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340" windowHeight="8070"/>
  </bookViews>
  <sheets>
    <sheet name="2017-2019" sheetId="19" r:id="rId1"/>
  </sheets>
  <calcPr calcId="125725" refMode="R1C1"/>
</workbook>
</file>

<file path=xl/calcChain.xml><?xml version="1.0" encoding="utf-8"?>
<calcChain xmlns="http://schemas.openxmlformats.org/spreadsheetml/2006/main">
  <c r="J49" i="19"/>
  <c r="J48" s="1"/>
  <c r="I49"/>
  <c r="I48" s="1"/>
  <c r="J46"/>
  <c r="I46"/>
  <c r="I44"/>
  <c r="J44"/>
  <c r="J39"/>
  <c r="J38" s="1"/>
  <c r="J37" s="1"/>
  <c r="J36" s="1"/>
  <c r="J35" s="1"/>
  <c r="I39"/>
  <c r="I38" s="1"/>
  <c r="I37" s="1"/>
  <c r="I36" s="1"/>
  <c r="I35" s="1"/>
  <c r="J32"/>
  <c r="I32"/>
  <c r="I30"/>
  <c r="J30"/>
  <c r="I28"/>
  <c r="J28"/>
  <c r="J22"/>
  <c r="I22"/>
  <c r="I20"/>
  <c r="J18"/>
  <c r="I18"/>
  <c r="I16"/>
  <c r="J16"/>
  <c r="J13"/>
  <c r="J12" s="1"/>
  <c r="I13"/>
  <c r="I12" s="1"/>
  <c r="I10"/>
  <c r="I9" s="1"/>
  <c r="J10"/>
  <c r="J9" s="1"/>
  <c r="G35"/>
  <c r="G39"/>
  <c r="G38" s="1"/>
  <c r="G37" s="1"/>
  <c r="G36" s="1"/>
  <c r="G19"/>
  <c r="G17"/>
  <c r="J43" l="1"/>
  <c r="J42" s="1"/>
  <c r="J41" s="1"/>
  <c r="J34" s="1"/>
  <c r="J27"/>
  <c r="J26" s="1"/>
  <c r="J25" s="1"/>
  <c r="J24" s="1"/>
  <c r="J15"/>
  <c r="J8" s="1"/>
  <c r="J7" s="1"/>
  <c r="J6" s="1"/>
  <c r="I15"/>
  <c r="I8" s="1"/>
  <c r="I7" s="1"/>
  <c r="I6" s="1"/>
  <c r="I43"/>
  <c r="I42" s="1"/>
  <c r="I41" s="1"/>
  <c r="I34" s="1"/>
  <c r="I27"/>
  <c r="I26" s="1"/>
  <c r="I25" s="1"/>
  <c r="I24" s="1"/>
  <c r="H49"/>
  <c r="H48" s="1"/>
  <c r="G49"/>
  <c r="G48" s="1"/>
  <c r="G47"/>
  <c r="G46" s="1"/>
  <c r="H46"/>
  <c r="G45"/>
  <c r="G44" s="1"/>
  <c r="H44"/>
  <c r="H43" s="1"/>
  <c r="H42" s="1"/>
  <c r="H41" s="1"/>
  <c r="H39"/>
  <c r="H38" s="1"/>
  <c r="H37" s="1"/>
  <c r="H36" s="1"/>
  <c r="B34"/>
  <c r="B41" s="1"/>
  <c r="B42" s="1"/>
  <c r="B43" s="1"/>
  <c r="H32"/>
  <c r="G32"/>
  <c r="G31"/>
  <c r="G30" s="1"/>
  <c r="H30"/>
  <c r="G29"/>
  <c r="G28" s="1"/>
  <c r="H28"/>
  <c r="H27" s="1"/>
  <c r="H26" s="1"/>
  <c r="H25" s="1"/>
  <c r="H24" s="1"/>
  <c r="B24"/>
  <c r="B25" s="1"/>
  <c r="B26" s="1"/>
  <c r="B27" s="1"/>
  <c r="B28" s="1"/>
  <c r="G23"/>
  <c r="H22"/>
  <c r="G22"/>
  <c r="G20"/>
  <c r="H18"/>
  <c r="G18"/>
  <c r="H16"/>
  <c r="H15" s="1"/>
  <c r="G16"/>
  <c r="G14"/>
  <c r="G13" s="1"/>
  <c r="G12" s="1"/>
  <c r="H13"/>
  <c r="H12" s="1"/>
  <c r="G11"/>
  <c r="G10" s="1"/>
  <c r="G9" s="1"/>
  <c r="H10"/>
  <c r="H9" s="1"/>
  <c r="H8" s="1"/>
  <c r="H7" s="1"/>
  <c r="H6" s="1"/>
  <c r="B7"/>
  <c r="B8" s="1"/>
  <c r="B9" s="1"/>
  <c r="B10" s="1"/>
  <c r="B6"/>
  <c r="G15" l="1"/>
  <c r="G8" s="1"/>
  <c r="G7" s="1"/>
  <c r="G6" s="1"/>
  <c r="G5" s="1"/>
  <c r="G43"/>
  <c r="G42" s="1"/>
  <c r="G41" s="1"/>
  <c r="G34" s="1"/>
  <c r="G27"/>
  <c r="G26" s="1"/>
  <c r="G25" s="1"/>
  <c r="G24" s="1"/>
  <c r="J5"/>
  <c r="I5"/>
  <c r="B11"/>
  <c r="B18" s="1"/>
  <c r="B12"/>
  <c r="B13" s="1"/>
  <c r="B29"/>
  <c r="B31" s="1"/>
  <c r="B30"/>
  <c r="B32" s="1"/>
  <c r="B44"/>
  <c r="B46"/>
  <c r="H34"/>
  <c r="H35"/>
  <c r="H5"/>
  <c r="B47" l="1"/>
  <c r="B48" s="1"/>
  <c r="B49" s="1"/>
  <c r="B45"/>
  <c r="B14"/>
  <c r="B15"/>
  <c r="B16" s="1"/>
  <c r="B17" s="1"/>
</calcChain>
</file>

<file path=xl/sharedStrings.xml><?xml version="1.0" encoding="utf-8"?>
<sst xmlns="http://schemas.openxmlformats.org/spreadsheetml/2006/main" count="215" uniqueCount="57">
  <si>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</si>
  <si>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</si>
  <si>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</si>
  <si>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</si>
  <si>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</si>
  <si>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</si>
  <si>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</si>
  <si>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</si>
  <si>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</si>
  <si>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</si>
  <si>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</si>
  <si>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</si>
  <si>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</si>
  <si>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</si>
  <si>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</si>
  <si>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</si>
  <si>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</si>
  <si>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</si>
  <si>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</si>
  <si>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</si>
  <si>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</si>
  <si>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</si>
  <si>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</si>
  <si>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</si>
  <si>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</si>
  <si>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</si>
  <si>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</si>
  <si>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</si>
  <si>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</si>
  <si>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</si>
  <si>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</si>
  <si>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</si>
  <si>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</si>
  <si>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</si>
  <si>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</si>
  <si>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</si>
  <si>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</si>
  <si>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</si>
  <si>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</si>
  <si>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</si>
  <si>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</si>
  <si>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</si>
  <si>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</si>
  <si>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</si>
  <si>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</si>
  <si>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</si>
  <si>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</si>
  <si>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</si>
  <si>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</si>
  <si>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</si>
  <si>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</si>
  <si>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</si>
  <si>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</si>
  <si>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</si>
  <si>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</si>
  <si>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</si>
  <si>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2017 год и плановй период 2018 и 2019 годов (решение Думы № 1274 от 07.12.2016г.)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</si>
</sst>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64" workbookViewId="0">
      <selection activeCell="B52" sqref="B52:B55"/>
    </sheetView>
  </sheetViews>
  <sheetFormatPr defaultRowHeight="16.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>
      <c r="A1" s="27" t="s">
        <v>56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30" customHeight="1">
      <c r="A2" s="29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25" t="s">
        <v>6</v>
      </c>
      <c r="H2" s="25"/>
      <c r="I2" s="25" t="s">
        <v>6</v>
      </c>
      <c r="J2" s="25"/>
    </row>
    <row r="3" spans="1:10" ht="25.5" customHeight="1">
      <c r="A3" s="29"/>
      <c r="B3" s="30"/>
      <c r="C3" s="31"/>
      <c r="D3" s="31"/>
      <c r="E3" s="31"/>
      <c r="F3" s="31"/>
      <c r="G3" s="26">
        <v>2017</v>
      </c>
      <c r="H3" s="25" t="s">
        <v>7</v>
      </c>
      <c r="I3" s="26">
        <v>2018</v>
      </c>
      <c r="J3" s="25">
        <v>2019</v>
      </c>
    </row>
    <row r="4" spans="1:10" ht="109.5" customHeight="1">
      <c r="A4" s="29"/>
      <c r="B4" s="30"/>
      <c r="C4" s="31"/>
      <c r="D4" s="31"/>
      <c r="E4" s="31"/>
      <c r="F4" s="31"/>
      <c r="G4" s="26"/>
      <c r="H4" s="25"/>
      <c r="I4" s="26"/>
      <c r="J4" s="25"/>
    </row>
    <row r="5" spans="1:10" ht="15.75">
      <c r="A5" s="18" t="s">
        <v>8</v>
      </c>
      <c r="B5" s="19">
        <v>900</v>
      </c>
      <c r="C5" s="20"/>
      <c r="D5" s="20"/>
      <c r="E5" s="19"/>
      <c r="F5" s="19"/>
      <c r="G5" s="21">
        <f>G6+G24+G34</f>
        <v>116672</v>
      </c>
      <c r="H5" s="22">
        <f>H6+H24+H34</f>
        <v>0</v>
      </c>
      <c r="I5" s="21">
        <f>I6+I24+I34</f>
        <v>108505</v>
      </c>
      <c r="J5" s="22">
        <f>J6+J24+J34</f>
        <v>108505</v>
      </c>
    </row>
    <row r="6" spans="1:10" ht="63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66671</v>
      </c>
      <c r="H6" s="24">
        <f t="shared" si="1"/>
        <v>0</v>
      </c>
      <c r="I6" s="23">
        <f t="shared" si="1"/>
        <v>62651</v>
      </c>
      <c r="J6" s="24">
        <f t="shared" si="1"/>
        <v>62651</v>
      </c>
    </row>
    <row r="7" spans="1:10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66671</v>
      </c>
      <c r="H7" s="5">
        <f t="shared" si="1"/>
        <v>0</v>
      </c>
      <c r="I7" s="4">
        <f t="shared" si="1"/>
        <v>62651</v>
      </c>
      <c r="J7" s="5">
        <f t="shared" si="1"/>
        <v>62651</v>
      </c>
    </row>
    <row r="8" spans="1:10" ht="33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66671</v>
      </c>
      <c r="H8" s="5">
        <f>H9+H12+H15</f>
        <v>0</v>
      </c>
      <c r="I8" s="4">
        <f>I9+I12+I15</f>
        <v>62651</v>
      </c>
      <c r="J8" s="5">
        <f>J9+J12+J15</f>
        <v>62651</v>
      </c>
    </row>
    <row r="9" spans="1:10" ht="33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819</v>
      </c>
      <c r="H9" s="5">
        <f t="shared" si="2"/>
        <v>0</v>
      </c>
      <c r="I9" s="4">
        <f t="shared" si="2"/>
        <v>762</v>
      </c>
      <c r="J9" s="5">
        <f t="shared" si="2"/>
        <v>762</v>
      </c>
    </row>
    <row r="10" spans="1:10" ht="82.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819</v>
      </c>
      <c r="H10" s="7">
        <f t="shared" si="2"/>
        <v>0</v>
      </c>
      <c r="I10" s="6">
        <f t="shared" si="2"/>
        <v>762</v>
      </c>
      <c r="J10" s="7">
        <f t="shared" si="2"/>
        <v>762</v>
      </c>
    </row>
    <row r="11" spans="1:10" ht="33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f>629+190</f>
        <v>819</v>
      </c>
      <c r="H11" s="8"/>
      <c r="I11" s="6">
        <v>762</v>
      </c>
      <c r="J11" s="7">
        <v>762</v>
      </c>
    </row>
    <row r="12" spans="1:10" ht="33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1310</v>
      </c>
      <c r="H12" s="7">
        <f t="shared" si="3"/>
        <v>0</v>
      </c>
      <c r="I12" s="6">
        <f t="shared" si="3"/>
        <v>1256</v>
      </c>
      <c r="J12" s="7">
        <f t="shared" si="3"/>
        <v>1256</v>
      </c>
    </row>
    <row r="13" spans="1:10" ht="82.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1310</v>
      </c>
      <c r="H13" s="7">
        <f t="shared" si="3"/>
        <v>0</v>
      </c>
      <c r="I13" s="6">
        <f t="shared" si="3"/>
        <v>1256</v>
      </c>
      <c r="J13" s="7">
        <f t="shared" si="3"/>
        <v>1256</v>
      </c>
    </row>
    <row r="14" spans="1:10" ht="33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f>1006+304</f>
        <v>1310</v>
      </c>
      <c r="H14" s="8"/>
      <c r="I14" s="6">
        <v>1256</v>
      </c>
      <c r="J14" s="7">
        <v>1256</v>
      </c>
    </row>
    <row r="15" spans="1:10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64542</v>
      </c>
      <c r="H15" s="7">
        <f>H16+H18+H22</f>
        <v>0</v>
      </c>
      <c r="I15" s="6">
        <f>SUM(I16+I18+I20+I22)</f>
        <v>60633</v>
      </c>
      <c r="J15" s="7">
        <f>J16+J18+J22</f>
        <v>60633</v>
      </c>
    </row>
    <row r="16" spans="1:10" ht="82.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54838</v>
      </c>
      <c r="H16" s="7">
        <f>H17</f>
        <v>0</v>
      </c>
      <c r="I16" s="6">
        <f>SUM(I17)</f>
        <v>51711</v>
      </c>
      <c r="J16" s="7">
        <f>J17</f>
        <v>51711</v>
      </c>
    </row>
    <row r="17" spans="1:10" ht="33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f>41766+367+12613+92</f>
        <v>54838</v>
      </c>
      <c r="H17" s="8"/>
      <c r="I17" s="6">
        <v>51711</v>
      </c>
      <c r="J17" s="7">
        <v>51711</v>
      </c>
    </row>
    <row r="18" spans="1:10" ht="33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9166</v>
      </c>
      <c r="H18" s="7">
        <f>H19</f>
        <v>0</v>
      </c>
      <c r="I18" s="6">
        <f>SUM(I19)</f>
        <v>8456</v>
      </c>
      <c r="J18" s="7">
        <f>J19</f>
        <v>8456</v>
      </c>
    </row>
    <row r="19" spans="1:10" ht="33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f>566+1727+1416+1687+1212+58+3130-440-98-92</f>
        <v>9166</v>
      </c>
      <c r="H19" s="8"/>
      <c r="I19" s="6">
        <v>8456</v>
      </c>
      <c r="J19" s="7">
        <v>8456</v>
      </c>
    </row>
    <row r="20" spans="1:10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0</v>
      </c>
      <c r="J20" s="8"/>
    </row>
    <row r="21" spans="1:10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/>
      <c r="J21" s="8"/>
    </row>
    <row r="22" spans="1:10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SUM(G23)</f>
        <v>440</v>
      </c>
      <c r="H22" s="7">
        <f>H23</f>
        <v>0</v>
      </c>
      <c r="I22" s="6">
        <f>SUM(I23)</f>
        <v>466</v>
      </c>
      <c r="J22" s="7">
        <f>J23</f>
        <v>466</v>
      </c>
    </row>
    <row r="23" spans="1:10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f>360+60+20</f>
        <v>440</v>
      </c>
      <c r="H23" s="8"/>
      <c r="I23" s="6">
        <v>466</v>
      </c>
      <c r="J23" s="7">
        <v>466</v>
      </c>
    </row>
    <row r="24" spans="1:10" ht="47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14872</v>
      </c>
      <c r="H24" s="24">
        <f t="shared" si="4"/>
        <v>0</v>
      </c>
      <c r="I24" s="23">
        <f t="shared" si="4"/>
        <v>13630</v>
      </c>
      <c r="J24" s="24">
        <f t="shared" si="4"/>
        <v>13630</v>
      </c>
    </row>
    <row r="25" spans="1:10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14872</v>
      </c>
      <c r="H25" s="5">
        <f t="shared" si="4"/>
        <v>0</v>
      </c>
      <c r="I25" s="4">
        <f t="shared" si="4"/>
        <v>13630</v>
      </c>
      <c r="J25" s="5">
        <f t="shared" si="4"/>
        <v>13630</v>
      </c>
    </row>
    <row r="26" spans="1:10" ht="33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14872</v>
      </c>
      <c r="H26" s="11">
        <f t="shared" si="4"/>
        <v>0</v>
      </c>
      <c r="I26" s="10">
        <f t="shared" si="4"/>
        <v>13630</v>
      </c>
      <c r="J26" s="11">
        <f t="shared" si="4"/>
        <v>13630</v>
      </c>
    </row>
    <row r="27" spans="1:10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14872</v>
      </c>
      <c r="H27" s="11">
        <f>H28+H30+H32</f>
        <v>0</v>
      </c>
      <c r="I27" s="10">
        <f>I28+I30+I32</f>
        <v>13630</v>
      </c>
      <c r="J27" s="11">
        <f>J28+J30+J32</f>
        <v>13630</v>
      </c>
    </row>
    <row r="28" spans="1:10" ht="82.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13119</v>
      </c>
      <c r="H28" s="7">
        <f>H29</f>
        <v>0</v>
      </c>
      <c r="I28" s="6">
        <f>I29</f>
        <v>12201</v>
      </c>
      <c r="J28" s="7">
        <f>J29</f>
        <v>12201</v>
      </c>
    </row>
    <row r="29" spans="1:10" ht="33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f>9963+147+3009</f>
        <v>13119</v>
      </c>
      <c r="H29" s="8"/>
      <c r="I29" s="6">
        <v>12201</v>
      </c>
      <c r="J29" s="7">
        <v>12201</v>
      </c>
    </row>
    <row r="30" spans="1:10" ht="33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1733</v>
      </c>
      <c r="H30" s="7">
        <f>H31</f>
        <v>0</v>
      </c>
      <c r="I30" s="6">
        <f>I31</f>
        <v>1400</v>
      </c>
      <c r="J30" s="7">
        <f>J31</f>
        <v>1400</v>
      </c>
    </row>
    <row r="31" spans="1:10" ht="33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f>90+174+339+603+30+70+427</f>
        <v>1733</v>
      </c>
      <c r="H31" s="8"/>
      <c r="I31" s="6">
        <v>1400</v>
      </c>
      <c r="J31" s="7">
        <v>1400</v>
      </c>
    </row>
    <row r="32" spans="1:10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f>G33</f>
        <v>20</v>
      </c>
      <c r="H32" s="7">
        <f>H33</f>
        <v>0</v>
      </c>
      <c r="I32" s="6">
        <f>I33</f>
        <v>29</v>
      </c>
      <c r="J32" s="7">
        <f>J33</f>
        <v>29</v>
      </c>
    </row>
    <row r="33" spans="1:10">
      <c r="A33" s="2" t="s">
        <v>36</v>
      </c>
      <c r="B33" s="3">
        <v>900</v>
      </c>
      <c r="C33" s="3" t="s">
        <v>10</v>
      </c>
      <c r="D33" s="3" t="s">
        <v>39</v>
      </c>
      <c r="E33" s="3" t="s">
        <v>25</v>
      </c>
      <c r="F33" s="3" t="s">
        <v>37</v>
      </c>
      <c r="G33" s="6">
        <v>20</v>
      </c>
      <c r="H33" s="8"/>
      <c r="I33" s="6">
        <v>29</v>
      </c>
      <c r="J33" s="7">
        <v>29</v>
      </c>
    </row>
    <row r="34" spans="1:10" ht="15.75">
      <c r="A34" s="18" t="s">
        <v>40</v>
      </c>
      <c r="B34" s="19">
        <f>B22</f>
        <v>900</v>
      </c>
      <c r="C34" s="19" t="s">
        <v>10</v>
      </c>
      <c r="D34" s="19" t="s">
        <v>41</v>
      </c>
      <c r="E34" s="19"/>
      <c r="F34" s="19"/>
      <c r="G34" s="23">
        <f>G41+G35</f>
        <v>35129</v>
      </c>
      <c r="H34" s="23">
        <f>H41</f>
        <v>0</v>
      </c>
      <c r="I34" s="23">
        <f>I41+I35</f>
        <v>32224</v>
      </c>
      <c r="J34" s="23">
        <f>J41</f>
        <v>32224</v>
      </c>
    </row>
    <row r="35" spans="1:10" ht="49.5">
      <c r="A35" s="12" t="s">
        <v>42</v>
      </c>
      <c r="B35" s="3">
        <v>923</v>
      </c>
      <c r="C35" s="3" t="s">
        <v>10</v>
      </c>
      <c r="D35" s="3" t="s">
        <v>41</v>
      </c>
      <c r="E35" s="3" t="s">
        <v>43</v>
      </c>
      <c r="F35" s="3"/>
      <c r="G35" s="11">
        <f>SUM(G36)</f>
        <v>149</v>
      </c>
      <c r="H35" s="11">
        <f>H41+H36</f>
        <v>0</v>
      </c>
      <c r="I35" s="11">
        <f>SUM(I36)</f>
        <v>0</v>
      </c>
      <c r="J35" s="11">
        <f>SUM(J36)</f>
        <v>0</v>
      </c>
    </row>
    <row r="36" spans="1:10" ht="33">
      <c r="A36" s="2" t="s">
        <v>44</v>
      </c>
      <c r="B36" s="3">
        <v>923</v>
      </c>
      <c r="C36" s="3" t="s">
        <v>10</v>
      </c>
      <c r="D36" s="3" t="s">
        <v>41</v>
      </c>
      <c r="E36" s="3" t="s">
        <v>45</v>
      </c>
      <c r="F36" s="3"/>
      <c r="G36" s="11">
        <f t="shared" ref="G36:J39" si="5">G37</f>
        <v>149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0">
      <c r="A37" s="2" t="s">
        <v>46</v>
      </c>
      <c r="B37" s="3">
        <v>923</v>
      </c>
      <c r="C37" s="3" t="s">
        <v>10</v>
      </c>
      <c r="D37" s="3" t="s">
        <v>41</v>
      </c>
      <c r="E37" s="3" t="s">
        <v>47</v>
      </c>
      <c r="F37" s="3"/>
      <c r="G37" s="11">
        <f t="shared" si="5"/>
        <v>149</v>
      </c>
      <c r="H37" s="11">
        <f t="shared" si="5"/>
        <v>0</v>
      </c>
      <c r="I37" s="11">
        <f t="shared" si="5"/>
        <v>0</v>
      </c>
      <c r="J37" s="11">
        <f t="shared" si="5"/>
        <v>0</v>
      </c>
    </row>
    <row r="38" spans="1:10" ht="33">
      <c r="A38" s="2" t="s">
        <v>48</v>
      </c>
      <c r="B38" s="3">
        <v>923</v>
      </c>
      <c r="C38" s="3" t="s">
        <v>10</v>
      </c>
      <c r="D38" s="3" t="s">
        <v>41</v>
      </c>
      <c r="E38" s="3" t="s">
        <v>49</v>
      </c>
      <c r="F38" s="3"/>
      <c r="G38" s="11">
        <f t="shared" si="5"/>
        <v>149</v>
      </c>
      <c r="H38" s="11">
        <f t="shared" si="5"/>
        <v>0</v>
      </c>
      <c r="I38" s="11">
        <f t="shared" si="5"/>
        <v>0</v>
      </c>
      <c r="J38" s="11">
        <f t="shared" si="5"/>
        <v>0</v>
      </c>
    </row>
    <row r="39" spans="1:10" ht="33">
      <c r="A39" s="2" t="s">
        <v>26</v>
      </c>
      <c r="B39" s="3">
        <v>923</v>
      </c>
      <c r="C39" s="3" t="s">
        <v>10</v>
      </c>
      <c r="D39" s="3" t="s">
        <v>41</v>
      </c>
      <c r="E39" s="3" t="s">
        <v>49</v>
      </c>
      <c r="F39" s="3" t="s">
        <v>27</v>
      </c>
      <c r="G39" s="7">
        <f t="shared" si="5"/>
        <v>149</v>
      </c>
      <c r="H39" s="7">
        <f t="shared" si="5"/>
        <v>0</v>
      </c>
      <c r="I39" s="7">
        <f t="shared" si="5"/>
        <v>0</v>
      </c>
      <c r="J39" s="7">
        <f t="shared" si="5"/>
        <v>0</v>
      </c>
    </row>
    <row r="40" spans="1:10" ht="33">
      <c r="A40" s="2" t="s">
        <v>28</v>
      </c>
      <c r="B40" s="3">
        <v>923</v>
      </c>
      <c r="C40" s="3" t="s">
        <v>10</v>
      </c>
      <c r="D40" s="3" t="s">
        <v>41</v>
      </c>
      <c r="E40" s="3" t="s">
        <v>49</v>
      </c>
      <c r="F40" s="3" t="s">
        <v>29</v>
      </c>
      <c r="G40" s="6">
        <v>149</v>
      </c>
      <c r="H40" s="7"/>
      <c r="I40" s="6"/>
      <c r="J40" s="7"/>
    </row>
    <row r="41" spans="1:10">
      <c r="A41" s="2" t="s">
        <v>12</v>
      </c>
      <c r="B41" s="3">
        <f>B34</f>
        <v>900</v>
      </c>
      <c r="C41" s="3" t="s">
        <v>10</v>
      </c>
      <c r="D41" s="3" t="s">
        <v>41</v>
      </c>
      <c r="E41" s="3" t="s">
        <v>13</v>
      </c>
      <c r="F41" s="3"/>
      <c r="G41" s="4">
        <f>G42</f>
        <v>34980</v>
      </c>
      <c r="H41" s="5">
        <f>H42</f>
        <v>0</v>
      </c>
      <c r="I41" s="4">
        <f>I42</f>
        <v>32224</v>
      </c>
      <c r="J41" s="5">
        <f>J42</f>
        <v>32224</v>
      </c>
    </row>
    <row r="42" spans="1:10">
      <c r="A42" s="2" t="s">
        <v>46</v>
      </c>
      <c r="B42" s="3">
        <f>B41</f>
        <v>900</v>
      </c>
      <c r="C42" s="3" t="s">
        <v>10</v>
      </c>
      <c r="D42" s="3" t="s">
        <v>41</v>
      </c>
      <c r="E42" s="3" t="s">
        <v>50</v>
      </c>
      <c r="F42" s="3"/>
      <c r="G42" s="4">
        <f>G43+G48</f>
        <v>34980</v>
      </c>
      <c r="H42" s="5">
        <f>H43</f>
        <v>0</v>
      </c>
      <c r="I42" s="4">
        <f>I43+I48</f>
        <v>32224</v>
      </c>
      <c r="J42" s="5">
        <f>J43</f>
        <v>32224</v>
      </c>
    </row>
    <row r="43" spans="1:10">
      <c r="A43" s="2" t="s">
        <v>51</v>
      </c>
      <c r="B43" s="3">
        <f>B42</f>
        <v>900</v>
      </c>
      <c r="C43" s="3" t="s">
        <v>10</v>
      </c>
      <c r="D43" s="3" t="s">
        <v>41</v>
      </c>
      <c r="E43" s="3" t="s">
        <v>52</v>
      </c>
      <c r="F43" s="3"/>
      <c r="G43" s="4">
        <f>G46+G44</f>
        <v>34278</v>
      </c>
      <c r="H43" s="4">
        <f>H46+H44</f>
        <v>0</v>
      </c>
      <c r="I43" s="4">
        <f>I46+I44</f>
        <v>32224</v>
      </c>
      <c r="J43" s="4">
        <f>J46+J44</f>
        <v>32224</v>
      </c>
    </row>
    <row r="44" spans="1:10" ht="82.5">
      <c r="A44" s="2" t="s">
        <v>18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 t="s">
        <v>19</v>
      </c>
      <c r="G44" s="6">
        <f>G45</f>
        <v>26747</v>
      </c>
      <c r="H44" s="7">
        <f>H45</f>
        <v>0</v>
      </c>
      <c r="I44" s="6">
        <f>I45</f>
        <v>24721</v>
      </c>
      <c r="J44" s="7">
        <f>J45</f>
        <v>24721</v>
      </c>
    </row>
    <row r="45" spans="1:10" ht="33">
      <c r="A45" s="2" t="s">
        <v>20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21</v>
      </c>
      <c r="G45" s="6">
        <f>165+26582</f>
        <v>26747</v>
      </c>
      <c r="H45" s="8"/>
      <c r="I45" s="6">
        <v>24721</v>
      </c>
      <c r="J45" s="7">
        <v>24721</v>
      </c>
    </row>
    <row r="46" spans="1:10" ht="33">
      <c r="A46" s="2" t="s">
        <v>26</v>
      </c>
      <c r="B46" s="3">
        <f>B43</f>
        <v>900</v>
      </c>
      <c r="C46" s="3" t="s">
        <v>10</v>
      </c>
      <c r="D46" s="3" t="s">
        <v>41</v>
      </c>
      <c r="E46" s="3" t="s">
        <v>52</v>
      </c>
      <c r="F46" s="3" t="s">
        <v>27</v>
      </c>
      <c r="G46" s="6">
        <f>G47</f>
        <v>7531</v>
      </c>
      <c r="H46" s="7">
        <f>H47</f>
        <v>0</v>
      </c>
      <c r="I46" s="6">
        <f>I47</f>
        <v>7503</v>
      </c>
      <c r="J46" s="7">
        <f>J47</f>
        <v>7503</v>
      </c>
    </row>
    <row r="47" spans="1:10" ht="33">
      <c r="A47" s="2" t="s">
        <v>28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29</v>
      </c>
      <c r="G47" s="6">
        <f>533+876+556+1500+4066</f>
        <v>7531</v>
      </c>
      <c r="H47" s="8"/>
      <c r="I47" s="6">
        <v>7503</v>
      </c>
      <c r="J47" s="7">
        <v>7503</v>
      </c>
    </row>
    <row r="48" spans="1:10" ht="49.5">
      <c r="A48" s="2" t="s">
        <v>53</v>
      </c>
      <c r="B48" s="3">
        <f>B47</f>
        <v>900</v>
      </c>
      <c r="C48" s="3" t="s">
        <v>10</v>
      </c>
      <c r="D48" s="3" t="s">
        <v>41</v>
      </c>
      <c r="E48" s="3" t="s">
        <v>54</v>
      </c>
      <c r="F48" s="3"/>
      <c r="G48" s="4">
        <f t="shared" ref="G48:J49" si="6">G49</f>
        <v>702</v>
      </c>
      <c r="H48" s="4">
        <f t="shared" si="6"/>
        <v>0</v>
      </c>
      <c r="I48" s="4">
        <f t="shared" si="6"/>
        <v>0</v>
      </c>
      <c r="J48" s="4">
        <f t="shared" si="6"/>
        <v>0</v>
      </c>
    </row>
    <row r="49" spans="1:10" ht="33">
      <c r="A49" s="2" t="s">
        <v>26</v>
      </c>
      <c r="B49" s="3">
        <f>B48</f>
        <v>900</v>
      </c>
      <c r="C49" s="3" t="s">
        <v>10</v>
      </c>
      <c r="D49" s="3" t="s">
        <v>41</v>
      </c>
      <c r="E49" s="3" t="s">
        <v>54</v>
      </c>
      <c r="F49" s="3" t="s">
        <v>27</v>
      </c>
      <c r="G49" s="6">
        <f t="shared" si="6"/>
        <v>702</v>
      </c>
      <c r="H49" s="7">
        <f t="shared" si="6"/>
        <v>0</v>
      </c>
      <c r="I49" s="6">
        <f t="shared" si="6"/>
        <v>0</v>
      </c>
      <c r="J49" s="7">
        <f t="shared" si="6"/>
        <v>0</v>
      </c>
    </row>
    <row r="50" spans="1:10" ht="33">
      <c r="A50" s="2" t="s">
        <v>28</v>
      </c>
      <c r="B50" s="3" t="s">
        <v>55</v>
      </c>
      <c r="C50" s="3" t="s">
        <v>10</v>
      </c>
      <c r="D50" s="3" t="s">
        <v>41</v>
      </c>
      <c r="E50" s="3" t="s">
        <v>54</v>
      </c>
      <c r="F50" s="3" t="s">
        <v>29</v>
      </c>
      <c r="G50" s="6">
        <v>702</v>
      </c>
      <c r="H50" s="8"/>
      <c r="I50" s="6"/>
      <c r="J50" s="8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2017-02-10T07:05:35Z</cp:lastPrinted>
  <dcterms:created xsi:type="dcterms:W3CDTF">2014-07-10T05:49:29Z</dcterms:created>
  <dcterms:modified xsi:type="dcterms:W3CDTF">2017-03-15T10:33:07Z</dcterms:modified>
</cp:coreProperties>
</file>