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'Лист1'!$A$1:$F$55</definedName>
  </definedNames>
  <calcPr fullCalcOnLoad="1"/>
</workbook>
</file>

<file path=xl/sharedStrings.xml><?xml version="1.0" encoding="utf-8"?>
<sst xmlns="http://schemas.openxmlformats.org/spreadsheetml/2006/main" count="74" uniqueCount="74">
  <si>
    <t xml:space="preserve">           Код</t>
  </si>
  <si>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</si>
  <si>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</si>
  <si>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</si>
  <si>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</si>
  <si>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</si>
  <si>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</si>
  <si>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</si>
  <si>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</si>
  <si>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</si>
  <si>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</si>
  <si>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</si>
  <si>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</si>
  <si>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</si>
  <si>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</si>
  <si>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</si>
  <si>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</si>
  <si>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</si>
  <si>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</si>
  <si>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</si>
  <si>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</si>
  <si>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</si>
  <si>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</si>
  <si>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</si>
  <si>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</si>
  <si>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</si>
  <si>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</si>
  <si>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</si>
  <si>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</si>
  <si>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</si>
  <si>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</si>
  <si>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</si>
  <si>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</si>
  <si>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</si>
  <si>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</si>
  <si>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</si>
  <si>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</si>
  <si>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</si>
  <si>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</si>
  <si>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</si>
  <si>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2 00 00000 00 0000 000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</si>
  <si>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</si>
  <si>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</si>
  <si>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</si>
  <si>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</si>
  <si>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>1 11 09000 00 0000 120</t>
  </si>
  <si>
    <t>1 14 02000 00 0000 000</t>
  </si>
  <si>
    <t xml:space="preserve">Доходы бюджета городского округа Тольятти </t>
  </si>
  <si>
    <t>НАЛОГОВЫЕ И НЕНАЛОГОВЫЕ ДОХОДЫ</t>
  </si>
  <si>
    <t>1 14 06000 00 0000 430</t>
  </si>
  <si>
    <t>2 02 01000 00 0000 151</t>
  </si>
  <si>
    <t>Дотации бюджетам субъектов Российской Федерации и муниципальных образований</t>
  </si>
  <si>
    <t>на 2012 год и на плановый период 2013 и 2014 годов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</si>
  <si>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</si>
  <si>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</si>
  <si>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2 02 03000 00 0000 151</t>
  </si>
  <si>
    <t>Субвенции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</si>
  <si>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</si>
  <si>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</si>
  <si>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3 00 00000 00 0000 000</t>
  </si>
  <si>
    <t>ДОХОДЫ ОТ ПРИНОСЯЩЕЙ ДОХОД ДЕЯТЕЛЬНОСТИ</t>
  </si>
  <si>
    <t>3 03 02000 00 0000 180</t>
  </si>
  <si>
    <t>Поступления от возмещения ущерба при возникновении страховых случаев</t>
  </si>
  <si>
    <t>3 03 03000 00 0000 180</t>
  </si>
  <si>
    <t>Гранты, премии, добровольные пожертвования</t>
  </si>
  <si>
    <t xml:space="preserve">Председатель Думы </t>
  </si>
  <si>
    <t>городского округа</t>
  </si>
  <si>
    <t>А.И.Зверев</t>
  </si>
  <si>
    <t>Приложение №1</t>
  </si>
  <si>
    <t xml:space="preserve">                                                                                         14.12.2011 №  _____</t>
  </si>
  <si>
    <t>(тыс.руб.)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</si>
  <si>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</si>
  <si>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 xml:space="preserve">                                                                                                   к решению Думы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</si>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</sst>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8"/>
      <color indexed="12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1" xfId="0" applyBorder="1" applyAlignment="1">
      <alignment vertical="center" wrapText="1"/>
    </xf>
    <xf numFmtId="3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5" xfId="0" applyNumberForma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3" fillId="0" borderId="0" xfId="0" applyFont="1" applyFill="1" applyAlignment="1">
      <alignment horizontal="right"/>
    </xf>
    <xf numFmtId="3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3" fontId="17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304800</xdr:rowOff>
    </xdr:from>
    <xdr:to>
      <xdr:col>3</xdr:col>
      <xdr:colOff>0</xdr:colOff>
      <xdr:row>9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5246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304800</xdr:rowOff>
    </xdr:from>
    <xdr:to>
      <xdr:col>3</xdr:col>
      <xdr:colOff>0</xdr:colOff>
      <xdr:row>9</xdr:row>
      <xdr:rowOff>304800</xdr:rowOff>
    </xdr:to>
    <xdr:sp>
      <xdr:nvSpPr>
        <xdr:cNvPr id="2" name="Line 2"/>
        <xdr:cNvSpPr>
          <a:spLocks/>
        </xdr:cNvSpPr>
      </xdr:nvSpPr>
      <xdr:spPr>
        <a:xfrm flipV="1">
          <a:off x="65246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304800</xdr:rowOff>
    </xdr:from>
    <xdr:to>
      <xdr:col>3</xdr:col>
      <xdr:colOff>0</xdr:colOff>
      <xdr:row>9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5246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5"/>
  <sheetViews>
    <sheetView tabSelected="1" zoomScaleSheetLayoutView="100" workbookViewId="0" topLeftCell="A22">
      <selection activeCell="C29" sqref="C29"/>
    </sheetView>
  </sheetViews>
  <sheetFormatPr defaultColWidth="9.00390625" defaultRowHeight="12.75"/>
  <cols>
    <col min="1" max="1" width="1.25" style="0" customWidth="1"/>
    <col min="2" max="2" width="25.125" style="0" customWidth="1"/>
    <col min="3" max="3" width="59.25390625" style="0" customWidth="1"/>
    <col min="4" max="4" width="16.625" style="6" customWidth="1"/>
    <col min="5" max="5" width="15.875" style="6" customWidth="1"/>
    <col min="6" max="6" width="15.375" style="6" customWidth="1"/>
    <col min="7" max="7" width="5.00390625" style="0" customWidth="1"/>
  </cols>
  <sheetData>
    <row r="1" spans="4:6" ht="20.25">
      <c r="D1" s="67" t="s">
        <v>68</v>
      </c>
      <c r="E1" s="67"/>
      <c r="F1" s="67"/>
    </row>
    <row r="2" spans="4:6" ht="20.25">
      <c r="D2" s="63"/>
      <c r="E2" s="63"/>
      <c r="F2" s="64" t="s">
        <v>72</v>
      </c>
    </row>
    <row r="3" spans="4:6" ht="20.25">
      <c r="D3" s="63"/>
      <c r="E3" s="63"/>
      <c r="F3" s="64" t="s">
        <v>69</v>
      </c>
    </row>
    <row r="4" spans="4:6" ht="20.25">
      <c r="D4" s="56"/>
      <c r="E4" s="56"/>
      <c r="F4" s="56"/>
    </row>
    <row r="6" spans="2:6" ht="25.5">
      <c r="B6" s="66" t="s">
        <v>47</v>
      </c>
      <c r="C6" s="66"/>
      <c r="D6" s="66"/>
      <c r="E6" s="66"/>
      <c r="F6" s="66"/>
    </row>
    <row r="7" spans="2:6" ht="23.25" customHeight="1">
      <c r="B7" s="66" t="s">
        <v>52</v>
      </c>
      <c r="C7" s="66"/>
      <c r="D7" s="66"/>
      <c r="E7" s="66"/>
      <c r="F7" s="66"/>
    </row>
    <row r="8" ht="18">
      <c r="C8" s="1"/>
    </row>
    <row r="9" ht="16.5" thickBot="1">
      <c r="F9" s="65" t="s">
        <v>70</v>
      </c>
    </row>
    <row r="10" spans="2:6" ht="29.25" customHeight="1" thickBot="1">
      <c r="B10" s="29" t="s">
        <v>0</v>
      </c>
      <c r="C10" s="30" t="s">
        <v>1</v>
      </c>
      <c r="D10" s="31">
        <v>2012</v>
      </c>
      <c r="E10" s="32">
        <v>2013</v>
      </c>
      <c r="F10" s="32">
        <v>2014</v>
      </c>
    </row>
    <row r="11" spans="2:6" ht="14.25">
      <c r="B11" s="2"/>
      <c r="C11" s="17"/>
      <c r="D11" s="38"/>
      <c r="E11" s="39"/>
      <c r="F11" s="38"/>
    </row>
    <row r="12" spans="2:6" ht="15">
      <c r="B12" s="3" t="s">
        <v>19</v>
      </c>
      <c r="C12" s="18" t="s">
        <v>48</v>
      </c>
      <c r="D12" s="40">
        <f>D14+D17+D20+D24+D28+D34+D36+D39</f>
        <v>6239821</v>
      </c>
      <c r="E12" s="40">
        <f>E14+E17+E20+E24+E28+E34+E36+E39</f>
        <v>6634482</v>
      </c>
      <c r="F12" s="40">
        <f>F14+F17+F20+F24+F28+F34+F36+F39</f>
        <v>7131411</v>
      </c>
    </row>
    <row r="13" spans="2:6" ht="14.25">
      <c r="B13" s="3"/>
      <c r="C13" s="18"/>
      <c r="D13" s="41"/>
      <c r="E13" s="42"/>
      <c r="F13" s="41"/>
    </row>
    <row r="14" spans="2:6" ht="15">
      <c r="B14" s="3" t="s">
        <v>20</v>
      </c>
      <c r="C14" s="18" t="s">
        <v>2</v>
      </c>
      <c r="D14" s="40">
        <f>D15</f>
        <v>3778259</v>
      </c>
      <c r="E14" s="40">
        <f>E15</f>
        <v>4309910</v>
      </c>
      <c r="F14" s="40">
        <f>F15</f>
        <v>4796294</v>
      </c>
    </row>
    <row r="15" spans="2:6" ht="14.25">
      <c r="B15" s="4" t="s">
        <v>21</v>
      </c>
      <c r="C15" s="19" t="s">
        <v>3</v>
      </c>
      <c r="D15" s="36">
        <v>3778259</v>
      </c>
      <c r="E15" s="43">
        <v>4309910</v>
      </c>
      <c r="F15" s="36">
        <v>4796294</v>
      </c>
    </row>
    <row r="16" spans="2:6" ht="14.25">
      <c r="B16" s="5"/>
      <c r="C16" s="20"/>
      <c r="D16" s="7"/>
      <c r="E16" s="44"/>
      <c r="F16" s="7"/>
    </row>
    <row r="17" spans="2:6" ht="15">
      <c r="B17" s="3" t="s">
        <v>22</v>
      </c>
      <c r="C17" s="21" t="s">
        <v>4</v>
      </c>
      <c r="D17" s="40">
        <f>D18</f>
        <v>297083</v>
      </c>
      <c r="E17" s="40">
        <f>E18</f>
        <v>308868</v>
      </c>
      <c r="F17" s="40">
        <f>F18</f>
        <v>308868</v>
      </c>
    </row>
    <row r="18" spans="2:6" ht="25.5">
      <c r="B18" s="5" t="s">
        <v>23</v>
      </c>
      <c r="C18" s="20" t="s">
        <v>5</v>
      </c>
      <c r="D18" s="36">
        <v>297083</v>
      </c>
      <c r="E18" s="43">
        <v>308868</v>
      </c>
      <c r="F18" s="36">
        <v>308868</v>
      </c>
    </row>
    <row r="19" spans="2:6" ht="14.25">
      <c r="B19" s="5"/>
      <c r="C19" s="20"/>
      <c r="D19" s="7"/>
      <c r="E19" s="44"/>
      <c r="F19" s="7"/>
    </row>
    <row r="20" spans="2:6" ht="15">
      <c r="B20" s="3" t="s">
        <v>24</v>
      </c>
      <c r="C20" s="21" t="s">
        <v>6</v>
      </c>
      <c r="D20" s="40">
        <f>D21+D22</f>
        <v>1312158</v>
      </c>
      <c r="E20" s="40">
        <f>E21+E22</f>
        <v>1324433</v>
      </c>
      <c r="F20" s="40">
        <f>F21+F22</f>
        <v>1334253</v>
      </c>
    </row>
    <row r="21" spans="2:6" ht="14.25">
      <c r="B21" s="5" t="s">
        <v>25</v>
      </c>
      <c r="C21" s="20" t="s">
        <v>7</v>
      </c>
      <c r="D21" s="36">
        <v>85920</v>
      </c>
      <c r="E21" s="43">
        <v>98195</v>
      </c>
      <c r="F21" s="36">
        <v>108015</v>
      </c>
    </row>
    <row r="22" spans="2:6" ht="14.25">
      <c r="B22" s="5" t="s">
        <v>26</v>
      </c>
      <c r="C22" s="22" t="s">
        <v>8</v>
      </c>
      <c r="D22" s="45">
        <v>1226238</v>
      </c>
      <c r="E22" s="45">
        <v>1226238</v>
      </c>
      <c r="F22" s="45">
        <v>1226238</v>
      </c>
    </row>
    <row r="23" spans="2:6" ht="14.25">
      <c r="B23" s="5"/>
      <c r="C23" s="22"/>
      <c r="D23" s="45"/>
      <c r="E23" s="46"/>
      <c r="F23" s="45"/>
    </row>
    <row r="24" spans="2:6" ht="15">
      <c r="B24" s="3" t="s">
        <v>27</v>
      </c>
      <c r="C24" s="18" t="s">
        <v>9</v>
      </c>
      <c r="D24" s="40">
        <f>D25+D26</f>
        <v>61519</v>
      </c>
      <c r="E24" s="40">
        <f>E25+E26</f>
        <v>64549</v>
      </c>
      <c r="F24" s="40">
        <f>F25+F26</f>
        <v>67730</v>
      </c>
    </row>
    <row r="25" spans="2:6" ht="25.5">
      <c r="B25" s="5" t="s">
        <v>28</v>
      </c>
      <c r="C25" s="20" t="s">
        <v>10</v>
      </c>
      <c r="D25" s="45">
        <v>60589</v>
      </c>
      <c r="E25" s="46">
        <v>63619</v>
      </c>
      <c r="F25" s="45">
        <v>66800</v>
      </c>
    </row>
    <row r="26" spans="2:6" ht="25.5">
      <c r="B26" s="5" t="s">
        <v>29</v>
      </c>
      <c r="C26" s="20" t="s">
        <v>11</v>
      </c>
      <c r="D26" s="45">
        <v>930</v>
      </c>
      <c r="E26" s="46">
        <v>930</v>
      </c>
      <c r="F26" s="45">
        <v>930</v>
      </c>
    </row>
    <row r="27" spans="2:6" ht="14.25">
      <c r="B27" s="5"/>
      <c r="C27" s="20"/>
      <c r="D27" s="47"/>
      <c r="E27" s="47"/>
      <c r="F27" s="47"/>
    </row>
    <row r="28" spans="2:6" ht="33.75" customHeight="1">
      <c r="B28" s="3" t="s">
        <v>30</v>
      </c>
      <c r="C28" s="21" t="s">
        <v>12</v>
      </c>
      <c r="D28" s="40">
        <f>D29+D30+D31+D32+D33</f>
        <v>469059</v>
      </c>
      <c r="E28" s="40">
        <f>E29+E30+E31+E32+E33</f>
        <v>432544</v>
      </c>
      <c r="F28" s="40">
        <f>F29+F30+F31+F32+F33</f>
        <v>428583</v>
      </c>
    </row>
    <row r="29" spans="2:6" ht="63.75">
      <c r="B29" s="4" t="s">
        <v>31</v>
      </c>
      <c r="C29" s="23" t="s">
        <v>44</v>
      </c>
      <c r="D29" s="48">
        <v>1096</v>
      </c>
      <c r="E29" s="49">
        <v>1096</v>
      </c>
      <c r="F29" s="48">
        <v>1096</v>
      </c>
    </row>
    <row r="30" spans="2:6" ht="25.5">
      <c r="B30" s="5" t="s">
        <v>32</v>
      </c>
      <c r="C30" s="20" t="s">
        <v>13</v>
      </c>
      <c r="D30" s="48">
        <v>116</v>
      </c>
      <c r="E30" s="49">
        <v>104</v>
      </c>
      <c r="F30" s="48">
        <v>92</v>
      </c>
    </row>
    <row r="31" spans="2:6" ht="76.5">
      <c r="B31" s="5" t="s">
        <v>33</v>
      </c>
      <c r="C31" s="34" t="s">
        <v>53</v>
      </c>
      <c r="D31" s="48">
        <v>404642</v>
      </c>
      <c r="E31" s="49">
        <v>398308</v>
      </c>
      <c r="F31" s="48">
        <v>400608</v>
      </c>
    </row>
    <row r="32" spans="2:6" ht="25.5">
      <c r="B32" s="5" t="s">
        <v>34</v>
      </c>
      <c r="C32" s="20" t="s">
        <v>14</v>
      </c>
      <c r="D32" s="48">
        <v>1899</v>
      </c>
      <c r="E32" s="49">
        <v>2013</v>
      </c>
      <c r="F32" s="48">
        <v>1973</v>
      </c>
    </row>
    <row r="33" spans="2:6" ht="63.75">
      <c r="B33" s="5" t="s">
        <v>45</v>
      </c>
      <c r="C33" s="20" t="s">
        <v>71</v>
      </c>
      <c r="D33" s="48">
        <v>61306</v>
      </c>
      <c r="E33" s="49">
        <v>31023</v>
      </c>
      <c r="F33" s="48">
        <v>24814</v>
      </c>
    </row>
    <row r="34" spans="2:6" ht="15">
      <c r="B34" s="3" t="s">
        <v>35</v>
      </c>
      <c r="C34" s="21" t="s">
        <v>15</v>
      </c>
      <c r="D34" s="40">
        <f>D35</f>
        <v>48006</v>
      </c>
      <c r="E34" s="40">
        <f>E35</f>
        <v>48006</v>
      </c>
      <c r="F34" s="40">
        <f>F35</f>
        <v>48006</v>
      </c>
    </row>
    <row r="35" spans="2:6" ht="14.25">
      <c r="B35" s="5" t="s">
        <v>36</v>
      </c>
      <c r="C35" s="20" t="s">
        <v>16</v>
      </c>
      <c r="D35" s="36">
        <v>48006</v>
      </c>
      <c r="E35" s="43">
        <v>48006</v>
      </c>
      <c r="F35" s="36">
        <v>48006</v>
      </c>
    </row>
    <row r="36" spans="2:6" ht="32.25" customHeight="1">
      <c r="B36" s="3" t="s">
        <v>37</v>
      </c>
      <c r="C36" s="21" t="s">
        <v>17</v>
      </c>
      <c r="D36" s="40">
        <f>D37+D38</f>
        <v>226031</v>
      </c>
      <c r="E36" s="40">
        <f>E37+E38</f>
        <v>96081</v>
      </c>
      <c r="F36" s="40">
        <f>F37+F38</f>
        <v>95081</v>
      </c>
    </row>
    <row r="37" spans="2:6" ht="63.75">
      <c r="B37" s="5" t="s">
        <v>46</v>
      </c>
      <c r="C37" s="20" t="s">
        <v>73</v>
      </c>
      <c r="D37" s="45">
        <v>149250</v>
      </c>
      <c r="E37" s="46">
        <v>19300</v>
      </c>
      <c r="F37" s="45">
        <v>18300</v>
      </c>
    </row>
    <row r="38" spans="2:6" ht="51">
      <c r="B38" s="5" t="s">
        <v>49</v>
      </c>
      <c r="C38" s="24" t="s">
        <v>54</v>
      </c>
      <c r="D38" s="36">
        <v>76781</v>
      </c>
      <c r="E38" s="43">
        <v>76781</v>
      </c>
      <c r="F38" s="36">
        <v>76781</v>
      </c>
    </row>
    <row r="39" spans="2:6" ht="22.5" customHeight="1" thickBot="1">
      <c r="B39" s="25" t="s">
        <v>38</v>
      </c>
      <c r="C39" s="26" t="s">
        <v>18</v>
      </c>
      <c r="D39" s="50">
        <v>47706</v>
      </c>
      <c r="E39" s="51">
        <v>50091</v>
      </c>
      <c r="F39" s="50">
        <v>52596</v>
      </c>
    </row>
    <row r="40" spans="2:6" ht="15">
      <c r="B40" s="3"/>
      <c r="C40" s="13"/>
      <c r="D40" s="35"/>
      <c r="E40" s="35"/>
      <c r="F40" s="35"/>
    </row>
    <row r="41" spans="2:6" ht="15">
      <c r="B41" s="10" t="s">
        <v>40</v>
      </c>
      <c r="C41" s="14" t="s">
        <v>39</v>
      </c>
      <c r="D41" s="8">
        <f>D42</f>
        <v>1436977</v>
      </c>
      <c r="E41" s="8">
        <f>E42</f>
        <v>0</v>
      </c>
      <c r="F41" s="8">
        <f>F42</f>
        <v>0</v>
      </c>
    </row>
    <row r="42" spans="2:6" ht="33.75" customHeight="1">
      <c r="B42" s="54" t="s">
        <v>41</v>
      </c>
      <c r="C42" s="15" t="s">
        <v>42</v>
      </c>
      <c r="D42" s="52">
        <f>D43+D44+D45</f>
        <v>1436977</v>
      </c>
      <c r="E42" s="52">
        <f>E43+E45</f>
        <v>0</v>
      </c>
      <c r="F42" s="52">
        <f>F43+F45</f>
        <v>0</v>
      </c>
    </row>
    <row r="43" spans="2:6" ht="33.75" customHeight="1">
      <c r="B43" s="53" t="s">
        <v>50</v>
      </c>
      <c r="C43" s="15" t="s">
        <v>51</v>
      </c>
      <c r="D43" s="52">
        <f>70799+85163</f>
        <v>155962</v>
      </c>
      <c r="E43" s="48">
        <v>0</v>
      </c>
      <c r="F43" s="48">
        <v>0</v>
      </c>
    </row>
    <row r="44" spans="2:6" ht="33.75" customHeight="1">
      <c r="B44" s="54" t="s">
        <v>57</v>
      </c>
      <c r="C44" s="15" t="s">
        <v>58</v>
      </c>
      <c r="D44" s="52">
        <v>70511</v>
      </c>
      <c r="E44" s="48">
        <v>0</v>
      </c>
      <c r="F44" s="48">
        <v>0</v>
      </c>
    </row>
    <row r="45" spans="2:6" ht="33.75" customHeight="1">
      <c r="B45" s="53" t="s">
        <v>55</v>
      </c>
      <c r="C45" s="15" t="s">
        <v>56</v>
      </c>
      <c r="D45" s="52">
        <f>776586+433918</f>
        <v>1210504</v>
      </c>
      <c r="E45" s="48">
        <v>0</v>
      </c>
      <c r="F45" s="48">
        <v>0</v>
      </c>
    </row>
    <row r="46" spans="2:6" ht="15">
      <c r="B46" s="3"/>
      <c r="C46" s="13"/>
      <c r="D46" s="35"/>
      <c r="E46" s="35"/>
      <c r="F46" s="35"/>
    </row>
    <row r="47" spans="2:6" ht="15">
      <c r="B47" s="10" t="s">
        <v>59</v>
      </c>
      <c r="C47" s="14" t="s">
        <v>60</v>
      </c>
      <c r="D47" s="8">
        <f>D48+D49</f>
        <v>400</v>
      </c>
      <c r="E47" s="8">
        <f>E48+E49</f>
        <v>100</v>
      </c>
      <c r="F47" s="8">
        <f>F48+F49</f>
        <v>100</v>
      </c>
    </row>
    <row r="48" spans="2:6" ht="25.5">
      <c r="B48" s="54" t="s">
        <v>61</v>
      </c>
      <c r="C48" s="15" t="s">
        <v>62</v>
      </c>
      <c r="D48" s="52">
        <f>30+300</f>
        <v>330</v>
      </c>
      <c r="E48" s="52">
        <f>30</f>
        <v>30</v>
      </c>
      <c r="F48" s="52">
        <f>30</f>
        <v>30</v>
      </c>
    </row>
    <row r="49" spans="2:6" ht="14.25">
      <c r="B49" s="54" t="s">
        <v>63</v>
      </c>
      <c r="C49" s="15" t="s">
        <v>64</v>
      </c>
      <c r="D49" s="52">
        <v>70</v>
      </c>
      <c r="E49" s="52">
        <v>70</v>
      </c>
      <c r="F49" s="52">
        <v>70</v>
      </c>
    </row>
    <row r="50" spans="2:6" ht="15.75" thickBot="1">
      <c r="B50" s="3"/>
      <c r="C50" s="13"/>
      <c r="D50" s="35"/>
      <c r="E50" s="35"/>
      <c r="F50" s="35"/>
    </row>
    <row r="51" spans="2:6" ht="28.5" customHeight="1" thickBot="1">
      <c r="B51" s="27"/>
      <c r="C51" s="28" t="s">
        <v>43</v>
      </c>
      <c r="D51" s="16">
        <f>D41+D12+D47</f>
        <v>7677198</v>
      </c>
      <c r="E51" s="16">
        <f>E41+E12+E47</f>
        <v>6634582</v>
      </c>
      <c r="F51" s="16">
        <f>F41+F12+F47</f>
        <v>7131511</v>
      </c>
    </row>
    <row r="52" spans="2:6" ht="15">
      <c r="B52" s="11"/>
      <c r="C52" s="9"/>
      <c r="D52" s="12"/>
      <c r="E52" s="12"/>
      <c r="F52" s="12"/>
    </row>
    <row r="53" spans="2:6" ht="29.25" customHeight="1">
      <c r="B53" s="37"/>
      <c r="C53" s="9"/>
      <c r="D53" s="12"/>
      <c r="E53" s="12"/>
      <c r="F53" s="12"/>
    </row>
    <row r="54" spans="2:6" ht="23.25">
      <c r="B54" s="57" t="s">
        <v>65</v>
      </c>
      <c r="C54" s="58"/>
      <c r="D54" s="59"/>
      <c r="E54" s="60"/>
      <c r="F54" s="60"/>
    </row>
    <row r="55" spans="2:8" ht="23.25">
      <c r="B55" s="61" t="s">
        <v>66</v>
      </c>
      <c r="C55" s="61"/>
      <c r="D55" s="62"/>
      <c r="E55" s="62"/>
      <c r="F55" s="62" t="s">
        <v>67</v>
      </c>
      <c r="G55" s="55"/>
      <c r="H55" s="33"/>
    </row>
  </sheetData>
  <sheetProtection/>
  <mergeCells count="3">
    <mergeCell ref="B7:F7"/>
    <mergeCell ref="D1:F1"/>
    <mergeCell ref="B6:F6"/>
  </mergeCells>
  <printOptions/>
  <pageMargins left="0.5905511811023623" right="0.1968503937007874" top="0.2755905511811024" bottom="0.45" header="0.1968503937007874" footer="0.15748031496062992"/>
  <pageSetup fitToHeight="2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Жесткова</cp:lastModifiedBy>
  <cp:lastPrinted>2011-12-13T11:38:36Z</cp:lastPrinted>
  <dcterms:created xsi:type="dcterms:W3CDTF">2007-09-14T05:23:09Z</dcterms:created>
  <dcterms:modified xsi:type="dcterms:W3CDTF">2011-12-13T13:23:09Z</dcterms:modified>
  <cp:category/>
  <cp:version/>
  <cp:contentType/>
  <cp:contentStatus/>
</cp:coreProperties>
</file>