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0.20\depkult\ПРОЕКТЫ ПОСТАНОВЛЕНИЙ, РАСПОРЯЖЕНИЙ\отдел развития отрасли культура\!!! МП 2024-2028\!!! ПРОЕКТ МП\В ДУМУ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calcMode="manual"/>
</workbook>
</file>

<file path=xl/calcChain.xml><?xml version="1.0" encoding="utf-8"?>
<calcChain xmlns="http://schemas.openxmlformats.org/spreadsheetml/2006/main">
  <c r="G21" i="1" l="1"/>
  <c r="E21" i="1"/>
  <c r="C21" i="1"/>
  <c r="E20" i="1"/>
  <c r="G18" i="1"/>
  <c r="G14" i="1"/>
  <c r="I20" i="1" l="1"/>
  <c r="J20" i="1"/>
  <c r="K20" i="1"/>
  <c r="L20" i="1"/>
  <c r="E16" i="1"/>
  <c r="G16" i="1"/>
  <c r="H16" i="1"/>
  <c r="I16" i="1"/>
  <c r="J16" i="1"/>
  <c r="K16" i="1"/>
  <c r="L16" i="1"/>
  <c r="E14" i="1"/>
  <c r="F14" i="1"/>
  <c r="I14" i="1"/>
  <c r="J14" i="1"/>
  <c r="K14" i="1"/>
  <c r="L14" i="1"/>
  <c r="H12" i="1"/>
  <c r="E12" i="1"/>
  <c r="I12" i="1"/>
  <c r="J12" i="1"/>
  <c r="K12" i="1"/>
  <c r="L12" i="1"/>
  <c r="C16" i="1"/>
  <c r="G12" i="1"/>
  <c r="J21" i="1" l="1"/>
  <c r="I21" i="1"/>
  <c r="K21" i="1"/>
  <c r="L21" i="1"/>
</calcChain>
</file>

<file path=xl/sharedStrings.xml><?xml version="1.0" encoding="utf-8"?>
<sst xmlns="http://schemas.openxmlformats.org/spreadsheetml/2006/main" count="45" uniqueCount="32">
  <si>
    <t>№ п/п</t>
  </si>
  <si>
    <t>Задачи, мероприятия</t>
  </si>
  <si>
    <t>Наличие сметной документации , коммерческих предложений.</t>
  </si>
  <si>
    <t>Обоснование</t>
  </si>
  <si>
    <t>Коммерческие предложения имеются</t>
  </si>
  <si>
    <t>Для привлечения средств областного бюджета требуется разработка ПСД. Коммерческие предложения имеются</t>
  </si>
  <si>
    <t>Представление Прокуратуры №07-05-22 от 28.03.2022г (ТГ№0087501)</t>
  </si>
  <si>
    <t xml:space="preserve">Всего </t>
  </si>
  <si>
    <t>сумма тыс.руб</t>
  </si>
  <si>
    <t>наименование учреждения</t>
  </si>
  <si>
    <t>МБУК ОДБ -48т.р.;  МБУК "Библиотеки Тольятти"-792,3т.р.</t>
  </si>
  <si>
    <t xml:space="preserve"> Гармония -406 т.р.</t>
  </si>
  <si>
    <t xml:space="preserve">Проектно сметная документация (ПСД) разработана, сметы имеются. ПО МБУК МДТ переданы для включения в Госпрограмму РФ "Доступная среда"  </t>
  </si>
  <si>
    <t>Создание условий доступности к объектам социальной инфраструктуры, являющимся муниципальной собственностью</t>
  </si>
  <si>
    <t>установка пандусов (поручней) и работы по их дооборудованию, в том числе :</t>
  </si>
  <si>
    <t>Итого</t>
  </si>
  <si>
    <t xml:space="preserve">Итого </t>
  </si>
  <si>
    <t xml:space="preserve">Оборудование санитарных комнат </t>
  </si>
  <si>
    <t>Оборудование помещений (зданий) системой навигации, в том числе: таблички и др.</t>
  </si>
  <si>
    <t>Разработка проектно-сметной документации на возможность создания условий доступности, в том числе:</t>
  </si>
  <si>
    <t>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мебели), в том числе:</t>
  </si>
  <si>
    <t>Выполнение мероприятий по обеспечению доступности для маломобильных групп населения и инвалидов на объектах культуры и дополнительного образования, в том числе разработка проектно-сметной документации</t>
  </si>
  <si>
    <t>МБУК "Библиотеки Тольятти"Ленина,10-1114,44т.р, МБУИ МДТ-11442,6т.р,  
МАУ "КДЦ "Буревестник"10887,41</t>
  </si>
  <si>
    <t xml:space="preserve"> МАУ Дилижанс" -294,1 т.р. 
  МБУК "ОДБ"-187,8т.р.(Жилина,44), МБУ ДО "Истоки" -564 т.р.,
МБУК "Библиотеки Тольятти"-370 т.р. (ул. Револ.11/33), МБУК ТКМ Банык.14-150 т.р.</t>
  </si>
  <si>
    <t>Разработка ПСД на пандус МБУ ДО Лицей искусств</t>
  </si>
  <si>
    <t>Монтаж пандуса МБУ ДО Лицей искусств</t>
  </si>
  <si>
    <t>Оборудование входной группы  на предмет доступности к объекту, в том числе монтаж пандуса</t>
  </si>
  <si>
    <t>МБУ ДО Лицей искусств- в мае 2022г была проверка прокуратуры, замечания были, но акта пока нет</t>
  </si>
  <si>
    <t xml:space="preserve">МБУК Библиотеки Тольятти - Представление прокуратуры №07-03-2022г от 06.04.2022г.( ТЦ№0017631) ; МБУК ОДБ Представление прокуратуры (ТЦ№0015086 )от 17.05.2021 № 07-03-2021г </t>
  </si>
  <si>
    <t xml:space="preserve"> МБУ ДО Лицей искусств- в мае 2022г была проверка прокуратуры, замечания были, но акта пока нет.                            МБУК "Библиотеки Тольятти" - Представление прокуратуры№ 07-03-2022 от 06.04.2022г.( ТЦ№0017631)  </t>
  </si>
  <si>
    <t>Всего потребность у учреждений - 27 709 т.р.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</si>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</sst>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2" fillId="3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vertical="top" wrapText="1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7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B11" workbookViewId="0">
      <selection activeCell="B23" sqref="A23:XFD23"/>
    </sheetView>
  </sheetViews>
  <sheetFormatPr defaultColWidth="9.140625" defaultRowHeight="12.75" x14ac:dyDescent="0.2"/>
  <cols>
    <col min="1" max="1" width="5.140625" style="34" hidden="1" customWidth="1"/>
    <col min="2" max="2" width="29.140625" style="22" customWidth="1"/>
    <col min="3" max="3" width="8.85546875" style="22" customWidth="1"/>
    <col min="4" max="4" width="12.85546875" style="22" customWidth="1"/>
    <col min="5" max="5" width="10.85546875" style="22" customWidth="1"/>
    <col min="6" max="6" width="12.85546875" style="35" customWidth="1"/>
    <col min="7" max="7" width="10.42578125" style="11" customWidth="1"/>
    <col min="8" max="8" width="19.42578125" style="11" customWidth="1"/>
    <col min="9" max="12" width="11.140625" style="11" hidden="1" customWidth="1"/>
    <col min="13" max="13" width="16.140625" style="35" customWidth="1"/>
    <col min="14" max="14" width="28.28515625" style="1" customWidth="1"/>
    <col min="15" max="16384" width="9.140625" style="22"/>
  </cols>
  <sheetData>
    <row r="1" spans="1:14" ht="31.5" customHeight="1" x14ac:dyDescent="0.2">
      <c r="N1" s="63" t="s">
        <v>31</v>
      </c>
    </row>
    <row r="2" spans="1:14" ht="40.5" customHeight="1" x14ac:dyDescent="0.2">
      <c r="A2" s="21"/>
      <c r="B2" s="73" t="s">
        <v>21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ht="14.45" customHeight="1" x14ac:dyDescent="0.2">
      <c r="A3" s="74" t="s">
        <v>0</v>
      </c>
      <c r="B3" s="76" t="s">
        <v>1</v>
      </c>
      <c r="C3" s="82">
        <v>2024</v>
      </c>
      <c r="D3" s="82"/>
      <c r="E3" s="82">
        <v>2025</v>
      </c>
      <c r="F3" s="82"/>
      <c r="G3" s="66">
        <v>2026</v>
      </c>
      <c r="H3" s="67"/>
      <c r="I3" s="66">
        <v>2027</v>
      </c>
      <c r="J3" s="67"/>
      <c r="K3" s="68">
        <v>2028</v>
      </c>
      <c r="L3" s="69"/>
      <c r="M3" s="79" t="s">
        <v>2</v>
      </c>
      <c r="N3" s="79" t="s">
        <v>3</v>
      </c>
    </row>
    <row r="4" spans="1:14" ht="14.45" customHeight="1" x14ac:dyDescent="0.2">
      <c r="A4" s="75"/>
      <c r="B4" s="77"/>
      <c r="C4" s="64" t="s">
        <v>8</v>
      </c>
      <c r="D4" s="64" t="s">
        <v>9</v>
      </c>
      <c r="E4" s="64" t="s">
        <v>8</v>
      </c>
      <c r="F4" s="83" t="s">
        <v>9</v>
      </c>
      <c r="G4" s="64" t="s">
        <v>8</v>
      </c>
      <c r="H4" s="64" t="s">
        <v>9</v>
      </c>
      <c r="I4" s="64" t="s">
        <v>8</v>
      </c>
      <c r="J4" s="64" t="s">
        <v>9</v>
      </c>
      <c r="K4" s="64" t="s">
        <v>8</v>
      </c>
      <c r="L4" s="64" t="s">
        <v>9</v>
      </c>
      <c r="M4" s="80"/>
      <c r="N4" s="80"/>
    </row>
    <row r="5" spans="1:14" ht="49.5" customHeight="1" x14ac:dyDescent="0.2">
      <c r="A5" s="75"/>
      <c r="B5" s="78"/>
      <c r="C5" s="65"/>
      <c r="D5" s="65"/>
      <c r="E5" s="65"/>
      <c r="F5" s="84"/>
      <c r="G5" s="65"/>
      <c r="H5" s="65"/>
      <c r="I5" s="65"/>
      <c r="J5" s="65"/>
      <c r="K5" s="65"/>
      <c r="L5" s="65"/>
      <c r="M5" s="81"/>
      <c r="N5" s="81"/>
    </row>
    <row r="6" spans="1:14" x14ac:dyDescent="0.2">
      <c r="A6" s="18">
        <v>1</v>
      </c>
      <c r="B6" s="16">
        <v>2</v>
      </c>
      <c r="C6" s="16">
        <v>3</v>
      </c>
      <c r="D6" s="16">
        <v>4</v>
      </c>
      <c r="E6" s="15">
        <v>5</v>
      </c>
      <c r="F6" s="38">
        <v>6</v>
      </c>
      <c r="G6" s="14">
        <v>7</v>
      </c>
      <c r="H6" s="14"/>
      <c r="I6" s="14"/>
      <c r="J6" s="14"/>
      <c r="K6" s="14"/>
      <c r="L6" s="14"/>
      <c r="M6" s="23">
        <v>8</v>
      </c>
      <c r="N6" s="2"/>
    </row>
    <row r="7" spans="1:14" ht="26.25" customHeight="1" x14ac:dyDescent="0.2">
      <c r="A7" s="24"/>
      <c r="B7" s="70" t="s">
        <v>13</v>
      </c>
      <c r="C7" s="71"/>
      <c r="D7" s="71"/>
      <c r="E7" s="71"/>
      <c r="F7" s="71"/>
      <c r="G7" s="72"/>
      <c r="H7" s="17"/>
      <c r="I7" s="17"/>
      <c r="J7" s="17"/>
      <c r="K7" s="17"/>
      <c r="L7" s="17"/>
      <c r="M7" s="23"/>
      <c r="N7" s="2"/>
    </row>
    <row r="8" spans="1:14" ht="38.25" hidden="1" x14ac:dyDescent="0.2">
      <c r="A8" s="24"/>
      <c r="B8" s="3" t="s">
        <v>14</v>
      </c>
      <c r="C8" s="25"/>
      <c r="D8" s="26"/>
      <c r="E8" s="27"/>
      <c r="F8" s="39"/>
      <c r="G8" s="13"/>
      <c r="H8" s="13"/>
      <c r="I8" s="13"/>
      <c r="J8" s="13"/>
      <c r="K8" s="13"/>
      <c r="L8" s="13"/>
      <c r="M8" s="28"/>
      <c r="N8" s="2"/>
    </row>
    <row r="9" spans="1:14" s="20" customFormat="1" hidden="1" x14ac:dyDescent="0.2">
      <c r="A9" s="24"/>
      <c r="B9" s="4" t="s">
        <v>15</v>
      </c>
      <c r="C9" s="6"/>
      <c r="D9" s="6"/>
      <c r="E9" s="6"/>
      <c r="F9" s="6"/>
      <c r="G9" s="6"/>
      <c r="H9" s="6"/>
      <c r="I9" s="6"/>
      <c r="J9" s="6"/>
      <c r="K9" s="6"/>
      <c r="L9" s="6"/>
      <c r="M9" s="29"/>
      <c r="N9" s="6"/>
    </row>
    <row r="10" spans="1:14" s="20" customFormat="1" hidden="1" x14ac:dyDescent="0.2">
      <c r="A10" s="24"/>
      <c r="B10" s="4" t="s">
        <v>16</v>
      </c>
      <c r="C10" s="6"/>
      <c r="D10" s="6"/>
      <c r="E10" s="19"/>
      <c r="F10" s="40"/>
      <c r="G10" s="5"/>
      <c r="H10" s="5"/>
      <c r="I10" s="5"/>
      <c r="J10" s="5"/>
      <c r="K10" s="5"/>
      <c r="L10" s="5"/>
      <c r="M10" s="29"/>
      <c r="N10" s="6"/>
    </row>
    <row r="11" spans="1:14" s="20" customFormat="1" x14ac:dyDescent="0.2">
      <c r="A11" s="24"/>
      <c r="B11" s="45" t="s">
        <v>17</v>
      </c>
      <c r="C11" s="55"/>
      <c r="D11" s="55"/>
      <c r="E11" s="19"/>
      <c r="F11" s="40"/>
      <c r="G11" s="19">
        <v>406</v>
      </c>
      <c r="H11" s="12" t="s">
        <v>11</v>
      </c>
      <c r="I11" s="12"/>
      <c r="J11" s="12"/>
      <c r="K11" s="12"/>
      <c r="L11" s="12"/>
      <c r="M11" s="29"/>
      <c r="N11" s="6"/>
    </row>
    <row r="12" spans="1:14" s="20" customFormat="1" x14ac:dyDescent="0.2">
      <c r="A12" s="24"/>
      <c r="B12" s="4" t="s">
        <v>16</v>
      </c>
      <c r="C12" s="55">
        <v>0</v>
      </c>
      <c r="D12" s="55"/>
      <c r="E12" s="19">
        <f t="shared" ref="E12:L12" si="0">SUM(E11)</f>
        <v>0</v>
      </c>
      <c r="F12" s="6"/>
      <c r="G12" s="19">
        <f>SUM(G11)</f>
        <v>406</v>
      </c>
      <c r="H12" s="6">
        <f>SUM(H11)</f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29"/>
      <c r="N12" s="6"/>
    </row>
    <row r="13" spans="1:14" ht="89.25" x14ac:dyDescent="0.2">
      <c r="A13" s="24"/>
      <c r="B13" s="7" t="s">
        <v>18</v>
      </c>
      <c r="C13" s="56"/>
      <c r="D13" s="56"/>
      <c r="E13" s="53"/>
      <c r="F13" s="28"/>
      <c r="G13" s="43">
        <v>840.3</v>
      </c>
      <c r="H13" s="2" t="s">
        <v>10</v>
      </c>
      <c r="I13" s="8"/>
      <c r="J13" s="8"/>
      <c r="K13" s="8"/>
      <c r="L13" s="8"/>
      <c r="M13" s="28" t="s">
        <v>4</v>
      </c>
      <c r="N13" s="2" t="s">
        <v>28</v>
      </c>
    </row>
    <row r="14" spans="1:14" x14ac:dyDescent="0.2">
      <c r="A14" s="24"/>
      <c r="B14" s="4" t="s">
        <v>16</v>
      </c>
      <c r="C14" s="50">
        <v>0</v>
      </c>
      <c r="D14" s="30"/>
      <c r="E14" s="50">
        <f t="shared" ref="E14:L14" si="1">SUM(E13)</f>
        <v>0</v>
      </c>
      <c r="F14" s="41">
        <f t="shared" si="1"/>
        <v>0</v>
      </c>
      <c r="G14" s="49">
        <f>G13</f>
        <v>840.3</v>
      </c>
      <c r="H14" s="30"/>
      <c r="I14" s="30">
        <f t="shared" si="1"/>
        <v>0</v>
      </c>
      <c r="J14" s="30">
        <f t="shared" si="1"/>
        <v>0</v>
      </c>
      <c r="K14" s="30">
        <f t="shared" si="1"/>
        <v>0</v>
      </c>
      <c r="L14" s="30">
        <f t="shared" si="1"/>
        <v>0</v>
      </c>
      <c r="M14" s="23"/>
      <c r="N14" s="2"/>
    </row>
    <row r="15" spans="1:14" ht="127.5" x14ac:dyDescent="0.2">
      <c r="A15" s="24"/>
      <c r="B15" s="7" t="s">
        <v>19</v>
      </c>
      <c r="C15" s="57">
        <v>255</v>
      </c>
      <c r="D15" s="54" t="s">
        <v>24</v>
      </c>
      <c r="E15" s="36"/>
      <c r="F15" s="42"/>
      <c r="G15" s="44">
        <v>1565.9</v>
      </c>
      <c r="H15" s="8" t="s">
        <v>23</v>
      </c>
      <c r="I15" s="8"/>
      <c r="J15" s="8"/>
      <c r="K15" s="8"/>
      <c r="L15" s="8"/>
      <c r="M15" s="28" t="s">
        <v>5</v>
      </c>
      <c r="N15" s="2" t="s">
        <v>29</v>
      </c>
    </row>
    <row r="16" spans="1:14" x14ac:dyDescent="0.2">
      <c r="A16" s="24"/>
      <c r="B16" s="4" t="s">
        <v>16</v>
      </c>
      <c r="C16" s="50">
        <f>SUM(C15)</f>
        <v>255</v>
      </c>
      <c r="D16" s="30"/>
      <c r="E16" s="50">
        <f t="shared" ref="E16:L16" si="2">SUM(E15)</f>
        <v>0</v>
      </c>
      <c r="F16" s="41"/>
      <c r="G16" s="49">
        <f t="shared" si="2"/>
        <v>1565.9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23"/>
      <c r="N16" s="2"/>
    </row>
    <row r="17" spans="1:14" ht="140.25" x14ac:dyDescent="0.2">
      <c r="A17" s="24"/>
      <c r="B17" s="46" t="s">
        <v>20</v>
      </c>
      <c r="C17" s="56"/>
      <c r="D17" s="56"/>
      <c r="E17" s="36"/>
      <c r="F17" s="42"/>
      <c r="G17" s="36">
        <v>23444.45</v>
      </c>
      <c r="H17" s="2" t="s">
        <v>22</v>
      </c>
      <c r="I17" s="8"/>
      <c r="J17" s="8"/>
      <c r="K17" s="8"/>
      <c r="L17" s="8"/>
      <c r="M17" s="28" t="s">
        <v>12</v>
      </c>
      <c r="N17" s="2" t="s">
        <v>6</v>
      </c>
    </row>
    <row r="18" spans="1:14" x14ac:dyDescent="0.2">
      <c r="A18" s="24"/>
      <c r="B18" s="4" t="s">
        <v>16</v>
      </c>
      <c r="C18" s="56">
        <v>0</v>
      </c>
      <c r="D18" s="56"/>
      <c r="E18" s="36">
        <v>0</v>
      </c>
      <c r="F18" s="42"/>
      <c r="G18" s="58">
        <f>G17</f>
        <v>23444.45</v>
      </c>
      <c r="H18" s="2"/>
      <c r="I18" s="8"/>
      <c r="J18" s="8"/>
      <c r="K18" s="8"/>
      <c r="L18" s="8"/>
      <c r="M18" s="28"/>
      <c r="N18" s="2"/>
    </row>
    <row r="19" spans="1:14" ht="54.75" customHeight="1" x14ac:dyDescent="0.2">
      <c r="A19" s="24"/>
      <c r="B19" s="7" t="s">
        <v>26</v>
      </c>
      <c r="C19" s="56"/>
      <c r="D19" s="56"/>
      <c r="E19" s="36">
        <v>1197</v>
      </c>
      <c r="F19" s="42" t="s">
        <v>25</v>
      </c>
      <c r="G19" s="36"/>
      <c r="H19" s="2"/>
      <c r="I19" s="8"/>
      <c r="J19" s="8"/>
      <c r="K19" s="8"/>
      <c r="L19" s="8"/>
      <c r="M19" s="28"/>
      <c r="N19" s="2" t="s">
        <v>27</v>
      </c>
    </row>
    <row r="20" spans="1:14" ht="24.75" customHeight="1" x14ac:dyDescent="0.2">
      <c r="A20" s="24"/>
      <c r="B20" s="48" t="s">
        <v>15</v>
      </c>
      <c r="C20" s="50">
        <v>0</v>
      </c>
      <c r="D20" s="47"/>
      <c r="E20" s="50">
        <f>E19</f>
        <v>1197</v>
      </c>
      <c r="F20" s="47"/>
      <c r="G20" s="50">
        <v>0</v>
      </c>
      <c r="H20" s="47"/>
      <c r="I20" s="47">
        <f t="shared" ref="I20:L20" si="3">SUM(I17)</f>
        <v>0</v>
      </c>
      <c r="J20" s="47">
        <f t="shared" si="3"/>
        <v>0</v>
      </c>
      <c r="K20" s="47">
        <f t="shared" si="3"/>
        <v>0</v>
      </c>
      <c r="L20" s="47">
        <f t="shared" si="3"/>
        <v>0</v>
      </c>
      <c r="M20" s="43"/>
      <c r="N20" s="2"/>
    </row>
    <row r="21" spans="1:14" ht="22.5" customHeight="1" x14ac:dyDescent="0.2">
      <c r="A21" s="18"/>
      <c r="B21" s="59" t="s">
        <v>7</v>
      </c>
      <c r="C21" s="60">
        <f>C12+C14+C16+C18+C20</f>
        <v>255</v>
      </c>
      <c r="D21" s="60"/>
      <c r="E21" s="60">
        <f t="shared" ref="E21" si="4">E12+E14+E16+E18+E20</f>
        <v>1197</v>
      </c>
      <c r="F21" s="59"/>
      <c r="G21" s="60">
        <f>ROUND((G12+G14+G16+G18+G20),0)</f>
        <v>26257</v>
      </c>
      <c r="H21" s="59"/>
      <c r="I21" s="59">
        <f t="shared" ref="I21:L21" si="5">I20+I16+I14+I12+I10+I9</f>
        <v>0</v>
      </c>
      <c r="J21" s="59">
        <f t="shared" si="5"/>
        <v>0</v>
      </c>
      <c r="K21" s="59">
        <f t="shared" si="5"/>
        <v>0</v>
      </c>
      <c r="L21" s="59">
        <f t="shared" si="5"/>
        <v>0</v>
      </c>
      <c r="M21" s="61"/>
      <c r="N21" s="62"/>
    </row>
    <row r="22" spans="1:14" x14ac:dyDescent="0.2">
      <c r="C22" s="51"/>
      <c r="D22" s="51"/>
      <c r="E22" s="51"/>
      <c r="F22" s="51"/>
      <c r="G22" s="52"/>
    </row>
    <row r="23" spans="1:14" s="32" customFormat="1" ht="18.75" hidden="1" x14ac:dyDescent="0.3">
      <c r="A23" s="31"/>
      <c r="B23" s="37" t="s">
        <v>30</v>
      </c>
      <c r="C23" s="37"/>
      <c r="F23" s="33"/>
      <c r="G23" s="9"/>
      <c r="H23" s="9"/>
      <c r="I23" s="9"/>
      <c r="J23" s="9"/>
      <c r="K23" s="9"/>
      <c r="L23" s="9"/>
      <c r="M23" s="33"/>
      <c r="N23" s="10"/>
    </row>
  </sheetData>
  <mergeCells count="21">
    <mergeCell ref="B7:G7"/>
    <mergeCell ref="B2:N2"/>
    <mergeCell ref="A3:A5"/>
    <mergeCell ref="B3:B5"/>
    <mergeCell ref="M3:M5"/>
    <mergeCell ref="C3:D3"/>
    <mergeCell ref="E3:F3"/>
    <mergeCell ref="E4:E5"/>
    <mergeCell ref="F4:F5"/>
    <mergeCell ref="C4:C5"/>
    <mergeCell ref="D4:D5"/>
    <mergeCell ref="H4:H5"/>
    <mergeCell ref="I4:I5"/>
    <mergeCell ref="G4:G5"/>
    <mergeCell ref="G3:H3"/>
    <mergeCell ref="N3:N5"/>
    <mergeCell ref="J4:J5"/>
    <mergeCell ref="I3:J3"/>
    <mergeCell ref="L4:L5"/>
    <mergeCell ref="K4:K5"/>
    <mergeCell ref="K3:L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Караулова Екатерина Владимировна</cp:lastModifiedBy>
  <cp:lastPrinted>2023-06-05T12:25:13Z</cp:lastPrinted>
  <dcterms:created xsi:type="dcterms:W3CDTF">2023-03-14T05:09:49Z</dcterms:created>
  <dcterms:modified xsi:type="dcterms:W3CDTF">2023-06-05T12:25:23Z</dcterms:modified>
</cp:coreProperties>
</file>