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'Лист1'!$15:$15</definedName>
    <definedName name="_xlnm.Print_Area" localSheetId="0">'Лист1'!$A$1:$E$60</definedName>
  </definedNames>
  <calcPr fullCalcOnLoad="1"/>
</workbook>
</file>

<file path=xl/sharedStrings.xml><?xml version="1.0" encoding="utf-8"?>
<sst xmlns="http://schemas.openxmlformats.org/spreadsheetml/2006/main" count="80" uniqueCount="78">
  <si>
    <t>Наименование групп, подгрупп и статей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</si>
  <si>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</si>
  <si>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</si>
  <si>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</si>
  <si>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вменённый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</si>
  <si>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</si>
  <si>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</si>
  <si>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</si>
  <si>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</si>
  <si>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</si>
  <si>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</si>
  <si>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</si>
  <si>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Проценты, полученные от предоставления бюджетных кредитов внутри страны 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</si>
  <si>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</si>
  <si>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</si>
  <si>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</si>
  <si>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</si>
  <si>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</si>
  <si>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</si>
  <si>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</si>
  <si>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</si>
  <si>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</si>
  <si>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</si>
  <si>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</si>
  <si>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</si>
  <si>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</si>
  <si>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</si>
  <si>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</si>
  <si>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</si>
  <si>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</si>
  <si>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1 11 01000 00 0000 120</t>
  </si>
  <si>
    <t>1 11 03000 00 0000 120</t>
  </si>
  <si>
    <t>1 11 05000 00 0000 120</t>
  </si>
  <si>
    <t>1 11 07000 00 0000 120</t>
  </si>
  <si>
    <t>1 12 00000 00 0000 000</t>
  </si>
  <si>
    <t>1 12 01000 01 0000 120</t>
  </si>
  <si>
    <t>1 14 00000 00 0000 000</t>
  </si>
  <si>
    <t>1 16 00000 00 0000 000</t>
  </si>
  <si>
    <t>БЕЗВОЗМЕЗДНЫЕ ПОСТУПЛЕНИЯ</t>
  </si>
  <si>
    <t>2 00 00000 00 0000 000</t>
  </si>
  <si>
    <t>2 02 00000 00 0000 000</t>
  </si>
  <si>
    <t>Безвозмездные  поступления  от   других бюджетов бюджетной  системы  Российской Федерации</t>
  </si>
  <si>
    <t>ИТОГО ДОХОДОВ</t>
  </si>
  <si>
    <t>Доходы в виде прибыли, приходящейся на доли в уставных (складочных) капиталах хозяйственных товариществ и обществ, 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</si>
  <si>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  </t>
  </si>
  <si>
    <t>1 11 09000 00 0000 120</t>
  </si>
  <si>
    <t>1 14 02000 00 0000 000</t>
  </si>
  <si>
    <t xml:space="preserve">Доходы бюджета городского округа Тольятти </t>
  </si>
  <si>
    <t>НАЛОГОВЫЕ И НЕНАЛОГОВЫЕ ДОХОДЫ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</si>
  <si>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</si>
  <si>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</si>
  <si>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2 02 01000 00 0000 151</t>
  </si>
  <si>
    <t>Дотации бюджетам субъектов Российской Федерации и муниципальных образований</t>
  </si>
  <si>
    <t>ПРОЧИЕ НЕНАЛОГОВЫЕ ДОХОДЫ</t>
  </si>
  <si>
    <t>Прочие неналоговые доходы</t>
  </si>
  <si>
    <t>1 17 00000 00 0000 000</t>
  </si>
  <si>
    <t>1 17 05000 00 0000 000</t>
  </si>
  <si>
    <t>2 02 03000 00 0000 151</t>
  </si>
  <si>
    <t>Субвенции бюджетам субъектов Российской Федерации и муниципальных образований</t>
  </si>
  <si>
    <t>А.И.Зверев</t>
  </si>
  <si>
    <t xml:space="preserve">                      к решению Думы</t>
  </si>
  <si>
    <t>2 02 02000 00 0000 151</t>
  </si>
  <si>
    <t>2 18 00000 00 0000 000</t>
  </si>
  <si>
    <t>2 19 00000 00 0000 000</t>
  </si>
  <si>
    <t>Код</t>
  </si>
  <si>
    <t>Возврат остатков субсидий, субвенций и иных межбюджетных трансфертов, имеющих целевое назначение, прошлых лет</t>
  </si>
  <si>
    <t>на 2012 год и на плановый период 2013 и 2014 годов</t>
  </si>
  <si>
    <t>2 07 00000 00 0000 180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</si>
  <si>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</si>
  <si>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</si>
  <si>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Субсидии бюджетам субъектов Российской Федерации и муниципальных образований (межбюджетные субсидии)</t>
  </si>
  <si>
    <t>Приложение №1</t>
  </si>
  <si>
    <t xml:space="preserve">                      12.03.2012 № _____ </t>
  </si>
  <si>
    <t xml:space="preserve">                        14.12.2011  №708 </t>
  </si>
  <si>
    <t>(тыс.руб.)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</si>
  <si>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</si>
  <si>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</si>
  <si>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Председатель Думы 
городского округа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</si>
</sst>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[Red]\-#,##0\ 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3" fontId="10" fillId="0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165" fontId="8" fillId="0" borderId="10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" fontId="29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3" fontId="31" fillId="0" borderId="0" xfId="0" applyNumberFormat="1" applyFont="1" applyFill="1" applyAlignment="1">
      <alignment/>
    </xf>
    <xf numFmtId="0" fontId="32" fillId="0" borderId="0" xfId="0" applyFont="1" applyFill="1" applyAlignment="1">
      <alignment wrapText="1"/>
    </xf>
    <xf numFmtId="0" fontId="32" fillId="0" borderId="0" xfId="0" applyFont="1" applyFill="1" applyAlignment="1">
      <alignment/>
    </xf>
    <xf numFmtId="3" fontId="32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304800</xdr:rowOff>
    </xdr:from>
    <xdr:to>
      <xdr:col>2</xdr:col>
      <xdr:colOff>0</xdr:colOff>
      <xdr:row>14</xdr:row>
      <xdr:rowOff>304800</xdr:rowOff>
    </xdr:to>
    <xdr:sp>
      <xdr:nvSpPr>
        <xdr:cNvPr id="1" name="Line 1"/>
        <xdr:cNvSpPr>
          <a:spLocks/>
        </xdr:cNvSpPr>
      </xdr:nvSpPr>
      <xdr:spPr>
        <a:xfrm flipV="1">
          <a:off x="64579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304800</xdr:rowOff>
    </xdr:from>
    <xdr:to>
      <xdr:col>2</xdr:col>
      <xdr:colOff>0</xdr:colOff>
      <xdr:row>14</xdr:row>
      <xdr:rowOff>304800</xdr:rowOff>
    </xdr:to>
    <xdr:sp>
      <xdr:nvSpPr>
        <xdr:cNvPr id="2" name="Line 2"/>
        <xdr:cNvSpPr>
          <a:spLocks/>
        </xdr:cNvSpPr>
      </xdr:nvSpPr>
      <xdr:spPr>
        <a:xfrm flipV="1">
          <a:off x="64579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304800</xdr:rowOff>
    </xdr:from>
    <xdr:to>
      <xdr:col>2</xdr:col>
      <xdr:colOff>0</xdr:colOff>
      <xdr:row>14</xdr:row>
      <xdr:rowOff>304800</xdr:rowOff>
    </xdr:to>
    <xdr:sp>
      <xdr:nvSpPr>
        <xdr:cNvPr id="3" name="Line 3"/>
        <xdr:cNvSpPr>
          <a:spLocks/>
        </xdr:cNvSpPr>
      </xdr:nvSpPr>
      <xdr:spPr>
        <a:xfrm flipV="1">
          <a:off x="64579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0"/>
  <sheetViews>
    <sheetView tabSelected="1" view="pageBreakPreview" zoomScaleSheetLayoutView="100" zoomScalePageLayoutView="0" workbookViewId="0" topLeftCell="A49">
      <selection activeCell="B52" sqref="B52"/>
    </sheetView>
  </sheetViews>
  <sheetFormatPr defaultColWidth="9.00390625" defaultRowHeight="12.75"/>
  <cols>
    <col min="1" max="1" width="30.625" style="6" customWidth="1"/>
    <col min="2" max="2" width="54.125" style="6" customWidth="1"/>
    <col min="3" max="3" width="16.625" style="9" customWidth="1"/>
    <col min="4" max="4" width="15.875" style="9" customWidth="1"/>
    <col min="5" max="5" width="15.375" style="9" customWidth="1"/>
    <col min="6" max="6" width="6.75390625" style="6" bestFit="1" customWidth="1"/>
    <col min="7" max="16384" width="9.125" style="6" customWidth="1"/>
  </cols>
  <sheetData>
    <row r="2" spans="3:6" ht="20.25">
      <c r="C2" s="38"/>
      <c r="D2" s="39" t="s">
        <v>71</v>
      </c>
      <c r="E2" s="39"/>
      <c r="F2" s="39"/>
    </row>
    <row r="3" spans="3:6" ht="20.25">
      <c r="C3" s="39" t="s">
        <v>60</v>
      </c>
      <c r="D3" s="40"/>
      <c r="E3" s="40"/>
      <c r="F3" s="40"/>
    </row>
    <row r="4" spans="3:6" ht="20.25">
      <c r="C4" s="39" t="s">
        <v>72</v>
      </c>
      <c r="D4" s="40"/>
      <c r="E4" s="40"/>
      <c r="F4" s="40"/>
    </row>
    <row r="5" spans="3:6" ht="20.25">
      <c r="C5" s="33"/>
      <c r="D5" s="34"/>
      <c r="E5" s="34"/>
      <c r="F5" s="34"/>
    </row>
    <row r="6" spans="3:6" ht="20.25" hidden="1">
      <c r="C6" s="33"/>
      <c r="D6" s="34"/>
      <c r="E6" s="34"/>
      <c r="F6" s="34"/>
    </row>
    <row r="7" spans="3:6" ht="20.25">
      <c r="C7" s="38"/>
      <c r="D7" s="39" t="s">
        <v>71</v>
      </c>
      <c r="E7" s="39"/>
      <c r="F7" s="39"/>
    </row>
    <row r="8" spans="3:6" ht="20.25">
      <c r="C8" s="39" t="s">
        <v>60</v>
      </c>
      <c r="D8" s="40"/>
      <c r="E8" s="40"/>
      <c r="F8" s="40"/>
    </row>
    <row r="9" spans="3:6" ht="20.25">
      <c r="C9" s="39" t="s">
        <v>73</v>
      </c>
      <c r="D9" s="40"/>
      <c r="E9" s="40"/>
      <c r="F9" s="40"/>
    </row>
    <row r="10" spans="3:6" ht="19.5">
      <c r="C10" s="8"/>
      <c r="D10" s="7"/>
      <c r="E10" s="7"/>
      <c r="F10" s="7"/>
    </row>
    <row r="11" spans="1:5" ht="25.5">
      <c r="A11" s="42" t="s">
        <v>47</v>
      </c>
      <c r="B11" s="42"/>
      <c r="C11" s="42"/>
      <c r="D11" s="42"/>
      <c r="E11" s="42"/>
    </row>
    <row r="12" spans="1:5" ht="25.5">
      <c r="A12" s="42" t="s">
        <v>66</v>
      </c>
      <c r="B12" s="42"/>
      <c r="C12" s="42"/>
      <c r="D12" s="42"/>
      <c r="E12" s="42"/>
    </row>
    <row r="13" spans="1:5" ht="26.25">
      <c r="A13" s="43"/>
      <c r="B13" s="43"/>
      <c r="C13" s="44"/>
      <c r="D13" s="44"/>
      <c r="E13" s="44"/>
    </row>
    <row r="14" ht="18.75">
      <c r="E14" s="41" t="s">
        <v>74</v>
      </c>
    </row>
    <row r="15" spans="1:5" ht="30" customHeight="1">
      <c r="A15" s="10" t="s">
        <v>64</v>
      </c>
      <c r="B15" s="10" t="s">
        <v>0</v>
      </c>
      <c r="C15" s="11">
        <v>2012</v>
      </c>
      <c r="D15" s="11">
        <v>2013</v>
      </c>
      <c r="E15" s="11">
        <v>2014</v>
      </c>
    </row>
    <row r="16" spans="1:5" ht="15.75">
      <c r="A16" s="12"/>
      <c r="B16" s="12"/>
      <c r="C16" s="13"/>
      <c r="D16" s="13"/>
      <c r="E16" s="13"/>
    </row>
    <row r="17" spans="1:5" ht="16.5">
      <c r="A17" s="14" t="s">
        <v>18</v>
      </c>
      <c r="B17" s="14" t="s">
        <v>48</v>
      </c>
      <c r="C17" s="15">
        <f>C19+C22+C25+C29+C33+C39+C41+C44+C45</f>
        <v>6331013</v>
      </c>
      <c r="D17" s="15">
        <f>D19+D22+D25+D29+D33+D39+D41+D44+D45</f>
        <v>6634512</v>
      </c>
      <c r="E17" s="15">
        <f>E19+E22+E25+E29+E33+E39+E41+E44+E45</f>
        <v>7131441</v>
      </c>
    </row>
    <row r="18" spans="1:5" ht="16.5">
      <c r="A18" s="14"/>
      <c r="B18" s="14"/>
      <c r="C18" s="16"/>
      <c r="D18" s="16"/>
      <c r="E18" s="16"/>
    </row>
    <row r="19" spans="1:5" ht="16.5">
      <c r="A19" s="14" t="s">
        <v>19</v>
      </c>
      <c r="B19" s="14" t="s">
        <v>1</v>
      </c>
      <c r="C19" s="15">
        <f>C20</f>
        <v>3851855</v>
      </c>
      <c r="D19" s="15">
        <f>D20</f>
        <v>4309910</v>
      </c>
      <c r="E19" s="15">
        <f>E20</f>
        <v>4796294</v>
      </c>
    </row>
    <row r="20" spans="1:5" ht="16.5">
      <c r="A20" s="17" t="s">
        <v>20</v>
      </c>
      <c r="B20" s="17" t="s">
        <v>2</v>
      </c>
      <c r="C20" s="5">
        <v>3851855</v>
      </c>
      <c r="D20" s="5">
        <v>4309910</v>
      </c>
      <c r="E20" s="5">
        <v>4796294</v>
      </c>
    </row>
    <row r="21" spans="1:5" ht="16.5">
      <c r="A21" s="17"/>
      <c r="B21" s="18"/>
      <c r="C21" s="16"/>
      <c r="D21" s="16"/>
      <c r="E21" s="16"/>
    </row>
    <row r="22" spans="1:5" ht="16.5">
      <c r="A22" s="14" t="s">
        <v>21</v>
      </c>
      <c r="B22" s="3" t="s">
        <v>3</v>
      </c>
      <c r="C22" s="15">
        <f>C23</f>
        <v>297083</v>
      </c>
      <c r="D22" s="15">
        <f>D23</f>
        <v>308868</v>
      </c>
      <c r="E22" s="15">
        <f>E23</f>
        <v>308868</v>
      </c>
    </row>
    <row r="23" spans="1:5" ht="33">
      <c r="A23" s="17" t="s">
        <v>22</v>
      </c>
      <c r="B23" s="18" t="s">
        <v>4</v>
      </c>
      <c r="C23" s="5">
        <v>297083</v>
      </c>
      <c r="D23" s="5">
        <v>308868</v>
      </c>
      <c r="E23" s="5">
        <v>308868</v>
      </c>
    </row>
    <row r="24" spans="1:5" ht="16.5">
      <c r="A24" s="17"/>
      <c r="B24" s="18"/>
      <c r="C24" s="16"/>
      <c r="D24" s="16"/>
      <c r="E24" s="16"/>
    </row>
    <row r="25" spans="1:5" ht="16.5">
      <c r="A25" s="14" t="s">
        <v>23</v>
      </c>
      <c r="B25" s="3" t="s">
        <v>5</v>
      </c>
      <c r="C25" s="15">
        <f>C26+C27</f>
        <v>1329424</v>
      </c>
      <c r="D25" s="15">
        <f>D26+D27</f>
        <v>1324433</v>
      </c>
      <c r="E25" s="15">
        <f>E26+E27</f>
        <v>1334253</v>
      </c>
    </row>
    <row r="26" spans="1:5" ht="16.5">
      <c r="A26" s="17" t="s">
        <v>24</v>
      </c>
      <c r="B26" s="18" t="s">
        <v>6</v>
      </c>
      <c r="C26" s="5">
        <v>85920</v>
      </c>
      <c r="D26" s="5">
        <v>98195</v>
      </c>
      <c r="E26" s="5">
        <v>108015</v>
      </c>
    </row>
    <row r="27" spans="1:5" ht="16.5">
      <c r="A27" s="17" t="s">
        <v>25</v>
      </c>
      <c r="B27" s="17" t="s">
        <v>7</v>
      </c>
      <c r="C27" s="5">
        <v>1243504</v>
      </c>
      <c r="D27" s="5">
        <v>1226238</v>
      </c>
      <c r="E27" s="5">
        <v>1226238</v>
      </c>
    </row>
    <row r="28" spans="1:5" ht="16.5">
      <c r="A28" s="17"/>
      <c r="B28" s="17"/>
      <c r="C28" s="5"/>
      <c r="D28" s="5"/>
      <c r="E28" s="5"/>
    </row>
    <row r="29" spans="1:5" ht="16.5">
      <c r="A29" s="14" t="s">
        <v>26</v>
      </c>
      <c r="B29" s="14" t="s">
        <v>8</v>
      </c>
      <c r="C29" s="15">
        <f>C30+C31</f>
        <v>61519</v>
      </c>
      <c r="D29" s="15">
        <f>D30+D31</f>
        <v>64549</v>
      </c>
      <c r="E29" s="15">
        <f>E30+E31</f>
        <v>67730</v>
      </c>
    </row>
    <row r="30" spans="1:5" ht="49.5">
      <c r="A30" s="17" t="s">
        <v>27</v>
      </c>
      <c r="B30" s="18" t="s">
        <v>9</v>
      </c>
      <c r="C30" s="5">
        <v>60589</v>
      </c>
      <c r="D30" s="5">
        <v>63619</v>
      </c>
      <c r="E30" s="5">
        <v>66800</v>
      </c>
    </row>
    <row r="31" spans="1:5" ht="49.5">
      <c r="A31" s="17" t="s">
        <v>28</v>
      </c>
      <c r="B31" s="18" t="s">
        <v>10</v>
      </c>
      <c r="C31" s="5">
        <v>930</v>
      </c>
      <c r="D31" s="5">
        <v>930</v>
      </c>
      <c r="E31" s="5">
        <v>930</v>
      </c>
    </row>
    <row r="32" spans="1:5" ht="16.5">
      <c r="A32" s="17"/>
      <c r="B32" s="18"/>
      <c r="C32" s="19"/>
      <c r="D32" s="19"/>
      <c r="E32" s="19"/>
    </row>
    <row r="33" spans="1:5" ht="66">
      <c r="A33" s="14" t="s">
        <v>29</v>
      </c>
      <c r="B33" s="3" t="s">
        <v>11</v>
      </c>
      <c r="C33" s="15">
        <f>C34+C35+C36+C37+C38</f>
        <v>469059</v>
      </c>
      <c r="D33" s="15">
        <f>D34+D35+D36+D37+D38</f>
        <v>432544</v>
      </c>
      <c r="E33" s="15">
        <f>E34+E35+E36+E37+E38</f>
        <v>428583</v>
      </c>
    </row>
    <row r="34" spans="1:5" ht="99">
      <c r="A34" s="17" t="s">
        <v>30</v>
      </c>
      <c r="B34" s="18" t="s">
        <v>43</v>
      </c>
      <c r="C34" s="5">
        <v>1096</v>
      </c>
      <c r="D34" s="5">
        <v>1096</v>
      </c>
      <c r="E34" s="5">
        <v>1096</v>
      </c>
    </row>
    <row r="35" spans="1:5" ht="33">
      <c r="A35" s="17" t="s">
        <v>31</v>
      </c>
      <c r="B35" s="18" t="s">
        <v>12</v>
      </c>
      <c r="C35" s="5">
        <v>116</v>
      </c>
      <c r="D35" s="5">
        <v>104</v>
      </c>
      <c r="E35" s="5">
        <v>92</v>
      </c>
    </row>
    <row r="36" spans="1:5" ht="115.5">
      <c r="A36" s="17" t="s">
        <v>32</v>
      </c>
      <c r="B36" s="20" t="s">
        <v>44</v>
      </c>
      <c r="C36" s="5">
        <v>404642</v>
      </c>
      <c r="D36" s="5">
        <v>398308</v>
      </c>
      <c r="E36" s="5">
        <v>400608</v>
      </c>
    </row>
    <row r="37" spans="1:5" ht="33">
      <c r="A37" s="17" t="s">
        <v>33</v>
      </c>
      <c r="B37" s="18" t="s">
        <v>13</v>
      </c>
      <c r="C37" s="5">
        <v>1899</v>
      </c>
      <c r="D37" s="5">
        <v>2013</v>
      </c>
      <c r="E37" s="5">
        <v>1973</v>
      </c>
    </row>
    <row r="38" spans="1:5" ht="99">
      <c r="A38" s="17" t="s">
        <v>45</v>
      </c>
      <c r="B38" s="18" t="s">
        <v>75</v>
      </c>
      <c r="C38" s="5">
        <v>61306</v>
      </c>
      <c r="D38" s="5">
        <v>31023</v>
      </c>
      <c r="E38" s="5">
        <v>24814</v>
      </c>
    </row>
    <row r="39" spans="1:5" ht="33">
      <c r="A39" s="14" t="s">
        <v>34</v>
      </c>
      <c r="B39" s="3" t="s">
        <v>14</v>
      </c>
      <c r="C39" s="15">
        <f>C40</f>
        <v>48006</v>
      </c>
      <c r="D39" s="15">
        <f>D40</f>
        <v>48006</v>
      </c>
      <c r="E39" s="15">
        <f>E40</f>
        <v>48006</v>
      </c>
    </row>
    <row r="40" spans="1:5" ht="33">
      <c r="A40" s="17" t="s">
        <v>35</v>
      </c>
      <c r="B40" s="18" t="s">
        <v>15</v>
      </c>
      <c r="C40" s="5">
        <v>48006</v>
      </c>
      <c r="D40" s="5">
        <v>48006</v>
      </c>
      <c r="E40" s="5">
        <v>48006</v>
      </c>
    </row>
    <row r="41" spans="1:5" ht="42" customHeight="1">
      <c r="A41" s="14" t="s">
        <v>36</v>
      </c>
      <c r="B41" s="3" t="s">
        <v>16</v>
      </c>
      <c r="C41" s="15">
        <f>C42+C43</f>
        <v>226031</v>
      </c>
      <c r="D41" s="15">
        <f>D42+D43</f>
        <v>96081</v>
      </c>
      <c r="E41" s="15">
        <f>E42+E43</f>
        <v>95081</v>
      </c>
    </row>
    <row r="42" spans="1:5" ht="99">
      <c r="A42" s="17" t="s">
        <v>46</v>
      </c>
      <c r="B42" s="18" t="s">
        <v>76</v>
      </c>
      <c r="C42" s="5">
        <v>149250</v>
      </c>
      <c r="D42" s="5">
        <v>19300</v>
      </c>
      <c r="E42" s="5">
        <v>18300</v>
      </c>
    </row>
    <row r="43" spans="1:5" ht="66">
      <c r="A43" s="17" t="s">
        <v>49</v>
      </c>
      <c r="B43" s="21" t="s">
        <v>50</v>
      </c>
      <c r="C43" s="5">
        <v>76781</v>
      </c>
      <c r="D43" s="5">
        <v>76781</v>
      </c>
      <c r="E43" s="5">
        <v>76781</v>
      </c>
    </row>
    <row r="44" spans="1:5" ht="33">
      <c r="A44" s="14" t="s">
        <v>37</v>
      </c>
      <c r="B44" s="3" t="s">
        <v>17</v>
      </c>
      <c r="C44" s="15">
        <f>47706+330</f>
        <v>48036</v>
      </c>
      <c r="D44" s="15">
        <f>50091+30</f>
        <v>50121</v>
      </c>
      <c r="E44" s="15">
        <f>52596+30</f>
        <v>52626</v>
      </c>
    </row>
    <row r="45" spans="1:5" ht="16.5">
      <c r="A45" s="14" t="s">
        <v>55</v>
      </c>
      <c r="B45" s="3" t="s">
        <v>53</v>
      </c>
      <c r="C45" s="15">
        <f>C46</f>
        <v>0</v>
      </c>
      <c r="D45" s="22">
        <f>D46</f>
        <v>0</v>
      </c>
      <c r="E45" s="22">
        <f>E46</f>
        <v>0</v>
      </c>
    </row>
    <row r="46" spans="1:5" ht="16.5">
      <c r="A46" s="17" t="s">
        <v>56</v>
      </c>
      <c r="B46" s="21" t="s">
        <v>54</v>
      </c>
      <c r="C46" s="5">
        <v>0</v>
      </c>
      <c r="D46" s="23">
        <v>0</v>
      </c>
      <c r="E46" s="23">
        <v>0</v>
      </c>
    </row>
    <row r="47" spans="1:5" ht="16.5">
      <c r="A47" s="14"/>
      <c r="B47" s="3"/>
      <c r="C47" s="24"/>
      <c r="D47" s="24"/>
      <c r="E47" s="24"/>
    </row>
    <row r="48" spans="1:5" ht="21" customHeight="1">
      <c r="A48" s="25" t="s">
        <v>39</v>
      </c>
      <c r="B48" s="3" t="s">
        <v>38</v>
      </c>
      <c r="C48" s="26">
        <f>C49+C53+C54+C55</f>
        <v>2659560</v>
      </c>
      <c r="D48" s="26">
        <f>D49+D53+D54+D55</f>
        <v>70</v>
      </c>
      <c r="E48" s="26">
        <f>E49+E53+E54+E55</f>
        <v>70</v>
      </c>
    </row>
    <row r="49" spans="1:5" ht="49.5">
      <c r="A49" s="27" t="s">
        <v>40</v>
      </c>
      <c r="B49" s="28" t="s">
        <v>41</v>
      </c>
      <c r="C49" s="29">
        <f>C50+C51+C52</f>
        <v>3258745</v>
      </c>
      <c r="D49" s="29">
        <f>D50+D51+D52</f>
        <v>0</v>
      </c>
      <c r="E49" s="29">
        <f>E50+E51+E52</f>
        <v>0</v>
      </c>
    </row>
    <row r="50" spans="1:5" ht="37.5" customHeight="1">
      <c r="A50" s="27" t="s">
        <v>51</v>
      </c>
      <c r="B50" s="28" t="s">
        <v>52</v>
      </c>
      <c r="C50" s="30">
        <v>155962</v>
      </c>
      <c r="D50" s="5">
        <v>0</v>
      </c>
      <c r="E50" s="5">
        <v>0</v>
      </c>
    </row>
    <row r="51" spans="1:5" ht="49.5">
      <c r="A51" s="27" t="s">
        <v>61</v>
      </c>
      <c r="B51" s="28" t="s">
        <v>70</v>
      </c>
      <c r="C51" s="30">
        <f>70511+132467</f>
        <v>202978</v>
      </c>
      <c r="D51" s="5">
        <v>0</v>
      </c>
      <c r="E51" s="5">
        <v>0</v>
      </c>
    </row>
    <row r="52" spans="1:5" ht="33">
      <c r="A52" s="27" t="s">
        <v>57</v>
      </c>
      <c r="B52" s="28" t="s">
        <v>58</v>
      </c>
      <c r="C52" s="30">
        <v>2899805</v>
      </c>
      <c r="D52" s="5">
        <v>0</v>
      </c>
      <c r="E52" s="5">
        <v>0</v>
      </c>
    </row>
    <row r="53" spans="1:5" ht="16.5">
      <c r="A53" s="27" t="s">
        <v>67</v>
      </c>
      <c r="B53" s="28" t="s">
        <v>68</v>
      </c>
      <c r="C53" s="30">
        <v>70</v>
      </c>
      <c r="D53" s="5">
        <v>70</v>
      </c>
      <c r="E53" s="5">
        <v>70</v>
      </c>
    </row>
    <row r="54" spans="1:5" ht="105" customHeight="1" hidden="1">
      <c r="A54" s="27" t="s">
        <v>62</v>
      </c>
      <c r="B54" s="28" t="s">
        <v>69</v>
      </c>
      <c r="C54" s="29">
        <v>0</v>
      </c>
      <c r="D54" s="31">
        <v>0</v>
      </c>
      <c r="E54" s="31">
        <v>0</v>
      </c>
    </row>
    <row r="55" spans="1:5" ht="55.5" customHeight="1">
      <c r="A55" s="27" t="s">
        <v>63</v>
      </c>
      <c r="B55" s="28" t="s">
        <v>65</v>
      </c>
      <c r="C55" s="29">
        <v>-599255</v>
      </c>
      <c r="D55" s="31">
        <v>0</v>
      </c>
      <c r="E55" s="31">
        <v>0</v>
      </c>
    </row>
    <row r="56" spans="1:5" ht="24" customHeight="1">
      <c r="A56" s="4"/>
      <c r="B56" s="3" t="s">
        <v>42</v>
      </c>
      <c r="C56" s="15">
        <f>C48+C17</f>
        <v>8990573</v>
      </c>
      <c r="D56" s="15">
        <f>D48+D17</f>
        <v>6634582</v>
      </c>
      <c r="E56" s="15">
        <f>E48+E17</f>
        <v>7131511</v>
      </c>
    </row>
    <row r="57" spans="1:5" ht="15.75">
      <c r="A57" s="1"/>
      <c r="B57" s="2"/>
      <c r="C57" s="32"/>
      <c r="D57" s="32"/>
      <c r="E57" s="32"/>
    </row>
    <row r="58" spans="1:5" ht="15.75">
      <c r="A58" s="1"/>
      <c r="B58" s="2"/>
      <c r="C58" s="32"/>
      <c r="D58" s="32"/>
      <c r="E58" s="32"/>
    </row>
    <row r="59" spans="1:5" s="46" customFormat="1" ht="69.75">
      <c r="A59" s="45" t="s">
        <v>77</v>
      </c>
      <c r="C59" s="47"/>
      <c r="E59" s="48" t="s">
        <v>59</v>
      </c>
    </row>
    <row r="60" spans="1:6" ht="15.75">
      <c r="A60" s="35"/>
      <c r="B60" s="35"/>
      <c r="C60" s="35"/>
      <c r="D60" s="36"/>
      <c r="E60" s="37"/>
      <c r="F60" s="35"/>
    </row>
  </sheetData>
  <sheetProtection/>
  <mergeCells count="9">
    <mergeCell ref="A12:E12"/>
    <mergeCell ref="A11:E11"/>
    <mergeCell ref="D60:E60"/>
    <mergeCell ref="D2:F2"/>
    <mergeCell ref="C3:F3"/>
    <mergeCell ref="C4:F4"/>
    <mergeCell ref="D7:F7"/>
    <mergeCell ref="C8:F8"/>
    <mergeCell ref="C9:F9"/>
  </mergeCells>
  <printOptions/>
  <pageMargins left="0.53" right="0.1968503937007874" top="0.37" bottom="0.1968503937007874" header="0.1968503937007874" footer="0.36"/>
  <pageSetup fitToHeight="2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Меренкова</dc:creator>
  <cp:keywords/>
  <dc:description/>
  <cp:lastModifiedBy>Жесткова</cp:lastModifiedBy>
  <cp:lastPrinted>2012-03-11T07:35:58Z</cp:lastPrinted>
  <dcterms:created xsi:type="dcterms:W3CDTF">2007-09-14T05:23:09Z</dcterms:created>
  <dcterms:modified xsi:type="dcterms:W3CDTF">2012-03-11T07:36:23Z</dcterms:modified>
  <cp:category/>
  <cp:version/>
  <cp:contentType/>
  <cp:contentStatus/>
</cp:coreProperties>
</file>