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1" sheetId="1" r:id="rId1"/>
  </sheets>
  <definedNames>
    <definedName name="_xlnm._FilterDatabase" localSheetId="0" hidden="1">'2021'!$A$11:$H$1696</definedName>
    <definedName name="_xlnm.Print_Titles" localSheetId="0">'2021'!$11:$13</definedName>
    <definedName name="_xlnm.Print_Area" localSheetId="0">'2021'!$A$1:$AR$1696</definedName>
  </definedNames>
  <calcPr calcId="125725"/>
</workbook>
</file>

<file path=xl/calcChain.xml><?xml version="1.0" encoding="utf-8"?>
<calcChain xmlns="http://schemas.openxmlformats.org/spreadsheetml/2006/main">
  <c r="AR1700" i="1"/>
  <c r="AO1249"/>
  <c r="AM1249"/>
  <c r="AM1250"/>
  <c r="AR1253"/>
  <c r="AR1252" s="1"/>
  <c r="AR1249" s="1"/>
  <c r="AQ1253"/>
  <c r="AQ1252" s="1"/>
  <c r="AQ1249" s="1"/>
  <c r="AN1252"/>
  <c r="AN1249" s="1"/>
  <c r="AO1252"/>
  <c r="AP1252"/>
  <c r="AP1249" s="1"/>
  <c r="AM1252"/>
  <c r="AM357"/>
  <c r="AP1693" l="1"/>
  <c r="AP1692" s="1"/>
  <c r="AP1691" s="1"/>
  <c r="AP1690" s="1"/>
  <c r="AP1689" s="1"/>
  <c r="AP1687" s="1"/>
  <c r="AO1693"/>
  <c r="AN1693"/>
  <c r="AN1692" s="1"/>
  <c r="AN1691"/>
  <c r="AN1690" s="1"/>
  <c r="AN1689" s="1"/>
  <c r="AN1687" s="1"/>
  <c r="AM1693"/>
  <c r="AM1692" s="1"/>
  <c r="AM1691" s="1"/>
  <c r="AM1690" s="1"/>
  <c r="AM1689" s="1"/>
  <c r="AM1687" s="1"/>
  <c r="AO1692"/>
  <c r="AO1691" s="1"/>
  <c r="AO1690" s="1"/>
  <c r="AO1689" s="1"/>
  <c r="AO1687" s="1"/>
  <c r="AP1684"/>
  <c r="AP1683"/>
  <c r="AO1684"/>
  <c r="AO1683"/>
  <c r="AN1684"/>
  <c r="AM1684"/>
  <c r="AM1683" s="1"/>
  <c r="AN1683"/>
  <c r="AP1681"/>
  <c r="AP1680" s="1"/>
  <c r="AO1681"/>
  <c r="AN1681"/>
  <c r="AN1680"/>
  <c r="AM1681"/>
  <c r="AM1680"/>
  <c r="AO1680"/>
  <c r="AP1678"/>
  <c r="AP1677"/>
  <c r="AO1678"/>
  <c r="AO1677"/>
  <c r="AN1678"/>
  <c r="AM1678"/>
  <c r="AM1677" s="1"/>
  <c r="AN1677"/>
  <c r="AP1675"/>
  <c r="AP1674" s="1"/>
  <c r="AO1675"/>
  <c r="AN1675"/>
  <c r="AN1674"/>
  <c r="AM1675"/>
  <c r="AM1674"/>
  <c r="AO1674"/>
  <c r="AP1672"/>
  <c r="AP1671" s="1"/>
  <c r="AO1672"/>
  <c r="AO1671"/>
  <c r="AN1672"/>
  <c r="AM1672"/>
  <c r="AM1671" s="1"/>
  <c r="AN1671"/>
  <c r="AP1668"/>
  <c r="AO1668"/>
  <c r="AN1668"/>
  <c r="AM1668"/>
  <c r="AP1666"/>
  <c r="AP1665" s="1"/>
  <c r="AP1664" s="1"/>
  <c r="AO1666"/>
  <c r="AO1665"/>
  <c r="AO1664" s="1"/>
  <c r="AN1666"/>
  <c r="AM1666"/>
  <c r="AN1665"/>
  <c r="AN1664" s="1"/>
  <c r="AM1665"/>
  <c r="AM1664" s="1"/>
  <c r="AP1659"/>
  <c r="AP1658" s="1"/>
  <c r="AP1657" s="1"/>
  <c r="AP1656" s="1"/>
  <c r="AO1659"/>
  <c r="AO1658"/>
  <c r="AO1657" s="1"/>
  <c r="AO1656" s="1"/>
  <c r="AN1659"/>
  <c r="AM1659"/>
  <c r="AM1658" s="1"/>
  <c r="AM1657" s="1"/>
  <c r="AM1656" s="1"/>
  <c r="AN1658"/>
  <c r="AN1657" s="1"/>
  <c r="AN1656" s="1"/>
  <c r="AP1654"/>
  <c r="AO1654"/>
  <c r="AN1654"/>
  <c r="AM1654"/>
  <c r="AP1652"/>
  <c r="AO1652"/>
  <c r="AO1651" s="1"/>
  <c r="AN1652"/>
  <c r="AN1651" s="1"/>
  <c r="AM1652"/>
  <c r="AP1651"/>
  <c r="AM1651"/>
  <c r="AP1649"/>
  <c r="AO1649"/>
  <c r="AN1649"/>
  <c r="AM1649"/>
  <c r="AM1644" s="1"/>
  <c r="AM1643" s="1"/>
  <c r="AM1642" s="1"/>
  <c r="AP1647"/>
  <c r="AO1647"/>
  <c r="AN1647"/>
  <c r="AM1647"/>
  <c r="AP1645"/>
  <c r="AO1645"/>
  <c r="AO1644" s="1"/>
  <c r="AO1643" s="1"/>
  <c r="AN1645"/>
  <c r="AN1644" s="1"/>
  <c r="AN1643" s="1"/>
  <c r="AN1642" s="1"/>
  <c r="AM1645"/>
  <c r="AP1644"/>
  <c r="AP1643" s="1"/>
  <c r="AP1642"/>
  <c r="AP1641" s="1"/>
  <c r="AP1636"/>
  <c r="AO1636"/>
  <c r="AO1635" s="1"/>
  <c r="AO1634" s="1"/>
  <c r="AN1636"/>
  <c r="AM1636"/>
  <c r="AP1635"/>
  <c r="AN1635"/>
  <c r="AN1634" s="1"/>
  <c r="AN1633" s="1"/>
  <c r="AN1632" s="1"/>
  <c r="AM1635"/>
  <c r="AM1634" s="1"/>
  <c r="AM1633" s="1"/>
  <c r="AP1634"/>
  <c r="AP1633" s="1"/>
  <c r="AP1632" s="1"/>
  <c r="AO1633"/>
  <c r="AO1632" s="1"/>
  <c r="AM1632"/>
  <c r="AP1629"/>
  <c r="AP1628"/>
  <c r="AP1627" s="1"/>
  <c r="AP1626" s="1"/>
  <c r="AP1625" s="1"/>
  <c r="AO1629"/>
  <c r="AO1628" s="1"/>
  <c r="AO1627" s="1"/>
  <c r="AO1626" s="1"/>
  <c r="AO1625" s="1"/>
  <c r="AN1629"/>
  <c r="AM1629"/>
  <c r="AM1628" s="1"/>
  <c r="AN1628"/>
  <c r="AN1627" s="1"/>
  <c r="AN1626"/>
  <c r="AN1625" s="1"/>
  <c r="AM1627"/>
  <c r="AM1626" s="1"/>
  <c r="AM1625" s="1"/>
  <c r="AP1622"/>
  <c r="AP1621"/>
  <c r="AP1616" s="1"/>
  <c r="AO1622"/>
  <c r="AO1621" s="1"/>
  <c r="AO1616" s="1"/>
  <c r="AN1622"/>
  <c r="AN1621" s="1"/>
  <c r="AN1616" s="1"/>
  <c r="AM1622"/>
  <c r="AM1621" s="1"/>
  <c r="AM1616" s="1"/>
  <c r="AP1614"/>
  <c r="AO1614"/>
  <c r="AN1614"/>
  <c r="AM1614"/>
  <c r="AM1611" s="1"/>
  <c r="AR1612"/>
  <c r="AQ1612"/>
  <c r="AP1612"/>
  <c r="AP1611" s="1"/>
  <c r="AO1612"/>
  <c r="AO1611"/>
  <c r="AN1612"/>
  <c r="AN1611"/>
  <c r="AM1612"/>
  <c r="AP1609"/>
  <c r="AO1609"/>
  <c r="AN1609"/>
  <c r="AM1609"/>
  <c r="AP1607"/>
  <c r="AO1607"/>
  <c r="AO1604" s="1"/>
  <c r="AN1607"/>
  <c r="AM1607"/>
  <c r="AP1605"/>
  <c r="AP1604"/>
  <c r="AO1605"/>
  <c r="AN1605"/>
  <c r="AM1605"/>
  <c r="AM1604"/>
  <c r="AN1604"/>
  <c r="AP1602"/>
  <c r="AO1602"/>
  <c r="AN1602"/>
  <c r="AM1602"/>
  <c r="AP1600"/>
  <c r="AO1600"/>
  <c r="AN1600"/>
  <c r="AM1600"/>
  <c r="AP1598"/>
  <c r="AP1597" s="1"/>
  <c r="AO1598"/>
  <c r="AO1597" s="1"/>
  <c r="AN1598"/>
  <c r="AN1597" s="1"/>
  <c r="AM1598"/>
  <c r="AM1597"/>
  <c r="AP1595"/>
  <c r="AP1594"/>
  <c r="AO1595"/>
  <c r="AN1595"/>
  <c r="AM1595"/>
  <c r="AM1594"/>
  <c r="AO1594"/>
  <c r="AN1594"/>
  <c r="AP1592"/>
  <c r="AO1592"/>
  <c r="AN1592"/>
  <c r="AM1592"/>
  <c r="AP1590"/>
  <c r="AP1589" s="1"/>
  <c r="AO1590"/>
  <c r="AN1590"/>
  <c r="AN1589" s="1"/>
  <c r="AM1590"/>
  <c r="AM1589"/>
  <c r="AP1587"/>
  <c r="AO1587"/>
  <c r="AO1584" s="1"/>
  <c r="AN1587"/>
  <c r="AM1587"/>
  <c r="AP1585"/>
  <c r="AP1584"/>
  <c r="AO1585"/>
  <c r="AN1585"/>
  <c r="AM1585"/>
  <c r="AM1584"/>
  <c r="AN1584"/>
  <c r="AP1582"/>
  <c r="AO1582"/>
  <c r="AO1581" s="1"/>
  <c r="AN1582"/>
  <c r="AN1581" s="1"/>
  <c r="AN1580"/>
  <c r="AM1582"/>
  <c r="AM1581" s="1"/>
  <c r="AM1580" s="1"/>
  <c r="AP1581"/>
  <c r="AP1578"/>
  <c r="AO1578"/>
  <c r="AN1578"/>
  <c r="AM1578"/>
  <c r="AP1576"/>
  <c r="AO1576"/>
  <c r="AN1576"/>
  <c r="AM1576"/>
  <c r="AP1574"/>
  <c r="AO1574"/>
  <c r="AO1573"/>
  <c r="AN1574"/>
  <c r="AM1574"/>
  <c r="AP1573"/>
  <c r="AP1565" s="1"/>
  <c r="AP1571"/>
  <c r="AO1571"/>
  <c r="AN1571"/>
  <c r="AM1571"/>
  <c r="AP1569"/>
  <c r="AO1569"/>
  <c r="AN1569"/>
  <c r="AM1569"/>
  <c r="AP1567"/>
  <c r="AP1566" s="1"/>
  <c r="AO1567"/>
  <c r="AN1567"/>
  <c r="AM1567"/>
  <c r="AM1566"/>
  <c r="AO1566"/>
  <c r="AP1563"/>
  <c r="AO1563"/>
  <c r="AN1563"/>
  <c r="AM1563"/>
  <c r="AP1561"/>
  <c r="AO1561"/>
  <c r="AN1561"/>
  <c r="AM1561"/>
  <c r="AP1559"/>
  <c r="AP1558" s="1"/>
  <c r="AP1557" s="1"/>
  <c r="AO1559"/>
  <c r="AO1558" s="1"/>
  <c r="AN1559"/>
  <c r="AN1558" s="1"/>
  <c r="AN1557" s="1"/>
  <c r="AM1559"/>
  <c r="AM1558"/>
  <c r="AM1557" s="1"/>
  <c r="AO1557"/>
  <c r="AP1554"/>
  <c r="AP1553" s="1"/>
  <c r="AP1552" s="1"/>
  <c r="AP1551" s="1"/>
  <c r="AO1554"/>
  <c r="AO1553" s="1"/>
  <c r="AO1552" s="1"/>
  <c r="AO1551" s="1"/>
  <c r="AN1554"/>
  <c r="AN1553" s="1"/>
  <c r="AN1552"/>
  <c r="AN1551" s="1"/>
  <c r="AM1554"/>
  <c r="AM1553"/>
  <c r="AM1552" s="1"/>
  <c r="AM1551"/>
  <c r="AP1549"/>
  <c r="AP1548"/>
  <c r="AP1547" s="1"/>
  <c r="AP1546" s="1"/>
  <c r="AO1549"/>
  <c r="AN1549"/>
  <c r="AM1549"/>
  <c r="AM1548"/>
  <c r="AM1547" s="1"/>
  <c r="AM1546" s="1"/>
  <c r="AO1548"/>
  <c r="AO1547"/>
  <c r="AO1546" s="1"/>
  <c r="AN1548"/>
  <c r="AN1547" s="1"/>
  <c r="AN1546" s="1"/>
  <c r="AP1544"/>
  <c r="AP1543" s="1"/>
  <c r="AP1542" s="1"/>
  <c r="AP1541" s="1"/>
  <c r="AO1544"/>
  <c r="AO1543" s="1"/>
  <c r="AO1542" s="1"/>
  <c r="AO1541" s="1"/>
  <c r="AN1544"/>
  <c r="AN1543" s="1"/>
  <c r="AN1542"/>
  <c r="AN1541" s="1"/>
  <c r="AM1544"/>
  <c r="AM1543"/>
  <c r="AM1542" s="1"/>
  <c r="AM1541"/>
  <c r="AP1537"/>
  <c r="AO1537"/>
  <c r="AO1536"/>
  <c r="AO1535" s="1"/>
  <c r="AO1534" s="1"/>
  <c r="AO1533" s="1"/>
  <c r="AN1537"/>
  <c r="AN1536" s="1"/>
  <c r="AN1535" s="1"/>
  <c r="AN1534" s="1"/>
  <c r="AN1533"/>
  <c r="AM1537"/>
  <c r="AP1536"/>
  <c r="AP1535" s="1"/>
  <c r="AP1534" s="1"/>
  <c r="AP1533" s="1"/>
  <c r="AM1536"/>
  <c r="AM1535" s="1"/>
  <c r="AM1534" s="1"/>
  <c r="AM1533" s="1"/>
  <c r="AP1530"/>
  <c r="AP1529" s="1"/>
  <c r="AO1530"/>
  <c r="AO1529"/>
  <c r="AN1530"/>
  <c r="AN1529"/>
  <c r="AM1530"/>
  <c r="AM1529" s="1"/>
  <c r="AP1527"/>
  <c r="AP1526"/>
  <c r="AO1527"/>
  <c r="AN1527"/>
  <c r="AN1526" s="1"/>
  <c r="AM1527"/>
  <c r="AO1526"/>
  <c r="AM1526"/>
  <c r="AP1524"/>
  <c r="AP1523" s="1"/>
  <c r="AO1524"/>
  <c r="AN1524"/>
  <c r="AN1523" s="1"/>
  <c r="AM1524"/>
  <c r="AM1523" s="1"/>
  <c r="AO1523"/>
  <c r="AP1521"/>
  <c r="AP1520" s="1"/>
  <c r="AO1521"/>
  <c r="AO1520" s="1"/>
  <c r="AN1521"/>
  <c r="AM1521"/>
  <c r="AN1520"/>
  <c r="AM1520"/>
  <c r="AP1518"/>
  <c r="AO1518"/>
  <c r="AO1517" s="1"/>
  <c r="AN1518"/>
  <c r="AN1517"/>
  <c r="AM1518"/>
  <c r="AM1517"/>
  <c r="AM1516" s="1"/>
  <c r="AP1517"/>
  <c r="AP1514"/>
  <c r="AO1514"/>
  <c r="AN1514"/>
  <c r="AN1513"/>
  <c r="AN1512" s="1"/>
  <c r="AM1514"/>
  <c r="AM1513" s="1"/>
  <c r="AP1513"/>
  <c r="AP1512" s="1"/>
  <c r="AO1513"/>
  <c r="AO1512" s="1"/>
  <c r="AM1512"/>
  <c r="AP1505"/>
  <c r="AP1504"/>
  <c r="AP1503" s="1"/>
  <c r="AP1502" s="1"/>
  <c r="AP1501" s="1"/>
  <c r="AO1505"/>
  <c r="AO1504" s="1"/>
  <c r="AO1503" s="1"/>
  <c r="AO1502" s="1"/>
  <c r="AO1501" s="1"/>
  <c r="AN1505"/>
  <c r="AM1505"/>
  <c r="AM1504" s="1"/>
  <c r="AN1504"/>
  <c r="AN1503" s="1"/>
  <c r="AN1502"/>
  <c r="AN1501" s="1"/>
  <c r="AM1503"/>
  <c r="AM1502" s="1"/>
  <c r="AM1501" s="1"/>
  <c r="AP1494"/>
  <c r="AP1493"/>
  <c r="AO1494"/>
  <c r="AO1493"/>
  <c r="AN1494"/>
  <c r="AM1494"/>
  <c r="AM1493" s="1"/>
  <c r="AN1493"/>
  <c r="AP1479"/>
  <c r="AO1479"/>
  <c r="AO1478" s="1"/>
  <c r="AN1479"/>
  <c r="AN1478"/>
  <c r="AM1479"/>
  <c r="AP1478"/>
  <c r="AM1478"/>
  <c r="AP1476"/>
  <c r="AP1475"/>
  <c r="AO1476"/>
  <c r="AO1475"/>
  <c r="AN1476"/>
  <c r="AM1476"/>
  <c r="AM1475" s="1"/>
  <c r="AN1475"/>
  <c r="AP1470"/>
  <c r="AP1469" s="1"/>
  <c r="AO1470"/>
  <c r="AO1469" s="1"/>
  <c r="AN1470"/>
  <c r="AN1469" s="1"/>
  <c r="AM1470"/>
  <c r="AM1469" s="1"/>
  <c r="AP1467"/>
  <c r="AP1466" s="1"/>
  <c r="AP1465" s="1"/>
  <c r="AP1464" s="1"/>
  <c r="AP1463" s="1"/>
  <c r="AO1467"/>
  <c r="AO1466"/>
  <c r="AN1467"/>
  <c r="AN1466" s="1"/>
  <c r="AN1465" s="1"/>
  <c r="AN1464" s="1"/>
  <c r="AN1463" s="1"/>
  <c r="AM1467"/>
  <c r="AM1466"/>
  <c r="AP1460"/>
  <c r="AP1459" s="1"/>
  <c r="AO1460"/>
  <c r="AO1459" s="1"/>
  <c r="AN1460"/>
  <c r="AN1459" s="1"/>
  <c r="AM1460"/>
  <c r="AM1459" s="1"/>
  <c r="AP1457"/>
  <c r="AO1457"/>
  <c r="AN1457"/>
  <c r="AN1456" s="1"/>
  <c r="AM1457"/>
  <c r="AM1456" s="1"/>
  <c r="AP1456"/>
  <c r="AO1456"/>
  <c r="AP1454"/>
  <c r="AP1453" s="1"/>
  <c r="AO1454"/>
  <c r="AO1453" s="1"/>
  <c r="AN1454"/>
  <c r="AN1453" s="1"/>
  <c r="AM1454"/>
  <c r="AM1453" s="1"/>
  <c r="AP1451"/>
  <c r="AO1451"/>
  <c r="AN1451"/>
  <c r="AN1450" s="1"/>
  <c r="AM1451"/>
  <c r="AM1450" s="1"/>
  <c r="AP1450"/>
  <c r="AO1450"/>
  <c r="AP1448"/>
  <c r="AP1447" s="1"/>
  <c r="AO1448"/>
  <c r="AO1447" s="1"/>
  <c r="AN1448"/>
  <c r="AN1447" s="1"/>
  <c r="AM1448"/>
  <c r="AM1447" s="1"/>
  <c r="AP1445"/>
  <c r="AO1445"/>
  <c r="AN1445"/>
  <c r="AN1444" s="1"/>
  <c r="AM1445"/>
  <c r="AM1444" s="1"/>
  <c r="AP1444"/>
  <c r="AO1444"/>
  <c r="AP1442"/>
  <c r="AP1441" s="1"/>
  <c r="AO1442"/>
  <c r="AO1441" s="1"/>
  <c r="AN1442"/>
  <c r="AN1441" s="1"/>
  <c r="AM1442"/>
  <c r="AM1441" s="1"/>
  <c r="AP1439"/>
  <c r="AO1439"/>
  <c r="AN1439"/>
  <c r="AN1438" s="1"/>
  <c r="AM1439"/>
  <c r="AM1438" s="1"/>
  <c r="AP1438"/>
  <c r="AO1438"/>
  <c r="AP1436"/>
  <c r="AP1435" s="1"/>
  <c r="AO1436"/>
  <c r="AO1435" s="1"/>
  <c r="AN1436"/>
  <c r="AN1435" s="1"/>
  <c r="AM1436"/>
  <c r="AM1435" s="1"/>
  <c r="AP1433"/>
  <c r="AO1433"/>
  <c r="AN1433"/>
  <c r="AN1432" s="1"/>
  <c r="AM1433"/>
  <c r="AM1432" s="1"/>
  <c r="AP1432"/>
  <c r="AO1432"/>
  <c r="AP1427"/>
  <c r="AP1426" s="1"/>
  <c r="AO1427"/>
  <c r="AO1426" s="1"/>
  <c r="AN1427"/>
  <c r="AN1426" s="1"/>
  <c r="AM1427"/>
  <c r="AM1426" s="1"/>
  <c r="AP1424"/>
  <c r="AO1424"/>
  <c r="AN1424"/>
  <c r="AN1423" s="1"/>
  <c r="AM1424"/>
  <c r="AM1423" s="1"/>
  <c r="AM1386" s="1"/>
  <c r="AM1385" s="1"/>
  <c r="AM1384" s="1"/>
  <c r="AP1423"/>
  <c r="AO1423"/>
  <c r="AP1421"/>
  <c r="AP1420" s="1"/>
  <c r="AO1421"/>
  <c r="AO1420"/>
  <c r="AN1421"/>
  <c r="AM1421"/>
  <c r="AM1420" s="1"/>
  <c r="AN1420"/>
  <c r="AP1418"/>
  <c r="AP1417" s="1"/>
  <c r="AO1418"/>
  <c r="AO1417" s="1"/>
  <c r="AN1418"/>
  <c r="AM1418"/>
  <c r="AM1417"/>
  <c r="AN1417"/>
  <c r="AP1412"/>
  <c r="AO1412"/>
  <c r="AO1411" s="1"/>
  <c r="AN1412"/>
  <c r="AN1411" s="1"/>
  <c r="AM1412"/>
  <c r="AP1411"/>
  <c r="AM1411"/>
  <c r="AP1409"/>
  <c r="AO1409"/>
  <c r="AO1408" s="1"/>
  <c r="AN1409"/>
  <c r="AM1409"/>
  <c r="AM1408" s="1"/>
  <c r="AP1408"/>
  <c r="AN1408"/>
  <c r="AP1397"/>
  <c r="AO1397"/>
  <c r="AO1396" s="1"/>
  <c r="AN1397"/>
  <c r="AN1396" s="1"/>
  <c r="AM1397"/>
  <c r="AP1396"/>
  <c r="AM1396"/>
  <c r="AP1388"/>
  <c r="AO1388"/>
  <c r="AO1387" s="1"/>
  <c r="AN1388"/>
  <c r="AM1388"/>
  <c r="AM1387"/>
  <c r="AP1387"/>
  <c r="AN1387"/>
  <c r="AP1381"/>
  <c r="AO1381"/>
  <c r="AN1381"/>
  <c r="AM1381"/>
  <c r="AP1379"/>
  <c r="AO1379"/>
  <c r="AO1378"/>
  <c r="AO1377" s="1"/>
  <c r="AO1376" s="1"/>
  <c r="AO1375" s="1"/>
  <c r="AN1379"/>
  <c r="AM1379"/>
  <c r="AM1378" s="1"/>
  <c r="AM1377" s="1"/>
  <c r="AM1376" s="1"/>
  <c r="AM1375" s="1"/>
  <c r="AP1378"/>
  <c r="AP1377" s="1"/>
  <c r="AN1378"/>
  <c r="AN1377" s="1"/>
  <c r="AN1376" s="1"/>
  <c r="AP1376"/>
  <c r="AP1375" s="1"/>
  <c r="AN1375"/>
  <c r="AP1369"/>
  <c r="AP1368" s="1"/>
  <c r="AO1369"/>
  <c r="AO1368" s="1"/>
  <c r="AN1369"/>
  <c r="AM1369"/>
  <c r="AM1368" s="1"/>
  <c r="AN1368"/>
  <c r="AP1366"/>
  <c r="AO1366"/>
  <c r="AN1366"/>
  <c r="AN1365" s="1"/>
  <c r="AM1366"/>
  <c r="AM1365" s="1"/>
  <c r="AP1365"/>
  <c r="AO1365"/>
  <c r="AP1363"/>
  <c r="AO1363"/>
  <c r="AO1362" s="1"/>
  <c r="AN1363"/>
  <c r="AN1362" s="1"/>
  <c r="AM1363"/>
  <c r="AP1362"/>
  <c r="AM1362"/>
  <c r="AP1360"/>
  <c r="AP1359" s="1"/>
  <c r="AP1358" s="1"/>
  <c r="AO1360"/>
  <c r="AN1360"/>
  <c r="AN1359" s="1"/>
  <c r="AN1358" s="1"/>
  <c r="AM1360"/>
  <c r="AM1359" s="1"/>
  <c r="AO1359"/>
  <c r="AO1358" s="1"/>
  <c r="AP1356"/>
  <c r="AP1355"/>
  <c r="AO1356"/>
  <c r="AN1356"/>
  <c r="AN1355" s="1"/>
  <c r="AM1356"/>
  <c r="AO1355"/>
  <c r="AM1355"/>
  <c r="AP1353"/>
  <c r="AP1352" s="1"/>
  <c r="AP1351" s="1"/>
  <c r="AO1353"/>
  <c r="AO1352"/>
  <c r="AO1351" s="1"/>
  <c r="AN1353"/>
  <c r="AN1352" s="1"/>
  <c r="AM1353"/>
  <c r="AM1352"/>
  <c r="AM1351" s="1"/>
  <c r="AP1349"/>
  <c r="AO1349"/>
  <c r="AO1348" s="1"/>
  <c r="AO1347" s="1"/>
  <c r="AN1349"/>
  <c r="AN1348" s="1"/>
  <c r="AN1347" s="1"/>
  <c r="AM1349"/>
  <c r="AP1348"/>
  <c r="AP1347" s="1"/>
  <c r="AM1348"/>
  <c r="AM1347" s="1"/>
  <c r="AP1342"/>
  <c r="AP1341" s="1"/>
  <c r="AP1340" s="1"/>
  <c r="AP1339" s="1"/>
  <c r="AP1338" s="1"/>
  <c r="AO1342"/>
  <c r="AO1341"/>
  <c r="AO1340" s="1"/>
  <c r="AO1339" s="1"/>
  <c r="AO1338" s="1"/>
  <c r="AN1342"/>
  <c r="AM1342"/>
  <c r="AN1341"/>
  <c r="AN1340" s="1"/>
  <c r="AN1339" s="1"/>
  <c r="AN1338" s="1"/>
  <c r="AM1341"/>
  <c r="AM1340" s="1"/>
  <c r="AM1339"/>
  <c r="AM1338" s="1"/>
  <c r="AP1323"/>
  <c r="AP1322" s="1"/>
  <c r="AO1323"/>
  <c r="AN1323"/>
  <c r="AM1323"/>
  <c r="AO1322"/>
  <c r="AO1321" s="1"/>
  <c r="AN1322"/>
  <c r="AN1321" s="1"/>
  <c r="AM1322"/>
  <c r="AM1321" s="1"/>
  <c r="AP1321"/>
  <c r="AP1314"/>
  <c r="AO1314"/>
  <c r="AO1313" s="1"/>
  <c r="AO1312" s="1"/>
  <c r="AO1311" s="1"/>
  <c r="AN1314"/>
  <c r="AN1313" s="1"/>
  <c r="AN1312" s="1"/>
  <c r="AN1311" s="1"/>
  <c r="AM1314"/>
  <c r="AP1313"/>
  <c r="AM1313"/>
  <c r="AM1312" s="1"/>
  <c r="AP1312"/>
  <c r="AP1311"/>
  <c r="AR1309"/>
  <c r="AQ1309"/>
  <c r="AQ1308" s="1"/>
  <c r="AP1309"/>
  <c r="AP1308" s="1"/>
  <c r="AP1307" s="1"/>
  <c r="AP1306" s="1"/>
  <c r="AO1309"/>
  <c r="AN1309"/>
  <c r="AM1309"/>
  <c r="AM1308" s="1"/>
  <c r="AR1308"/>
  <c r="AR1307" s="1"/>
  <c r="AO1308"/>
  <c r="AO1307" s="1"/>
  <c r="AO1306" s="1"/>
  <c r="AN1308"/>
  <c r="AN1307" s="1"/>
  <c r="AQ1307"/>
  <c r="AM1307"/>
  <c r="AP1303"/>
  <c r="AO1303"/>
  <c r="AO1302" s="1"/>
  <c r="AO1301" s="1"/>
  <c r="AO1300" s="1"/>
  <c r="AO1299"/>
  <c r="AN1303"/>
  <c r="AM1303"/>
  <c r="AP1302"/>
  <c r="AN1302"/>
  <c r="AN1301" s="1"/>
  <c r="AN1300" s="1"/>
  <c r="AN1299" s="1"/>
  <c r="AM1302"/>
  <c r="AP1301"/>
  <c r="AM1301"/>
  <c r="AP1300"/>
  <c r="AP1299" s="1"/>
  <c r="AM1300"/>
  <c r="AM1299" s="1"/>
  <c r="AP1290"/>
  <c r="AO1290"/>
  <c r="AN1290"/>
  <c r="AN1289" s="1"/>
  <c r="AN1288" s="1"/>
  <c r="AN1287" s="1"/>
  <c r="AM1290"/>
  <c r="AM1289" s="1"/>
  <c r="AM1288" s="1"/>
  <c r="AP1289"/>
  <c r="AP1288" s="1"/>
  <c r="AP1287" s="1"/>
  <c r="AO1289"/>
  <c r="AO1288" s="1"/>
  <c r="AM1287"/>
  <c r="AO1287"/>
  <c r="AP1285"/>
  <c r="AP1284"/>
  <c r="AP1283" s="1"/>
  <c r="AP1282" s="1"/>
  <c r="AO1285"/>
  <c r="AN1285"/>
  <c r="AN1284" s="1"/>
  <c r="AN1283" s="1"/>
  <c r="AN1282" s="1"/>
  <c r="AM1285"/>
  <c r="AO1284"/>
  <c r="AO1283" s="1"/>
  <c r="AO1282" s="1"/>
  <c r="AM1284"/>
  <c r="AM1283"/>
  <c r="AM1282" s="1"/>
  <c r="AP1275"/>
  <c r="AO1275"/>
  <c r="AO1274" s="1"/>
  <c r="AO1273" s="1"/>
  <c r="AN1275"/>
  <c r="AN1274"/>
  <c r="AN1273" s="1"/>
  <c r="AM1275"/>
  <c r="AM1274" s="1"/>
  <c r="AM1273" s="1"/>
  <c r="AP1274"/>
  <c r="AP1273"/>
  <c r="AN1271"/>
  <c r="AN1270" s="1"/>
  <c r="AN1269" s="1"/>
  <c r="AP1271"/>
  <c r="AP1270" s="1"/>
  <c r="AP1269" s="1"/>
  <c r="AO1271"/>
  <c r="AO1270"/>
  <c r="AO1269" s="1"/>
  <c r="AM1271"/>
  <c r="AM1270" s="1"/>
  <c r="AM1269" s="1"/>
  <c r="AM1268" s="1"/>
  <c r="AM1262" s="1"/>
  <c r="AP1266"/>
  <c r="AO1266"/>
  <c r="AO1265" s="1"/>
  <c r="AO1264" s="1"/>
  <c r="AO1263" s="1"/>
  <c r="AN1266"/>
  <c r="AM1266"/>
  <c r="AM1265" s="1"/>
  <c r="AP1265"/>
  <c r="AP1264" s="1"/>
  <c r="AP1263" s="1"/>
  <c r="AN1265"/>
  <c r="AN1264" s="1"/>
  <c r="AM1264"/>
  <c r="AM1263" s="1"/>
  <c r="AN1263"/>
  <c r="AP1257"/>
  <c r="AO1257"/>
  <c r="AN1257"/>
  <c r="AM1257"/>
  <c r="AP1256"/>
  <c r="AO1256"/>
  <c r="AN1256"/>
  <c r="AM1256"/>
  <c r="AP1255"/>
  <c r="AO1255"/>
  <c r="AN1255"/>
  <c r="AM1255"/>
  <c r="AP1254"/>
  <c r="AO1254"/>
  <c r="AN1254"/>
  <c r="AM1254"/>
  <c r="AP1250"/>
  <c r="AO1250"/>
  <c r="AN1250"/>
  <c r="AP1247"/>
  <c r="AO1247"/>
  <c r="AN1247"/>
  <c r="AM1247"/>
  <c r="AP1245"/>
  <c r="AO1245"/>
  <c r="AN1245"/>
  <c r="AM1245"/>
  <c r="AP1243"/>
  <c r="AP1242" s="1"/>
  <c r="AP1241" s="1"/>
  <c r="AO1243"/>
  <c r="AO1242"/>
  <c r="AN1243"/>
  <c r="AM1243"/>
  <c r="AN1242"/>
  <c r="AN1241" s="1"/>
  <c r="AM1242"/>
  <c r="AM1241" s="1"/>
  <c r="AP1236"/>
  <c r="AO1236"/>
  <c r="AO1235" s="1"/>
  <c r="AN1236"/>
  <c r="AN1235" s="1"/>
  <c r="AM1236"/>
  <c r="AP1235"/>
  <c r="AM1235"/>
  <c r="AP1229"/>
  <c r="AO1229"/>
  <c r="AN1229"/>
  <c r="AM1229"/>
  <c r="AP1227"/>
  <c r="AO1227"/>
  <c r="AN1227"/>
  <c r="AM1227"/>
  <c r="AP1225"/>
  <c r="AO1225"/>
  <c r="AO1224" s="1"/>
  <c r="AO1223" s="1"/>
  <c r="AN1225"/>
  <c r="AN1224" s="1"/>
  <c r="AM1225"/>
  <c r="AP1224"/>
  <c r="AP1223" s="1"/>
  <c r="AN1223"/>
  <c r="AP1220"/>
  <c r="AP1219" s="1"/>
  <c r="AP1218" s="1"/>
  <c r="AP1217" s="1"/>
  <c r="AO1220"/>
  <c r="AN1220"/>
  <c r="AN1219" s="1"/>
  <c r="AN1218" s="1"/>
  <c r="AN1217" s="1"/>
  <c r="AM1220"/>
  <c r="AO1219"/>
  <c r="AO1218" s="1"/>
  <c r="AO1217" s="1"/>
  <c r="AM1219"/>
  <c r="AM1218" s="1"/>
  <c r="AM1217" s="1"/>
  <c r="AP1215"/>
  <c r="AO1215"/>
  <c r="AO1214" s="1"/>
  <c r="AO1213" s="1"/>
  <c r="AO1212" s="1"/>
  <c r="AN1215"/>
  <c r="AN1214" s="1"/>
  <c r="AM1215"/>
  <c r="AP1214"/>
  <c r="AP1213" s="1"/>
  <c r="AP1212" s="1"/>
  <c r="AM1214"/>
  <c r="AM1213" s="1"/>
  <c r="AM1212" s="1"/>
  <c r="AN1213"/>
  <c r="AN1212" s="1"/>
  <c r="AP1210"/>
  <c r="AO1210"/>
  <c r="AO1209" s="1"/>
  <c r="AO1208" s="1"/>
  <c r="AO1207" s="1"/>
  <c r="AN1210"/>
  <c r="AN1209" s="1"/>
  <c r="AN1208" s="1"/>
  <c r="AN1207" s="1"/>
  <c r="AM1210"/>
  <c r="AP1209"/>
  <c r="AP1208" s="1"/>
  <c r="AP1207" s="1"/>
  <c r="AM1209"/>
  <c r="AM1208" s="1"/>
  <c r="AM1207" s="1"/>
  <c r="AP1202"/>
  <c r="AP1201"/>
  <c r="AP1200" s="1"/>
  <c r="AP1199" s="1"/>
  <c r="AO1202"/>
  <c r="AO1201" s="1"/>
  <c r="AO1200" s="1"/>
  <c r="AO1199" s="1"/>
  <c r="AN1202"/>
  <c r="AN1201" s="1"/>
  <c r="AN1200" s="1"/>
  <c r="AN1199" s="1"/>
  <c r="AM1202"/>
  <c r="AM1201" s="1"/>
  <c r="AM1200" s="1"/>
  <c r="AM1199" s="1"/>
  <c r="AP1195"/>
  <c r="AO1195"/>
  <c r="AO1194" s="1"/>
  <c r="AO1193" s="1"/>
  <c r="AO1192" s="1"/>
  <c r="AN1195"/>
  <c r="AM1195"/>
  <c r="AP1194"/>
  <c r="AN1194"/>
  <c r="AN1193" s="1"/>
  <c r="AN1192" s="1"/>
  <c r="AM1194"/>
  <c r="AM1193" s="1"/>
  <c r="AM1192" s="1"/>
  <c r="AP1193"/>
  <c r="AP1192"/>
  <c r="AP1190"/>
  <c r="AO1190"/>
  <c r="AO1189" s="1"/>
  <c r="AN1190"/>
  <c r="AM1190"/>
  <c r="AM1189" s="1"/>
  <c r="AP1189"/>
  <c r="AN1189"/>
  <c r="AP1187"/>
  <c r="AP1186"/>
  <c r="AP1185" s="1"/>
  <c r="AO1187"/>
  <c r="AO1186"/>
  <c r="AO1185" s="1"/>
  <c r="AO1184" s="1"/>
  <c r="AN1187"/>
  <c r="AM1187"/>
  <c r="AM1186" s="1"/>
  <c r="AN1186"/>
  <c r="AN1185" s="1"/>
  <c r="AN1184" s="1"/>
  <c r="AM1185"/>
  <c r="AM1184" s="1"/>
  <c r="AP1182"/>
  <c r="AP1181" s="1"/>
  <c r="AP1180" s="1"/>
  <c r="AP1179" s="1"/>
  <c r="AO1182"/>
  <c r="AN1182"/>
  <c r="AN1181" s="1"/>
  <c r="AN1180" s="1"/>
  <c r="AN1179" s="1"/>
  <c r="AM1182"/>
  <c r="AM1181" s="1"/>
  <c r="AM1180" s="1"/>
  <c r="AM1179" s="1"/>
  <c r="AO1181"/>
  <c r="AO1180" s="1"/>
  <c r="AO1179" s="1"/>
  <c r="AP1177"/>
  <c r="AP1176" s="1"/>
  <c r="AP1175"/>
  <c r="AP1174" s="1"/>
  <c r="AO1177"/>
  <c r="AO1176"/>
  <c r="AO1175" s="1"/>
  <c r="AO1174" s="1"/>
  <c r="AN1177"/>
  <c r="AN1176" s="1"/>
  <c r="AN1175" s="1"/>
  <c r="AM1177"/>
  <c r="AN1174"/>
  <c r="AM1176"/>
  <c r="AM1175" s="1"/>
  <c r="AM1174" s="1"/>
  <c r="AP1170"/>
  <c r="AP1169" s="1"/>
  <c r="AP1168" s="1"/>
  <c r="AP1167" s="1"/>
  <c r="AO1170"/>
  <c r="AO1169" s="1"/>
  <c r="AO1168" s="1"/>
  <c r="AO1167" s="1"/>
  <c r="AN1170"/>
  <c r="AM1170"/>
  <c r="AN1169"/>
  <c r="AN1168" s="1"/>
  <c r="AN1167" s="1"/>
  <c r="AM1169"/>
  <c r="AM1168"/>
  <c r="AM1167" s="1"/>
  <c r="AP1165"/>
  <c r="AP1164" s="1"/>
  <c r="AP1163" s="1"/>
  <c r="AP1162" s="1"/>
  <c r="AO1165"/>
  <c r="AN1165"/>
  <c r="AN1164" s="1"/>
  <c r="AN1163"/>
  <c r="AN1162" s="1"/>
  <c r="AM1165"/>
  <c r="AM1164" s="1"/>
  <c r="AM1163"/>
  <c r="AM1162" s="1"/>
  <c r="AO1164"/>
  <c r="AO1163" s="1"/>
  <c r="AO1162" s="1"/>
  <c r="AP1160"/>
  <c r="AP1157" s="1"/>
  <c r="AP1156" s="1"/>
  <c r="AP1155" s="1"/>
  <c r="AO1160"/>
  <c r="AN1160"/>
  <c r="AM1160"/>
  <c r="AP1158"/>
  <c r="AO1158"/>
  <c r="AO1157"/>
  <c r="AO1156" s="1"/>
  <c r="AO1155" s="1"/>
  <c r="AN1158"/>
  <c r="AM1158"/>
  <c r="AM1157" s="1"/>
  <c r="AM1156" s="1"/>
  <c r="AM1155" s="1"/>
  <c r="AN1157"/>
  <c r="AN1156" s="1"/>
  <c r="AN1155" s="1"/>
  <c r="AR1153"/>
  <c r="AQ1153"/>
  <c r="AP1153"/>
  <c r="AP1150" s="1"/>
  <c r="AP1149" s="1"/>
  <c r="AP1148" s="1"/>
  <c r="AO1153"/>
  <c r="AO1150" s="1"/>
  <c r="AO1149" s="1"/>
  <c r="AO1148" s="1"/>
  <c r="AN1153"/>
  <c r="AM1153"/>
  <c r="AM1150" s="1"/>
  <c r="AR1150"/>
  <c r="AR1149" s="1"/>
  <c r="AR1148" s="1"/>
  <c r="AQ1150"/>
  <c r="AQ1149" s="1"/>
  <c r="AQ1148" s="1"/>
  <c r="AN1150"/>
  <c r="AN1149" s="1"/>
  <c r="AN1148" s="1"/>
  <c r="AM1149"/>
  <c r="AM1148" s="1"/>
  <c r="AP1144"/>
  <c r="AP1143" s="1"/>
  <c r="AO1144"/>
  <c r="AO1143" s="1"/>
  <c r="AN1144"/>
  <c r="AN1143" s="1"/>
  <c r="AM1144"/>
  <c r="AM1143" s="1"/>
  <c r="AP1130"/>
  <c r="AO1130"/>
  <c r="AN1130"/>
  <c r="AN1129" s="1"/>
  <c r="AM1130"/>
  <c r="AM1129" s="1"/>
  <c r="AP1129"/>
  <c r="AO1129"/>
  <c r="AP1124"/>
  <c r="AO1124"/>
  <c r="AN1124"/>
  <c r="AM1124"/>
  <c r="AP1122"/>
  <c r="AP1121" s="1"/>
  <c r="AO1122"/>
  <c r="AO1121" s="1"/>
  <c r="AN1122"/>
  <c r="AM1122"/>
  <c r="AM1121" s="1"/>
  <c r="AP1119"/>
  <c r="AP1116" s="1"/>
  <c r="AO1119"/>
  <c r="AN1119"/>
  <c r="AM1119"/>
  <c r="AP1117"/>
  <c r="AO1117"/>
  <c r="AN1117"/>
  <c r="AN1116" s="1"/>
  <c r="AM1117"/>
  <c r="AM1116" s="1"/>
  <c r="AO1116"/>
  <c r="AP1114"/>
  <c r="AO1114"/>
  <c r="AN1114"/>
  <c r="AM1114"/>
  <c r="AR1112"/>
  <c r="AQ1112"/>
  <c r="AP1112"/>
  <c r="AO1112"/>
  <c r="AN1112"/>
  <c r="AN1111" s="1"/>
  <c r="AM1112"/>
  <c r="AM1111" s="1"/>
  <c r="AP1111"/>
  <c r="AO1111"/>
  <c r="AP1106"/>
  <c r="AO1106"/>
  <c r="AN1106"/>
  <c r="AM1106"/>
  <c r="AP1104"/>
  <c r="AP1101" s="1"/>
  <c r="AP1100"/>
  <c r="AO1104"/>
  <c r="AO1101" s="1"/>
  <c r="AO1100" s="1"/>
  <c r="AN1104"/>
  <c r="AM1104"/>
  <c r="AP1102"/>
  <c r="AO1102"/>
  <c r="AN1102"/>
  <c r="AM1102"/>
  <c r="AM1101"/>
  <c r="AM1100" s="1"/>
  <c r="AP1094"/>
  <c r="AP1093" s="1"/>
  <c r="AP1092" s="1"/>
  <c r="AO1094"/>
  <c r="AO1093"/>
  <c r="AO1092" s="1"/>
  <c r="AN1094"/>
  <c r="AN1093" s="1"/>
  <c r="AN1092" s="1"/>
  <c r="AM1094"/>
  <c r="AM1093"/>
  <c r="AM1092" s="1"/>
  <c r="AP1087"/>
  <c r="AP1086" s="1"/>
  <c r="AP1085" s="1"/>
  <c r="AP1084" s="1"/>
  <c r="AP1083" s="1"/>
  <c r="AO1087"/>
  <c r="AO1086"/>
  <c r="AO1085" s="1"/>
  <c r="AO1084"/>
  <c r="AO1083" s="1"/>
  <c r="AN1087"/>
  <c r="AM1087"/>
  <c r="AN1086"/>
  <c r="AN1085" s="1"/>
  <c r="AN1084" s="1"/>
  <c r="AN1083" s="1"/>
  <c r="AM1086"/>
  <c r="AM1085" s="1"/>
  <c r="AM1084" s="1"/>
  <c r="AM1083" s="1"/>
  <c r="AP1079"/>
  <c r="AO1079"/>
  <c r="AN1079"/>
  <c r="AM1079"/>
  <c r="AP1077"/>
  <c r="AP1076" s="1"/>
  <c r="AP1075" s="1"/>
  <c r="AO1077"/>
  <c r="AN1077"/>
  <c r="AN1076" s="1"/>
  <c r="AN1075" s="1"/>
  <c r="AN1074" s="1"/>
  <c r="AM1077"/>
  <c r="AM1076" s="1"/>
  <c r="AM1075"/>
  <c r="AM1074" s="1"/>
  <c r="AP1074"/>
  <c r="AO1076"/>
  <c r="AO1075" s="1"/>
  <c r="AO1074" s="1"/>
  <c r="AR1072"/>
  <c r="AR1071" s="1"/>
  <c r="AR1070" s="1"/>
  <c r="AQ1072"/>
  <c r="AQ1071" s="1"/>
  <c r="AQ1070" s="1"/>
  <c r="AP1072"/>
  <c r="AP1071" s="1"/>
  <c r="AP1070" s="1"/>
  <c r="AP1069" s="1"/>
  <c r="AO1072"/>
  <c r="AN1072"/>
  <c r="AN1071" s="1"/>
  <c r="AN1070"/>
  <c r="AM1072"/>
  <c r="AM1071" s="1"/>
  <c r="AM1070"/>
  <c r="AO1071"/>
  <c r="AO1070" s="1"/>
  <c r="AO1069" s="1"/>
  <c r="AP1064"/>
  <c r="AO1064"/>
  <c r="AN1064"/>
  <c r="AM1064"/>
  <c r="AM1063" s="1"/>
  <c r="AP1063"/>
  <c r="AO1063"/>
  <c r="AP1062"/>
  <c r="AO1062"/>
  <c r="AP1061"/>
  <c r="AP1060" s="1"/>
  <c r="AP1058" s="1"/>
  <c r="AO1061"/>
  <c r="AO1060"/>
  <c r="AO1058" s="1"/>
  <c r="AP1055"/>
  <c r="AP1054" s="1"/>
  <c r="AP1053" s="1"/>
  <c r="AP1052" s="1"/>
  <c r="AO1055"/>
  <c r="AO1054" s="1"/>
  <c r="AO1053" s="1"/>
  <c r="AO1052" s="1"/>
  <c r="AN1055"/>
  <c r="AN1054" s="1"/>
  <c r="AN1053" s="1"/>
  <c r="AN1052" s="1"/>
  <c r="AM1055"/>
  <c r="AM1054" s="1"/>
  <c r="AM1053" s="1"/>
  <c r="AM1052" s="1"/>
  <c r="AP1050"/>
  <c r="AO1050"/>
  <c r="AN1050"/>
  <c r="AN1049" s="1"/>
  <c r="AN1048" s="1"/>
  <c r="AN1047" s="1"/>
  <c r="AM1050"/>
  <c r="AM1049" s="1"/>
  <c r="AM1048"/>
  <c r="AM1047" s="1"/>
  <c r="AP1049"/>
  <c r="AO1049"/>
  <c r="AO1048" s="1"/>
  <c r="AO1047" s="1"/>
  <c r="AP1048"/>
  <c r="AP1047"/>
  <c r="AP1045"/>
  <c r="AP1044" s="1"/>
  <c r="AP1043" s="1"/>
  <c r="AP1042" s="1"/>
  <c r="AO1045"/>
  <c r="AO1044" s="1"/>
  <c r="AO1043" s="1"/>
  <c r="AO1042"/>
  <c r="AN1045"/>
  <c r="AM1045"/>
  <c r="AN1044"/>
  <c r="AN1043" s="1"/>
  <c r="AN1042" s="1"/>
  <c r="AM1044"/>
  <c r="AM1043" s="1"/>
  <c r="AM1042" s="1"/>
  <c r="AP1040"/>
  <c r="AP1039" s="1"/>
  <c r="AO1040"/>
  <c r="AN1040"/>
  <c r="AN1039" s="1"/>
  <c r="AM1040"/>
  <c r="AM1039" s="1"/>
  <c r="AO1039"/>
  <c r="AP1037"/>
  <c r="AO1037"/>
  <c r="AO1036" s="1"/>
  <c r="AN1037"/>
  <c r="AM1037"/>
  <c r="AP1036"/>
  <c r="AN1036"/>
  <c r="AM1036"/>
  <c r="AP1034"/>
  <c r="AP1033" s="1"/>
  <c r="AO1034"/>
  <c r="AN1034"/>
  <c r="AN1033" s="1"/>
  <c r="AM1034"/>
  <c r="AM1033" s="1"/>
  <c r="AO1033"/>
  <c r="AP1031"/>
  <c r="AP1030" s="1"/>
  <c r="AO1031"/>
  <c r="AO1030" s="1"/>
  <c r="AN1031"/>
  <c r="AN1030" s="1"/>
  <c r="AM1031"/>
  <c r="AM1030" s="1"/>
  <c r="AP1028"/>
  <c r="AP1027" s="1"/>
  <c r="AP1026" s="1"/>
  <c r="AO1028"/>
  <c r="AO1027"/>
  <c r="AO1026" s="1"/>
  <c r="AN1028"/>
  <c r="AN1027"/>
  <c r="AN1026" s="1"/>
  <c r="AM1028"/>
  <c r="AM1027"/>
  <c r="AM1026" s="1"/>
  <c r="AP1024"/>
  <c r="AO1024"/>
  <c r="AO1023"/>
  <c r="AO1022" s="1"/>
  <c r="AO1021" s="1"/>
  <c r="AO1020" s="1"/>
  <c r="AN1024"/>
  <c r="AN1023" s="1"/>
  <c r="AP1023"/>
  <c r="AP1022" s="1"/>
  <c r="AP1021" s="1"/>
  <c r="AP1020" s="1"/>
  <c r="AN1022"/>
  <c r="AP1017"/>
  <c r="AP1016" s="1"/>
  <c r="AP1015" s="1"/>
  <c r="AP1014" s="1"/>
  <c r="AP1013" s="1"/>
  <c r="AO1017"/>
  <c r="AO1016"/>
  <c r="AO1015" s="1"/>
  <c r="AO1014" s="1"/>
  <c r="AO1013" s="1"/>
  <c r="AN1017"/>
  <c r="AN1016" s="1"/>
  <c r="AM1017"/>
  <c r="AM1016" s="1"/>
  <c r="AM1015" s="1"/>
  <c r="AM1014" s="1"/>
  <c r="AM1013" s="1"/>
  <c r="AN1015"/>
  <c r="AN1014" s="1"/>
  <c r="AN1013" s="1"/>
  <c r="AP1007"/>
  <c r="AP1006" s="1"/>
  <c r="AO1007"/>
  <c r="AO1006"/>
  <c r="AO1005" s="1"/>
  <c r="AN1007"/>
  <c r="AM1007"/>
  <c r="AN1006"/>
  <c r="AN1005" s="1"/>
  <c r="AM1006"/>
  <c r="AM1005" s="1"/>
  <c r="AP1005"/>
  <c r="AP1003"/>
  <c r="AP1002" s="1"/>
  <c r="AP1001" s="1"/>
  <c r="AP1000" s="1"/>
  <c r="AP999" s="1"/>
  <c r="AO1003"/>
  <c r="AO1002" s="1"/>
  <c r="AO1001" s="1"/>
  <c r="AO1000" s="1"/>
  <c r="AO999" s="1"/>
  <c r="AN1003"/>
  <c r="AN1002" s="1"/>
  <c r="AN1001" s="1"/>
  <c r="AN1000" s="1"/>
  <c r="AN999" s="1"/>
  <c r="AM1003"/>
  <c r="AM1002" s="1"/>
  <c r="AM1001"/>
  <c r="AP996"/>
  <c r="AO996"/>
  <c r="AO995"/>
  <c r="AO994" s="1"/>
  <c r="AO993" s="1"/>
  <c r="AN996"/>
  <c r="AN995" s="1"/>
  <c r="AN994" s="1"/>
  <c r="AN993" s="1"/>
  <c r="AM996"/>
  <c r="AM995" s="1"/>
  <c r="AM994" s="1"/>
  <c r="AM993" s="1"/>
  <c r="AP995"/>
  <c r="AP994" s="1"/>
  <c r="AP993" s="1"/>
  <c r="AP991"/>
  <c r="AO991"/>
  <c r="AN991"/>
  <c r="AM991"/>
  <c r="AP990"/>
  <c r="AO990"/>
  <c r="AN990"/>
  <c r="AM990"/>
  <c r="AP989"/>
  <c r="AO989"/>
  <c r="AN989"/>
  <c r="AM989"/>
  <c r="AP988"/>
  <c r="AO988"/>
  <c r="AN988"/>
  <c r="AM988"/>
  <c r="AP986"/>
  <c r="AO986"/>
  <c r="AO985" s="1"/>
  <c r="AN986"/>
  <c r="AN985" s="1"/>
  <c r="AM986"/>
  <c r="AP985"/>
  <c r="AM985"/>
  <c r="AP983"/>
  <c r="AP982" s="1"/>
  <c r="AO983"/>
  <c r="AN983"/>
  <c r="AN982" s="1"/>
  <c r="AM983"/>
  <c r="AO982"/>
  <c r="AM982"/>
  <c r="AP980"/>
  <c r="AP979" s="1"/>
  <c r="AP978" s="1"/>
  <c r="AO980"/>
  <c r="AO979" s="1"/>
  <c r="AO978"/>
  <c r="AN980"/>
  <c r="AN979" s="1"/>
  <c r="AN978" s="1"/>
  <c r="AM980"/>
  <c r="AM979" s="1"/>
  <c r="AM978" s="1"/>
  <c r="AP976"/>
  <c r="AO976"/>
  <c r="AO975" s="1"/>
  <c r="AO974" s="1"/>
  <c r="AN976"/>
  <c r="AN975" s="1"/>
  <c r="AN974" s="1"/>
  <c r="AM976"/>
  <c r="AP975"/>
  <c r="AM975"/>
  <c r="AM974"/>
  <c r="AP974"/>
  <c r="AP973" s="1"/>
  <c r="AP972" s="1"/>
  <c r="AP967"/>
  <c r="AO967"/>
  <c r="AN967"/>
  <c r="AM967"/>
  <c r="AP965"/>
  <c r="AO965"/>
  <c r="AO964" s="1"/>
  <c r="AN965"/>
  <c r="AM965"/>
  <c r="AP964"/>
  <c r="AM964"/>
  <c r="AM960" s="1"/>
  <c r="AM959" s="1"/>
  <c r="AM958" s="1"/>
  <c r="AR962"/>
  <c r="AR961" s="1"/>
  <c r="AQ962"/>
  <c r="AQ961" s="1"/>
  <c r="AP962"/>
  <c r="AO962"/>
  <c r="AO961" s="1"/>
  <c r="AN962"/>
  <c r="AN961" s="1"/>
  <c r="AM962"/>
  <c r="AP961"/>
  <c r="AP960" s="1"/>
  <c r="AP959" s="1"/>
  <c r="AP958" s="1"/>
  <c r="AM961"/>
  <c r="AP955"/>
  <c r="AP954" s="1"/>
  <c r="AP950" s="1"/>
  <c r="AP949" s="1"/>
  <c r="AP948" s="1"/>
  <c r="AO955"/>
  <c r="AO954" s="1"/>
  <c r="AN955"/>
  <c r="AM955"/>
  <c r="AN954"/>
  <c r="AN950" s="1"/>
  <c r="AM954"/>
  <c r="AP952"/>
  <c r="AO952"/>
  <c r="AN952"/>
  <c r="AM952"/>
  <c r="AP951"/>
  <c r="AO951"/>
  <c r="AO950" s="1"/>
  <c r="AN951"/>
  <c r="AM951"/>
  <c r="AO949"/>
  <c r="AO948" s="1"/>
  <c r="AN949"/>
  <c r="AN948" s="1"/>
  <c r="AP934"/>
  <c r="AO934"/>
  <c r="AN934"/>
  <c r="AM934"/>
  <c r="AP933"/>
  <c r="AO933"/>
  <c r="AN933"/>
  <c r="AM933"/>
  <c r="AP932"/>
  <c r="AO932"/>
  <c r="AN932"/>
  <c r="AM932"/>
  <c r="AP931"/>
  <c r="AO931"/>
  <c r="AN931"/>
  <c r="AM931"/>
  <c r="AP930"/>
  <c r="AO930"/>
  <c r="AN930"/>
  <c r="AM930"/>
  <c r="AP927"/>
  <c r="AO927"/>
  <c r="AN927"/>
  <c r="AM927"/>
  <c r="AP926"/>
  <c r="AO926"/>
  <c r="AN926"/>
  <c r="AM926"/>
  <c r="AP924"/>
  <c r="AO924"/>
  <c r="AO923" s="1"/>
  <c r="AO922" s="1"/>
  <c r="AO921" s="1"/>
  <c r="AO920" s="1"/>
  <c r="AN924"/>
  <c r="AM924"/>
  <c r="AP923"/>
  <c r="AN923"/>
  <c r="AM923"/>
  <c r="AM922"/>
  <c r="AM921" s="1"/>
  <c r="AM920" s="1"/>
  <c r="AP922"/>
  <c r="AP921" s="1"/>
  <c r="AN922"/>
  <c r="AN921" s="1"/>
  <c r="AN920" s="1"/>
  <c r="AP920"/>
  <c r="AP917"/>
  <c r="AP916" s="1"/>
  <c r="AO917"/>
  <c r="AO916"/>
  <c r="AN917"/>
  <c r="AN916" s="1"/>
  <c r="AM917"/>
  <c r="AM916"/>
  <c r="AP914"/>
  <c r="AO914"/>
  <c r="AN914"/>
  <c r="AN913" s="1"/>
  <c r="AM914"/>
  <c r="AM913"/>
  <c r="AP913"/>
  <c r="AO913"/>
  <c r="AP908"/>
  <c r="AP907"/>
  <c r="AP906"/>
  <c r="AO908"/>
  <c r="AO907" s="1"/>
  <c r="AO906"/>
  <c r="AO905" s="1"/>
  <c r="AO904"/>
  <c r="AN908"/>
  <c r="AM908"/>
  <c r="AM907" s="1"/>
  <c r="AM906" s="1"/>
  <c r="AM905" s="1"/>
  <c r="AM904" s="1"/>
  <c r="AN907"/>
  <c r="AN906"/>
  <c r="AP901"/>
  <c r="AP900" s="1"/>
  <c r="AO901"/>
  <c r="AO900"/>
  <c r="AN901"/>
  <c r="AN900" s="1"/>
  <c r="AM901"/>
  <c r="AM900"/>
  <c r="AP898"/>
  <c r="AO898"/>
  <c r="AN898"/>
  <c r="AN897"/>
  <c r="AM898"/>
  <c r="AP897"/>
  <c r="AO897"/>
  <c r="AM897"/>
  <c r="AP889"/>
  <c r="AP888" s="1"/>
  <c r="AP887" s="1"/>
  <c r="AP886"/>
  <c r="AP885" s="1"/>
  <c r="AO889"/>
  <c r="AO888" s="1"/>
  <c r="AO887" s="1"/>
  <c r="AN889"/>
  <c r="AN888" s="1"/>
  <c r="AN887" s="1"/>
  <c r="AM889"/>
  <c r="AM888" s="1"/>
  <c r="AM887"/>
  <c r="AM886"/>
  <c r="AM885" s="1"/>
  <c r="AP882"/>
  <c r="AO882"/>
  <c r="AO881" s="1"/>
  <c r="AO880" s="1"/>
  <c r="AO879" s="1"/>
  <c r="AN882"/>
  <c r="AM882"/>
  <c r="AP881"/>
  <c r="AN881"/>
  <c r="AM881"/>
  <c r="AM880" s="1"/>
  <c r="AM879"/>
  <c r="AP880"/>
  <c r="AP879" s="1"/>
  <c r="AN880"/>
  <c r="AN879" s="1"/>
  <c r="AP870"/>
  <c r="AO870"/>
  <c r="AN870"/>
  <c r="AM870"/>
  <c r="AP869"/>
  <c r="AO869"/>
  <c r="AN869"/>
  <c r="AM869"/>
  <c r="AP868"/>
  <c r="AO868"/>
  <c r="AN868"/>
  <c r="AM868"/>
  <c r="AP867"/>
  <c r="AP866" s="1"/>
  <c r="AO867"/>
  <c r="AN867"/>
  <c r="AN866"/>
  <c r="AM867"/>
  <c r="AM866" s="1"/>
  <c r="AO866"/>
  <c r="AP863"/>
  <c r="AP862"/>
  <c r="AP861" s="1"/>
  <c r="AP860" s="1"/>
  <c r="AP859" s="1"/>
  <c r="AO863"/>
  <c r="AN863"/>
  <c r="AM863"/>
  <c r="AM862"/>
  <c r="AM861" s="1"/>
  <c r="AM860" s="1"/>
  <c r="AM859"/>
  <c r="AO862"/>
  <c r="AO861"/>
  <c r="AO860" s="1"/>
  <c r="AO859" s="1"/>
  <c r="AN862"/>
  <c r="AN861" s="1"/>
  <c r="AN860" s="1"/>
  <c r="AN859" s="1"/>
  <c r="AP856"/>
  <c r="AO856"/>
  <c r="AN856"/>
  <c r="AM856"/>
  <c r="AP855"/>
  <c r="AO855"/>
  <c r="AN855"/>
  <c r="AM855"/>
  <c r="AP854"/>
  <c r="AO854"/>
  <c r="AN854"/>
  <c r="AM854"/>
  <c r="AP853"/>
  <c r="AO853"/>
  <c r="AN853"/>
  <c r="AM853"/>
  <c r="AP851"/>
  <c r="AO851"/>
  <c r="AO850"/>
  <c r="AN851"/>
  <c r="AN850" s="1"/>
  <c r="AM851"/>
  <c r="AP850"/>
  <c r="AM850"/>
  <c r="AP848"/>
  <c r="AO848"/>
  <c r="AO847" s="1"/>
  <c r="AO846" s="1"/>
  <c r="AN848"/>
  <c r="AM848"/>
  <c r="AP847"/>
  <c r="AP846" s="1"/>
  <c r="AP841" s="1"/>
  <c r="AP840" s="1"/>
  <c r="AN847"/>
  <c r="AM847"/>
  <c r="AM846"/>
  <c r="AP844"/>
  <c r="AO844"/>
  <c r="AN844"/>
  <c r="AM844"/>
  <c r="AM843" s="1"/>
  <c r="AP843"/>
  <c r="AO843"/>
  <c r="AO842" s="1"/>
  <c r="AN843"/>
  <c r="AN842"/>
  <c r="AP842"/>
  <c r="AM842"/>
  <c r="AP837"/>
  <c r="AO837"/>
  <c r="AN837"/>
  <c r="AM837"/>
  <c r="AP836"/>
  <c r="AO836"/>
  <c r="AN836"/>
  <c r="AM836"/>
  <c r="AP834"/>
  <c r="AO834"/>
  <c r="AO833"/>
  <c r="AN834"/>
  <c r="AN833" s="1"/>
  <c r="AM834"/>
  <c r="AP833"/>
  <c r="AM833"/>
  <c r="AP831"/>
  <c r="AP830" s="1"/>
  <c r="AO831"/>
  <c r="AN831"/>
  <c r="AM831"/>
  <c r="AM830"/>
  <c r="AO830"/>
  <c r="AN830"/>
  <c r="AP828"/>
  <c r="AP827" s="1"/>
  <c r="AO828"/>
  <c r="AO827"/>
  <c r="AN828"/>
  <c r="AM828"/>
  <c r="AM827" s="1"/>
  <c r="AN827"/>
  <c r="AP825"/>
  <c r="AO825"/>
  <c r="AO824" s="1"/>
  <c r="AO823" s="1"/>
  <c r="AN825"/>
  <c r="AM825"/>
  <c r="AM824" s="1"/>
  <c r="AM823" s="1"/>
  <c r="AP824"/>
  <c r="AP823" s="1"/>
  <c r="AN824"/>
  <c r="AN823"/>
  <c r="AN822" s="1"/>
  <c r="AN821" s="1"/>
  <c r="AN820" s="1"/>
  <c r="AP816"/>
  <c r="AP815" s="1"/>
  <c r="AP814"/>
  <c r="AP813" s="1"/>
  <c r="AP812" s="1"/>
  <c r="AO816"/>
  <c r="AN816"/>
  <c r="AN815" s="1"/>
  <c r="AN814" s="1"/>
  <c r="AN813" s="1"/>
  <c r="AN812" s="1"/>
  <c r="AM816"/>
  <c r="AM815"/>
  <c r="AM814" s="1"/>
  <c r="AM813" s="1"/>
  <c r="AM812" s="1"/>
  <c r="AO815"/>
  <c r="AO814" s="1"/>
  <c r="AO813" s="1"/>
  <c r="AO812" s="1"/>
  <c r="AP807"/>
  <c r="AP806" s="1"/>
  <c r="AP805" s="1"/>
  <c r="AO807"/>
  <c r="AO806"/>
  <c r="AO805" s="1"/>
  <c r="AN807"/>
  <c r="AN806" s="1"/>
  <c r="AN805" s="1"/>
  <c r="AN797" s="1"/>
  <c r="AN796" s="1"/>
  <c r="AM807"/>
  <c r="AM806"/>
  <c r="AM805"/>
  <c r="AR803"/>
  <c r="AQ803"/>
  <c r="AP803"/>
  <c r="AP802" s="1"/>
  <c r="AP798" s="1"/>
  <c r="AP797" s="1"/>
  <c r="AP796" s="1"/>
  <c r="AO803"/>
  <c r="AO802" s="1"/>
  <c r="AN803"/>
  <c r="AM803"/>
  <c r="AR802"/>
  <c r="AQ802"/>
  <c r="AN802"/>
  <c r="AM802"/>
  <c r="AR800"/>
  <c r="AQ800"/>
  <c r="AP800"/>
  <c r="AP799" s="1"/>
  <c r="AO800"/>
  <c r="AO799" s="1"/>
  <c r="AO798" s="1"/>
  <c r="AO797" s="1"/>
  <c r="AO796" s="1"/>
  <c r="AN800"/>
  <c r="AM800"/>
  <c r="AR799"/>
  <c r="AQ799"/>
  <c r="AQ798" s="1"/>
  <c r="AN799"/>
  <c r="AN798" s="1"/>
  <c r="AM799"/>
  <c r="AM798" s="1"/>
  <c r="AM797" s="1"/>
  <c r="AM796" s="1"/>
  <c r="AP793"/>
  <c r="AP792" s="1"/>
  <c r="AO793"/>
  <c r="AO792" s="1"/>
  <c r="AN793"/>
  <c r="AM793"/>
  <c r="AN792"/>
  <c r="AM792"/>
  <c r="AP790"/>
  <c r="AP789" s="1"/>
  <c r="AO790"/>
  <c r="AO789" s="1"/>
  <c r="AN790"/>
  <c r="AM790"/>
  <c r="AM789" s="1"/>
  <c r="AN789"/>
  <c r="AP787"/>
  <c r="AO787"/>
  <c r="AN787"/>
  <c r="AN786" s="1"/>
  <c r="AM787"/>
  <c r="AM786" s="1"/>
  <c r="AP786"/>
  <c r="AO786"/>
  <c r="AP784"/>
  <c r="AP783" s="1"/>
  <c r="AO784"/>
  <c r="AO783"/>
  <c r="AN784"/>
  <c r="AM784"/>
  <c r="AM783" s="1"/>
  <c r="AN783"/>
  <c r="AP781"/>
  <c r="AO781"/>
  <c r="AN781"/>
  <c r="AM781"/>
  <c r="AP779"/>
  <c r="AO779"/>
  <c r="AN779"/>
  <c r="AM779"/>
  <c r="AP777"/>
  <c r="AO777"/>
  <c r="AN777"/>
  <c r="AM777"/>
  <c r="AP776"/>
  <c r="AO776"/>
  <c r="AN776"/>
  <c r="AM776"/>
  <c r="AP775"/>
  <c r="AO775"/>
  <c r="AN775"/>
  <c r="AM775"/>
  <c r="AP773"/>
  <c r="AO773"/>
  <c r="AO772"/>
  <c r="AO771" s="1"/>
  <c r="AN773"/>
  <c r="AN772" s="1"/>
  <c r="AN771" s="1"/>
  <c r="AM773"/>
  <c r="AP772"/>
  <c r="AP771" s="1"/>
  <c r="AM772"/>
  <c r="AM771" s="1"/>
  <c r="AP769"/>
  <c r="AP768" s="1"/>
  <c r="AO769"/>
  <c r="AO768"/>
  <c r="AO767" s="1"/>
  <c r="AN769"/>
  <c r="AN768" s="1"/>
  <c r="AN767" s="1"/>
  <c r="AM769"/>
  <c r="AM768"/>
  <c r="AM767" s="1"/>
  <c r="AP767"/>
  <c r="AP762"/>
  <c r="AO762"/>
  <c r="AN762"/>
  <c r="AM762"/>
  <c r="AR760"/>
  <c r="AQ760"/>
  <c r="AP760"/>
  <c r="AO760"/>
  <c r="AO759" s="1"/>
  <c r="AO758" s="1"/>
  <c r="AO757" s="1"/>
  <c r="AN760"/>
  <c r="AN759"/>
  <c r="AN758" s="1"/>
  <c r="AN757" s="1"/>
  <c r="AM760"/>
  <c r="AP759"/>
  <c r="AP758" s="1"/>
  <c r="AP757" s="1"/>
  <c r="AM759"/>
  <c r="AM758" s="1"/>
  <c r="AM757"/>
  <c r="AP755"/>
  <c r="AP754"/>
  <c r="AO755"/>
  <c r="AO754"/>
  <c r="AN755"/>
  <c r="AM755"/>
  <c r="AM754" s="1"/>
  <c r="AN754"/>
  <c r="AP752"/>
  <c r="AO752"/>
  <c r="AO751" s="1"/>
  <c r="AO750" s="1"/>
  <c r="AO745" s="1"/>
  <c r="AO744" s="1"/>
  <c r="AN752"/>
  <c r="AN751"/>
  <c r="AN750" s="1"/>
  <c r="AM752"/>
  <c r="AP751"/>
  <c r="AP750"/>
  <c r="AM751"/>
  <c r="AM750" s="1"/>
  <c r="AP748"/>
  <c r="AP747" s="1"/>
  <c r="AO748"/>
  <c r="AO747"/>
  <c r="AO746" s="1"/>
  <c r="AN748"/>
  <c r="AM748"/>
  <c r="AN747"/>
  <c r="AN746" s="1"/>
  <c r="AN745" s="1"/>
  <c r="AM747"/>
  <c r="AM746"/>
  <c r="AM745" s="1"/>
  <c r="AM744" s="1"/>
  <c r="AP746"/>
  <c r="AP745" s="1"/>
  <c r="AP744" s="1"/>
  <c r="AP741"/>
  <c r="AO741"/>
  <c r="AO740"/>
  <c r="AO739" s="1"/>
  <c r="AO738" s="1"/>
  <c r="AN741"/>
  <c r="AN740"/>
  <c r="AN739" s="1"/>
  <c r="AN738"/>
  <c r="AM741"/>
  <c r="AM740" s="1"/>
  <c r="AP740"/>
  <c r="AP739" s="1"/>
  <c r="AP738" s="1"/>
  <c r="AM739"/>
  <c r="AM738" s="1"/>
  <c r="AP733"/>
  <c r="AO733"/>
  <c r="AO732" s="1"/>
  <c r="AN733"/>
  <c r="AM733"/>
  <c r="AM732" s="1"/>
  <c r="AP732"/>
  <c r="AN732"/>
  <c r="AP730"/>
  <c r="AO730"/>
  <c r="AO729" s="1"/>
  <c r="AN730"/>
  <c r="AM730"/>
  <c r="AM729" s="1"/>
  <c r="AP729"/>
  <c r="AN729"/>
  <c r="AP727"/>
  <c r="AP726" s="1"/>
  <c r="AP725" s="1"/>
  <c r="AO727"/>
  <c r="AN727"/>
  <c r="AN726" s="1"/>
  <c r="AM727"/>
  <c r="AO726"/>
  <c r="AM726"/>
  <c r="AM725" s="1"/>
  <c r="AN725"/>
  <c r="AP723"/>
  <c r="AP722" s="1"/>
  <c r="AP721" s="1"/>
  <c r="AO723"/>
  <c r="AO722"/>
  <c r="AO721" s="1"/>
  <c r="AN723"/>
  <c r="AM723"/>
  <c r="AN722"/>
  <c r="AN721" s="1"/>
  <c r="AM722"/>
  <c r="AM721"/>
  <c r="AP719"/>
  <c r="AO719"/>
  <c r="AO718" s="1"/>
  <c r="AO717"/>
  <c r="AN719"/>
  <c r="AM719"/>
  <c r="AM718" s="1"/>
  <c r="AM717" s="1"/>
  <c r="AM716" s="1"/>
  <c r="AM715" s="1"/>
  <c r="AP718"/>
  <c r="AP717" s="1"/>
  <c r="AN718"/>
  <c r="AN717" s="1"/>
  <c r="AN716" s="1"/>
  <c r="AP712"/>
  <c r="AP711" s="1"/>
  <c r="AO712"/>
  <c r="AO711"/>
  <c r="AN712"/>
  <c r="AN711" s="1"/>
  <c r="AM712"/>
  <c r="AM711"/>
  <c r="AP709"/>
  <c r="AO709"/>
  <c r="AO708" s="1"/>
  <c r="AO707" s="1"/>
  <c r="AO706" s="1"/>
  <c r="AN709"/>
  <c r="AM709"/>
  <c r="AM708" s="1"/>
  <c r="AP708"/>
  <c r="AP707" s="1"/>
  <c r="AN708"/>
  <c r="AN707" s="1"/>
  <c r="AM707"/>
  <c r="AM706" s="1"/>
  <c r="AN706"/>
  <c r="AP701"/>
  <c r="AP700" s="1"/>
  <c r="AO701"/>
  <c r="AO700"/>
  <c r="AN701"/>
  <c r="AN700"/>
  <c r="AM701"/>
  <c r="AM700" s="1"/>
  <c r="AP698"/>
  <c r="AP697" s="1"/>
  <c r="AO698"/>
  <c r="AO697" s="1"/>
  <c r="AN698"/>
  <c r="AM698"/>
  <c r="AN697"/>
  <c r="AM697"/>
  <c r="AP695"/>
  <c r="AO695"/>
  <c r="AO694" s="1"/>
  <c r="AN695"/>
  <c r="AM695"/>
  <c r="AP694"/>
  <c r="AN694"/>
  <c r="AM694"/>
  <c r="AP692"/>
  <c r="AP691" s="1"/>
  <c r="AO692"/>
  <c r="AO691" s="1"/>
  <c r="AN692"/>
  <c r="AM692"/>
  <c r="AN691"/>
  <c r="AM691"/>
  <c r="AP689"/>
  <c r="AP688" s="1"/>
  <c r="AO689"/>
  <c r="AO688" s="1"/>
  <c r="AN689"/>
  <c r="AM689"/>
  <c r="AM688" s="1"/>
  <c r="AN688"/>
  <c r="AP683"/>
  <c r="AO683"/>
  <c r="AN683"/>
  <c r="AM683"/>
  <c r="AP682"/>
  <c r="AO682"/>
  <c r="AN682"/>
  <c r="AM682"/>
  <c r="AP680"/>
  <c r="AP679" s="1"/>
  <c r="AO680"/>
  <c r="AO679"/>
  <c r="AN680"/>
  <c r="AM680"/>
  <c r="AN679"/>
  <c r="AM679"/>
  <c r="AP676"/>
  <c r="AP675" s="1"/>
  <c r="AO676"/>
  <c r="AO675"/>
  <c r="AN676"/>
  <c r="AN675" s="1"/>
  <c r="AM676"/>
  <c r="AM675"/>
  <c r="AP673"/>
  <c r="AO673"/>
  <c r="AO672" s="1"/>
  <c r="AO671" s="1"/>
  <c r="AN673"/>
  <c r="AM673"/>
  <c r="AP672"/>
  <c r="AP671" s="1"/>
  <c r="AN672"/>
  <c r="AM672"/>
  <c r="AM671"/>
  <c r="AP669"/>
  <c r="AO669"/>
  <c r="AO668" s="1"/>
  <c r="AN669"/>
  <c r="AM669"/>
  <c r="AM668" s="1"/>
  <c r="AP668"/>
  <c r="AP667" s="1"/>
  <c r="AN668"/>
  <c r="AN667" s="1"/>
  <c r="AO667"/>
  <c r="AM667"/>
  <c r="AP665"/>
  <c r="AO665"/>
  <c r="AO664" s="1"/>
  <c r="AO663" s="1"/>
  <c r="AN665"/>
  <c r="AM665"/>
  <c r="AP664"/>
  <c r="AP663" s="1"/>
  <c r="AN664"/>
  <c r="AM664"/>
  <c r="AM663" s="1"/>
  <c r="AN663"/>
  <c r="AP661"/>
  <c r="AO661"/>
  <c r="AO660" s="1"/>
  <c r="AO659"/>
  <c r="AO658" s="1"/>
  <c r="AO657" s="1"/>
  <c r="AN661"/>
  <c r="AM661"/>
  <c r="AM660" s="1"/>
  <c r="AM659" s="1"/>
  <c r="AP660"/>
  <c r="AN660"/>
  <c r="AN659" s="1"/>
  <c r="AP659"/>
  <c r="AP658" s="1"/>
  <c r="AP653"/>
  <c r="AP652" s="1"/>
  <c r="AP651" s="1"/>
  <c r="AP650" s="1"/>
  <c r="AO653"/>
  <c r="AN653"/>
  <c r="AM653"/>
  <c r="AO652"/>
  <c r="AN652"/>
  <c r="AM652"/>
  <c r="AO651"/>
  <c r="AN651"/>
  <c r="AM651"/>
  <c r="AO650"/>
  <c r="AN650"/>
  <c r="AM650"/>
  <c r="AP648"/>
  <c r="AP647" s="1"/>
  <c r="AO648"/>
  <c r="AO647"/>
  <c r="AN648"/>
  <c r="AM648"/>
  <c r="AM647" s="1"/>
  <c r="AN647"/>
  <c r="AP643"/>
  <c r="AP642" s="1"/>
  <c r="AO643"/>
  <c r="AO642" s="1"/>
  <c r="AN643"/>
  <c r="AM643"/>
  <c r="AN642"/>
  <c r="AM642"/>
  <c r="AP639"/>
  <c r="AP638" s="1"/>
  <c r="AO639"/>
  <c r="AO638"/>
  <c r="AN639"/>
  <c r="AN638" s="1"/>
  <c r="AM639"/>
  <c r="AM638"/>
  <c r="AP635"/>
  <c r="AO635"/>
  <c r="AN635"/>
  <c r="AN634"/>
  <c r="AM635"/>
  <c r="AP634"/>
  <c r="AO634"/>
  <c r="AM634"/>
  <c r="AP631"/>
  <c r="AP630" s="1"/>
  <c r="AO631"/>
  <c r="AO630" s="1"/>
  <c r="AN631"/>
  <c r="AN630" s="1"/>
  <c r="AM631"/>
  <c r="AM630"/>
  <c r="AP627"/>
  <c r="AP626" s="1"/>
  <c r="AP621" s="1"/>
  <c r="AO627"/>
  <c r="AN627"/>
  <c r="AN626"/>
  <c r="AM627"/>
  <c r="AM626" s="1"/>
  <c r="AO626"/>
  <c r="AP623"/>
  <c r="AO623"/>
  <c r="AN623"/>
  <c r="AN622" s="1"/>
  <c r="AN621" s="1"/>
  <c r="AM623"/>
  <c r="AM622" s="1"/>
  <c r="AM621" s="1"/>
  <c r="AP622"/>
  <c r="AO622"/>
  <c r="AP619"/>
  <c r="AO619"/>
  <c r="AN619"/>
  <c r="AM619"/>
  <c r="AM618" s="1"/>
  <c r="AM617" s="1"/>
  <c r="AP618"/>
  <c r="AP617" s="1"/>
  <c r="AO618"/>
  <c r="AN618"/>
  <c r="AN617" s="1"/>
  <c r="AO617"/>
  <c r="AP614"/>
  <c r="AP613" s="1"/>
  <c r="AP612" s="1"/>
  <c r="AO614"/>
  <c r="AN614"/>
  <c r="AN613" s="1"/>
  <c r="AN612" s="1"/>
  <c r="AM614"/>
  <c r="AM613" s="1"/>
  <c r="AM612" s="1"/>
  <c r="AM606" s="1"/>
  <c r="AM605" s="1"/>
  <c r="AO613"/>
  <c r="AO612" s="1"/>
  <c r="AP609"/>
  <c r="AO609"/>
  <c r="AN609"/>
  <c r="AM609"/>
  <c r="AP608"/>
  <c r="AO608"/>
  <c r="AN608"/>
  <c r="AM608"/>
  <c r="AP607"/>
  <c r="AO607"/>
  <c r="AN607"/>
  <c r="AM607"/>
  <c r="AP600"/>
  <c r="AO600"/>
  <c r="AO599" s="1"/>
  <c r="AO598" s="1"/>
  <c r="AO597" s="1"/>
  <c r="AO596" s="1"/>
  <c r="AN600"/>
  <c r="AN599" s="1"/>
  <c r="AN598" s="1"/>
  <c r="AN597" s="1"/>
  <c r="AN596" s="1"/>
  <c r="AM600"/>
  <c r="AM599" s="1"/>
  <c r="AM598" s="1"/>
  <c r="AM597" s="1"/>
  <c r="AM596" s="1"/>
  <c r="AP599"/>
  <c r="AP598"/>
  <c r="AP597" s="1"/>
  <c r="AP596" s="1"/>
  <c r="AP592"/>
  <c r="AP591"/>
  <c r="AO592"/>
  <c r="AN592"/>
  <c r="AM592"/>
  <c r="AM591"/>
  <c r="AO591"/>
  <c r="AN591"/>
  <c r="AP588"/>
  <c r="AP587"/>
  <c r="AP586" s="1"/>
  <c r="AO588"/>
  <c r="AN588"/>
  <c r="AM588"/>
  <c r="AM587" s="1"/>
  <c r="AM586" s="1"/>
  <c r="AM585" s="1"/>
  <c r="AO587"/>
  <c r="AO586" s="1"/>
  <c r="AO585" s="1"/>
  <c r="AN587"/>
  <c r="AN586"/>
  <c r="AN585" s="1"/>
  <c r="AP582"/>
  <c r="AP581" s="1"/>
  <c r="AO582"/>
  <c r="AN582"/>
  <c r="AM582"/>
  <c r="AM581" s="1"/>
  <c r="AO581"/>
  <c r="AN581"/>
  <c r="AP579"/>
  <c r="AP578" s="1"/>
  <c r="AO579"/>
  <c r="AO578" s="1"/>
  <c r="AN579"/>
  <c r="AN578"/>
  <c r="AM579"/>
  <c r="AM578" s="1"/>
  <c r="AP576"/>
  <c r="AP575" s="1"/>
  <c r="AO576"/>
  <c r="AN576"/>
  <c r="AN575" s="1"/>
  <c r="AN574" s="1"/>
  <c r="AN573" s="1"/>
  <c r="AM576"/>
  <c r="AM575" s="1"/>
  <c r="AO575"/>
  <c r="AO574" s="1"/>
  <c r="AO573" s="1"/>
  <c r="AP571"/>
  <c r="AP570" s="1"/>
  <c r="AO571"/>
  <c r="AO570" s="1"/>
  <c r="AN571"/>
  <c r="AN570"/>
  <c r="AM571"/>
  <c r="AM570" s="1"/>
  <c r="AP567"/>
  <c r="AP566" s="1"/>
  <c r="AO567"/>
  <c r="AO566" s="1"/>
  <c r="AN567"/>
  <c r="AN566"/>
  <c r="AM567"/>
  <c r="AM566" s="1"/>
  <c r="AP564"/>
  <c r="AP563" s="1"/>
  <c r="AO564"/>
  <c r="AN564"/>
  <c r="AM564"/>
  <c r="AM563" s="1"/>
  <c r="AO563"/>
  <c r="AN563"/>
  <c r="AP557"/>
  <c r="AP556" s="1"/>
  <c r="AO557"/>
  <c r="AN557"/>
  <c r="AM557"/>
  <c r="AM556" s="1"/>
  <c r="AO556"/>
  <c r="AN556"/>
  <c r="AP554"/>
  <c r="AO554"/>
  <c r="AO553"/>
  <c r="AO552" s="1"/>
  <c r="AN554"/>
  <c r="AN553" s="1"/>
  <c r="AN552" s="1"/>
  <c r="AM554"/>
  <c r="AP553"/>
  <c r="AP552" s="1"/>
  <c r="AM553"/>
  <c r="AM552" s="1"/>
  <c r="AP549"/>
  <c r="AP548" s="1"/>
  <c r="AO549"/>
  <c r="AN549"/>
  <c r="AM549"/>
  <c r="AM548" s="1"/>
  <c r="AO548"/>
  <c r="AN548"/>
  <c r="AP546"/>
  <c r="AP545" s="1"/>
  <c r="AO546"/>
  <c r="AO545" s="1"/>
  <c r="AN546"/>
  <c r="AN545" s="1"/>
  <c r="AM546"/>
  <c r="AM545"/>
  <c r="AP543"/>
  <c r="AP542"/>
  <c r="AO543"/>
  <c r="AN543"/>
  <c r="AM543"/>
  <c r="AM542"/>
  <c r="AO542"/>
  <c r="AN542"/>
  <c r="AP539"/>
  <c r="AP538"/>
  <c r="AO539"/>
  <c r="AO538" s="1"/>
  <c r="AN539"/>
  <c r="AN538" s="1"/>
  <c r="AM539"/>
  <c r="AM538"/>
  <c r="AM534" s="1"/>
  <c r="AP536"/>
  <c r="AO536"/>
  <c r="AO535"/>
  <c r="AN536"/>
  <c r="AN535" s="1"/>
  <c r="AM536"/>
  <c r="AP535"/>
  <c r="AM535"/>
  <c r="AP531"/>
  <c r="AP530" s="1"/>
  <c r="AO531"/>
  <c r="AO530" s="1"/>
  <c r="AN531"/>
  <c r="AN530" s="1"/>
  <c r="AM531"/>
  <c r="AM530"/>
  <c r="AP527"/>
  <c r="AP526" s="1"/>
  <c r="AO527"/>
  <c r="AN527"/>
  <c r="AM527"/>
  <c r="AM526" s="1"/>
  <c r="AO526"/>
  <c r="AN526"/>
  <c r="AP524"/>
  <c r="AO524"/>
  <c r="AO523" s="1"/>
  <c r="AN524"/>
  <c r="AM524"/>
  <c r="AP523"/>
  <c r="AN523"/>
  <c r="AM523"/>
  <c r="AP520"/>
  <c r="AO520"/>
  <c r="AO519" s="1"/>
  <c r="AN520"/>
  <c r="AN519" s="1"/>
  <c r="AM520"/>
  <c r="AM519" s="1"/>
  <c r="AP519"/>
  <c r="AP517"/>
  <c r="AP516" s="1"/>
  <c r="AO517"/>
  <c r="AN517"/>
  <c r="AM517"/>
  <c r="AM516" s="1"/>
  <c r="AO516"/>
  <c r="AN516"/>
  <c r="AP510"/>
  <c r="AP509" s="1"/>
  <c r="AP508" s="1"/>
  <c r="AP507" s="1"/>
  <c r="AO510"/>
  <c r="AO509" s="1"/>
  <c r="AO508" s="1"/>
  <c r="AO507" s="1"/>
  <c r="AN510"/>
  <c r="AM510"/>
  <c r="AM509" s="1"/>
  <c r="AM508" s="1"/>
  <c r="AM507" s="1"/>
  <c r="AN509"/>
  <c r="AN508" s="1"/>
  <c r="AN507" s="1"/>
  <c r="AP505"/>
  <c r="AO505"/>
  <c r="AO504"/>
  <c r="AO503" s="1"/>
  <c r="AO502" s="1"/>
  <c r="AN505"/>
  <c r="AN504"/>
  <c r="AN503" s="1"/>
  <c r="AN502" s="1"/>
  <c r="AM505"/>
  <c r="AP504"/>
  <c r="AP503" s="1"/>
  <c r="AP502" s="1"/>
  <c r="AM504"/>
  <c r="AM503" s="1"/>
  <c r="AM502" s="1"/>
  <c r="AP500"/>
  <c r="AP499" s="1"/>
  <c r="AP498" s="1"/>
  <c r="AO500"/>
  <c r="AO499" s="1"/>
  <c r="AO498" s="1"/>
  <c r="AN500"/>
  <c r="AN499" s="1"/>
  <c r="AN498" s="1"/>
  <c r="AM500"/>
  <c r="AM499"/>
  <c r="AM498" s="1"/>
  <c r="AP496"/>
  <c r="AO496"/>
  <c r="AO495"/>
  <c r="AO494" s="1"/>
  <c r="AN496"/>
  <c r="AN495" s="1"/>
  <c r="AN494" s="1"/>
  <c r="AM496"/>
  <c r="AM495" s="1"/>
  <c r="AM494" s="1"/>
  <c r="AP495"/>
  <c r="AP494" s="1"/>
  <c r="AP489"/>
  <c r="AO489"/>
  <c r="AN489"/>
  <c r="AM489"/>
  <c r="AP488"/>
  <c r="AO488"/>
  <c r="AN488"/>
  <c r="AM488"/>
  <c r="AP487"/>
  <c r="AO487"/>
  <c r="AN487"/>
  <c r="AM487"/>
  <c r="AP486"/>
  <c r="AO486"/>
  <c r="AN486"/>
  <c r="AM486"/>
  <c r="AP484"/>
  <c r="AO484"/>
  <c r="AN484"/>
  <c r="AN483" s="1"/>
  <c r="AN482" s="1"/>
  <c r="AN481" s="1"/>
  <c r="AM484"/>
  <c r="AP483"/>
  <c r="AO483"/>
  <c r="AO482" s="1"/>
  <c r="AO481" s="1"/>
  <c r="AM483"/>
  <c r="AP482"/>
  <c r="AM482"/>
  <c r="AP481"/>
  <c r="AM481"/>
  <c r="AP476"/>
  <c r="AP475"/>
  <c r="AO476"/>
  <c r="AO475"/>
  <c r="AN476"/>
  <c r="AN475" s="1"/>
  <c r="AM476"/>
  <c r="AM475" s="1"/>
  <c r="AP473"/>
  <c r="AP472" s="1"/>
  <c r="AP471" s="1"/>
  <c r="AO473"/>
  <c r="AO472" s="1"/>
  <c r="AO471" s="1"/>
  <c r="AN473"/>
  <c r="AM473"/>
  <c r="AM472" s="1"/>
  <c r="AM471" s="1"/>
  <c r="AN472"/>
  <c r="AN471" s="1"/>
  <c r="AP469"/>
  <c r="AO469"/>
  <c r="AO468" s="1"/>
  <c r="AO467" s="1"/>
  <c r="AN469"/>
  <c r="AN468"/>
  <c r="AN467" s="1"/>
  <c r="AN466" s="1"/>
  <c r="AN465" s="1"/>
  <c r="AM469"/>
  <c r="AP468"/>
  <c r="AP467"/>
  <c r="AM468"/>
  <c r="AM467" s="1"/>
  <c r="AM466" s="1"/>
  <c r="AM465" s="1"/>
  <c r="AP460"/>
  <c r="AP459" s="1"/>
  <c r="AP458" s="1"/>
  <c r="AP457" s="1"/>
  <c r="AO460"/>
  <c r="AN460"/>
  <c r="AM460"/>
  <c r="AO459"/>
  <c r="AO458" s="1"/>
  <c r="AO457" s="1"/>
  <c r="AN459"/>
  <c r="AN458"/>
  <c r="AN457"/>
  <c r="AM459"/>
  <c r="AM458" s="1"/>
  <c r="AM457" s="1"/>
  <c r="AP454"/>
  <c r="AO454"/>
  <c r="AO453" s="1"/>
  <c r="AO452" s="1"/>
  <c r="AN454"/>
  <c r="AN453"/>
  <c r="AN452" s="1"/>
  <c r="AM454"/>
  <c r="AM453" s="1"/>
  <c r="AM452" s="1"/>
  <c r="AP453"/>
  <c r="AP452"/>
  <c r="AP450"/>
  <c r="AO450"/>
  <c r="AO449" s="1"/>
  <c r="AO448" s="1"/>
  <c r="AN450"/>
  <c r="AN449"/>
  <c r="AN448" s="1"/>
  <c r="AN447" s="1"/>
  <c r="AN446" s="1"/>
  <c r="AM450"/>
  <c r="AP449"/>
  <c r="AP448"/>
  <c r="AP447" s="1"/>
  <c r="AM449"/>
  <c r="AM448" s="1"/>
  <c r="AP441"/>
  <c r="AO441"/>
  <c r="AO440" s="1"/>
  <c r="AO439" s="1"/>
  <c r="AO438" s="1"/>
  <c r="AN441"/>
  <c r="AM441"/>
  <c r="AP440"/>
  <c r="AN440"/>
  <c r="AM440"/>
  <c r="AM439"/>
  <c r="AM438"/>
  <c r="AP439"/>
  <c r="AP438" s="1"/>
  <c r="AN439"/>
  <c r="AN438"/>
  <c r="AP436"/>
  <c r="AP435" s="1"/>
  <c r="AP434" s="1"/>
  <c r="AP433" s="1"/>
  <c r="AO436"/>
  <c r="AN436"/>
  <c r="AM436"/>
  <c r="AO435"/>
  <c r="AN435"/>
  <c r="AN434"/>
  <c r="AN433" s="1"/>
  <c r="AM435"/>
  <c r="AM434" s="1"/>
  <c r="AM433" s="1"/>
  <c r="AO434"/>
  <c r="AO433" s="1"/>
  <c r="AP431"/>
  <c r="AO431"/>
  <c r="AO430"/>
  <c r="AO429" s="1"/>
  <c r="AO428" s="1"/>
  <c r="AN431"/>
  <c r="AM431"/>
  <c r="AM430" s="1"/>
  <c r="AM429" s="1"/>
  <c r="AM428" s="1"/>
  <c r="AM427" s="1"/>
  <c r="AP430"/>
  <c r="AP429" s="1"/>
  <c r="AP428" s="1"/>
  <c r="AN430"/>
  <c r="AN429"/>
  <c r="AN428" s="1"/>
  <c r="AN427" s="1"/>
  <c r="AP422"/>
  <c r="AO422"/>
  <c r="AO421" s="1"/>
  <c r="AO420" s="1"/>
  <c r="AO419" s="1"/>
  <c r="AO418" s="1"/>
  <c r="AN422"/>
  <c r="AN421" s="1"/>
  <c r="AN420" s="1"/>
  <c r="AN419" s="1"/>
  <c r="AN418" s="1"/>
  <c r="AM422"/>
  <c r="AM421" s="1"/>
  <c r="AM420" s="1"/>
  <c r="AM419" s="1"/>
  <c r="AM418" s="1"/>
  <c r="AP421"/>
  <c r="AP420"/>
  <c r="AP419" s="1"/>
  <c r="AP418" s="1"/>
  <c r="AP415"/>
  <c r="AO415"/>
  <c r="AO414" s="1"/>
  <c r="AO413" s="1"/>
  <c r="AO412" s="1"/>
  <c r="AN415"/>
  <c r="AN414" s="1"/>
  <c r="AN413" s="1"/>
  <c r="AN412" s="1"/>
  <c r="AM415"/>
  <c r="AP414"/>
  <c r="AP413" s="1"/>
  <c r="AP412" s="1"/>
  <c r="AM414"/>
  <c r="AM413" s="1"/>
  <c r="AM412" s="1"/>
  <c r="AP399"/>
  <c r="AO399"/>
  <c r="AO398" s="1"/>
  <c r="AO397" s="1"/>
  <c r="AO396" s="1"/>
  <c r="AN399"/>
  <c r="AN398" s="1"/>
  <c r="AN397" s="1"/>
  <c r="AN396" s="1"/>
  <c r="AM399"/>
  <c r="AP398"/>
  <c r="AP397" s="1"/>
  <c r="AP396" s="1"/>
  <c r="AM398"/>
  <c r="AM397" s="1"/>
  <c r="AM396" s="1"/>
  <c r="AP393"/>
  <c r="AO393"/>
  <c r="AN393"/>
  <c r="AM393"/>
  <c r="AP391"/>
  <c r="AO391"/>
  <c r="AN391"/>
  <c r="AM391"/>
  <c r="AP389"/>
  <c r="AO389"/>
  <c r="AN389"/>
  <c r="AM389"/>
  <c r="AP388"/>
  <c r="AO388"/>
  <c r="AN388"/>
  <c r="AM388"/>
  <c r="AP387"/>
  <c r="AO387"/>
  <c r="AO382" s="1"/>
  <c r="AN387"/>
  <c r="AM387"/>
  <c r="AP385"/>
  <c r="AO385"/>
  <c r="AN385"/>
  <c r="AM385"/>
  <c r="AP384"/>
  <c r="AO384"/>
  <c r="AN384"/>
  <c r="AM384"/>
  <c r="AP383"/>
  <c r="AO383"/>
  <c r="AN383"/>
  <c r="AM383"/>
  <c r="AP382"/>
  <c r="AN382"/>
  <c r="AM382"/>
  <c r="AP373"/>
  <c r="AO373"/>
  <c r="AO372" s="1"/>
  <c r="AN373"/>
  <c r="AM373"/>
  <c r="AM372" s="1"/>
  <c r="AP372"/>
  <c r="AN372"/>
  <c r="AP367"/>
  <c r="AP364" s="1"/>
  <c r="AO367"/>
  <c r="AN367"/>
  <c r="AM367"/>
  <c r="AP365"/>
  <c r="AO365"/>
  <c r="AN365"/>
  <c r="AN364" s="1"/>
  <c r="AM365"/>
  <c r="AM364" s="1"/>
  <c r="AO364"/>
  <c r="AP359"/>
  <c r="AP358" s="1"/>
  <c r="AP354" s="1"/>
  <c r="AO359"/>
  <c r="AO358" s="1"/>
  <c r="AN359"/>
  <c r="AN358" s="1"/>
  <c r="AM359"/>
  <c r="AM358" s="1"/>
  <c r="AP356"/>
  <c r="AO356"/>
  <c r="AO355" s="1"/>
  <c r="AO354" s="1"/>
  <c r="AN356"/>
  <c r="AM356"/>
  <c r="AP355"/>
  <c r="AN355"/>
  <c r="AM355"/>
  <c r="AP351"/>
  <c r="AP350"/>
  <c r="AP349" s="1"/>
  <c r="AP348" s="1"/>
  <c r="AO351"/>
  <c r="AO350" s="1"/>
  <c r="AO349" s="1"/>
  <c r="AO348" s="1"/>
  <c r="AN351"/>
  <c r="AN350" s="1"/>
  <c r="AN349" s="1"/>
  <c r="AN348" s="1"/>
  <c r="AM351"/>
  <c r="AM350" s="1"/>
  <c r="AM349" s="1"/>
  <c r="AM348" s="1"/>
  <c r="AR345"/>
  <c r="AR344" s="1"/>
  <c r="AR343" s="1"/>
  <c r="AR342" s="1"/>
  <c r="AQ345"/>
  <c r="AP345"/>
  <c r="AO345"/>
  <c r="AN345"/>
  <c r="AN344" s="1"/>
  <c r="AN343" s="1"/>
  <c r="AN342" s="1"/>
  <c r="AM345"/>
  <c r="AQ344"/>
  <c r="AP344"/>
  <c r="AP343" s="1"/>
  <c r="AP342" s="1"/>
  <c r="AO344"/>
  <c r="AM344"/>
  <c r="AQ343"/>
  <c r="AO343"/>
  <c r="AM343"/>
  <c r="AQ342"/>
  <c r="AO342"/>
  <c r="AM342"/>
  <c r="AP338"/>
  <c r="AO338"/>
  <c r="AO337"/>
  <c r="AN338"/>
  <c r="AM338"/>
  <c r="AP337"/>
  <c r="AN337"/>
  <c r="AM337"/>
  <c r="AP335"/>
  <c r="AO335"/>
  <c r="AO334" s="1"/>
  <c r="AN335"/>
  <c r="AN334" s="1"/>
  <c r="AM335"/>
  <c r="AP334"/>
  <c r="AM334"/>
  <c r="AP332"/>
  <c r="AO332"/>
  <c r="AN332"/>
  <c r="AN331" s="1"/>
  <c r="AM332"/>
  <c r="AM331" s="1"/>
  <c r="AP331"/>
  <c r="AO331"/>
  <c r="AP329"/>
  <c r="AP328" s="1"/>
  <c r="AP327" s="1"/>
  <c r="AO329"/>
  <c r="AO328" s="1"/>
  <c r="AO327" s="1"/>
  <c r="AN329"/>
  <c r="AM329"/>
  <c r="AN328"/>
  <c r="AM328"/>
  <c r="AM327" s="1"/>
  <c r="AP325"/>
  <c r="AP324" s="1"/>
  <c r="AP323" s="1"/>
  <c r="AP322" s="1"/>
  <c r="AP321" s="1"/>
  <c r="AP320" s="1"/>
  <c r="AO325"/>
  <c r="AO324" s="1"/>
  <c r="AO323" s="1"/>
  <c r="AN325"/>
  <c r="AM325"/>
  <c r="AN324"/>
  <c r="AN323" s="1"/>
  <c r="AM324"/>
  <c r="AM323" s="1"/>
  <c r="AP316"/>
  <c r="AO316"/>
  <c r="AO315" s="1"/>
  <c r="AO314" s="1"/>
  <c r="AO313" s="1"/>
  <c r="AO312" s="1"/>
  <c r="AN316"/>
  <c r="AN315"/>
  <c r="AN314"/>
  <c r="AN313" s="1"/>
  <c r="AN312" s="1"/>
  <c r="AM316"/>
  <c r="AP315"/>
  <c r="AP314" s="1"/>
  <c r="AP313" s="1"/>
  <c r="AP312" s="1"/>
  <c r="AM315"/>
  <c r="AM314" s="1"/>
  <c r="AM313" s="1"/>
  <c r="AM312" s="1"/>
  <c r="AP307"/>
  <c r="AO307"/>
  <c r="AO306"/>
  <c r="AO305"/>
  <c r="AO304" s="1"/>
  <c r="AO303" s="1"/>
  <c r="AO301" s="1"/>
  <c r="AN307"/>
  <c r="AM307"/>
  <c r="AP306"/>
  <c r="AN306"/>
  <c r="AM306"/>
  <c r="AP305"/>
  <c r="AN305"/>
  <c r="AM305"/>
  <c r="AP304"/>
  <c r="AN304"/>
  <c r="AM304"/>
  <c r="AM302" s="1"/>
  <c r="AP303"/>
  <c r="AN303"/>
  <c r="AN301" s="1"/>
  <c r="AP301"/>
  <c r="AP298"/>
  <c r="AP297"/>
  <c r="AP296" s="1"/>
  <c r="AP295" s="1"/>
  <c r="AP294" s="1"/>
  <c r="AO298"/>
  <c r="AO297"/>
  <c r="AO296" s="1"/>
  <c r="AO295" s="1"/>
  <c r="AO294" s="1"/>
  <c r="AN298"/>
  <c r="AN297" s="1"/>
  <c r="AN296" s="1"/>
  <c r="AN295" s="1"/>
  <c r="AN294" s="1"/>
  <c r="AM298"/>
  <c r="AM297"/>
  <c r="AM296" s="1"/>
  <c r="AM295" s="1"/>
  <c r="AM294" s="1"/>
  <c r="AP286"/>
  <c r="AO286"/>
  <c r="AN286"/>
  <c r="AM286"/>
  <c r="AP285"/>
  <c r="AO285"/>
  <c r="AN285"/>
  <c r="AM285"/>
  <c r="AP283"/>
  <c r="AO283"/>
  <c r="AN283"/>
  <c r="AM283"/>
  <c r="AP281"/>
  <c r="AO281"/>
  <c r="AN281"/>
  <c r="AM281"/>
  <c r="AP279"/>
  <c r="AP278" s="1"/>
  <c r="AP277" s="1"/>
  <c r="AO279"/>
  <c r="AO278" s="1"/>
  <c r="AO277" s="1"/>
  <c r="AN279"/>
  <c r="AM279"/>
  <c r="AN278"/>
  <c r="AM278"/>
  <c r="AM277" s="1"/>
  <c r="AN277"/>
  <c r="AP275"/>
  <c r="AO275"/>
  <c r="AO274" s="1"/>
  <c r="AO273" s="1"/>
  <c r="AN275"/>
  <c r="AM275"/>
  <c r="AP274"/>
  <c r="AP273" s="1"/>
  <c r="AP272" s="1"/>
  <c r="AP266" s="1"/>
  <c r="AN274"/>
  <c r="AM274"/>
  <c r="AM273" s="1"/>
  <c r="AN273"/>
  <c r="AN272" s="1"/>
  <c r="AN266" s="1"/>
  <c r="AP270"/>
  <c r="AO270"/>
  <c r="AN270"/>
  <c r="AM270"/>
  <c r="AM269" s="1"/>
  <c r="AM268" s="1"/>
  <c r="AM267" s="1"/>
  <c r="AP269"/>
  <c r="AO269"/>
  <c r="AN269"/>
  <c r="AP268"/>
  <c r="AO268"/>
  <c r="AN268"/>
  <c r="AP267"/>
  <c r="AO267"/>
  <c r="AN267"/>
  <c r="AP263"/>
  <c r="AO263"/>
  <c r="AO262"/>
  <c r="AO261" s="1"/>
  <c r="AO260" s="1"/>
  <c r="AN263"/>
  <c r="AN262" s="1"/>
  <c r="AN261" s="1"/>
  <c r="AN260" s="1"/>
  <c r="AM263"/>
  <c r="AP262"/>
  <c r="AP261" s="1"/>
  <c r="AP260" s="1"/>
  <c r="AM262"/>
  <c r="AM261"/>
  <c r="AM260" s="1"/>
  <c r="AP258"/>
  <c r="AO258"/>
  <c r="AN258"/>
  <c r="AM258"/>
  <c r="AP256"/>
  <c r="AO256"/>
  <c r="AN256"/>
  <c r="AM256"/>
  <c r="AP254"/>
  <c r="AO254"/>
  <c r="AO253" s="1"/>
  <c r="AO252" s="1"/>
  <c r="AO251" s="1"/>
  <c r="AO250" s="1"/>
  <c r="AN254"/>
  <c r="AM254"/>
  <c r="AM253" s="1"/>
  <c r="AM252" s="1"/>
  <c r="AM251" s="1"/>
  <c r="AM250" s="1"/>
  <c r="AP253"/>
  <c r="AP252" s="1"/>
  <c r="AP251" s="1"/>
  <c r="AN253"/>
  <c r="AN252" s="1"/>
  <c r="AN251" s="1"/>
  <c r="AN250" s="1"/>
  <c r="AP245"/>
  <c r="AO245"/>
  <c r="AN245"/>
  <c r="AM245"/>
  <c r="AM244" s="1"/>
  <c r="AP244"/>
  <c r="AO244"/>
  <c r="AN244"/>
  <c r="AP242"/>
  <c r="AP241"/>
  <c r="AO242"/>
  <c r="AO241" s="1"/>
  <c r="AN242"/>
  <c r="AN241" s="1"/>
  <c r="AN236" s="1"/>
  <c r="AM242"/>
  <c r="AM241" s="1"/>
  <c r="AP239"/>
  <c r="AO239"/>
  <c r="AN239"/>
  <c r="AM239"/>
  <c r="AM238"/>
  <c r="AM237" s="1"/>
  <c r="AP238"/>
  <c r="AO238"/>
  <c r="AN238"/>
  <c r="AP237"/>
  <c r="AP236"/>
  <c r="AO237"/>
  <c r="AN237"/>
  <c r="AP231"/>
  <c r="AO231"/>
  <c r="AO230" s="1"/>
  <c r="AO229" s="1"/>
  <c r="AN231"/>
  <c r="AM231"/>
  <c r="AP230"/>
  <c r="AN230"/>
  <c r="AM230"/>
  <c r="AM229" s="1"/>
  <c r="AP229"/>
  <c r="AP228" s="1"/>
  <c r="AN229"/>
  <c r="AN228"/>
  <c r="AP219"/>
  <c r="AO219"/>
  <c r="AN219"/>
  <c r="AM219"/>
  <c r="AP218"/>
  <c r="AO218"/>
  <c r="AN218"/>
  <c r="AM218"/>
  <c r="AP217"/>
  <c r="AO217"/>
  <c r="AN217"/>
  <c r="AM217"/>
  <c r="AP215"/>
  <c r="AP214" s="1"/>
  <c r="AO215"/>
  <c r="AO214"/>
  <c r="AN215"/>
  <c r="AM215"/>
  <c r="AM214" s="1"/>
  <c r="AN214"/>
  <c r="AP212"/>
  <c r="AP211" s="1"/>
  <c r="AO212"/>
  <c r="AO211" s="1"/>
  <c r="AN212"/>
  <c r="AM212"/>
  <c r="AN211"/>
  <c r="AM211"/>
  <c r="AP209"/>
  <c r="AP208" s="1"/>
  <c r="AO209"/>
  <c r="AO208"/>
  <c r="AN209"/>
  <c r="AM209"/>
  <c r="AM208" s="1"/>
  <c r="AM207" s="1"/>
  <c r="AM206" s="1"/>
  <c r="AN208"/>
  <c r="AN207" s="1"/>
  <c r="AN206" s="1"/>
  <c r="AP203"/>
  <c r="AO203"/>
  <c r="AO202"/>
  <c r="AO201" s="1"/>
  <c r="AO200" s="1"/>
  <c r="AO199" s="1"/>
  <c r="AN203"/>
  <c r="AN202" s="1"/>
  <c r="AN201" s="1"/>
  <c r="AN200" s="1"/>
  <c r="AN199" s="1"/>
  <c r="AM203"/>
  <c r="AP202"/>
  <c r="AP201" s="1"/>
  <c r="AP200" s="1"/>
  <c r="AP199" s="1"/>
  <c r="AM202"/>
  <c r="AM201" s="1"/>
  <c r="AM200" s="1"/>
  <c r="AM199" s="1"/>
  <c r="AP196"/>
  <c r="AO196"/>
  <c r="AN196"/>
  <c r="AM196"/>
  <c r="AP195"/>
  <c r="AO195"/>
  <c r="AN195"/>
  <c r="AM195"/>
  <c r="AP194"/>
  <c r="AO194"/>
  <c r="AN194"/>
  <c r="AM194"/>
  <c r="AP193"/>
  <c r="AO193"/>
  <c r="AN193"/>
  <c r="AM193"/>
  <c r="AP192"/>
  <c r="AO192"/>
  <c r="AN192"/>
  <c r="AM192"/>
  <c r="AP189"/>
  <c r="AO189"/>
  <c r="AN189"/>
  <c r="AM189"/>
  <c r="AP188"/>
  <c r="AP184" s="1"/>
  <c r="AP183" s="1"/>
  <c r="AP182" s="1"/>
  <c r="AO188"/>
  <c r="AN188"/>
  <c r="AM188"/>
  <c r="AP186"/>
  <c r="AO186"/>
  <c r="AO185" s="1"/>
  <c r="AO184" s="1"/>
  <c r="AO183" s="1"/>
  <c r="AO182" s="1"/>
  <c r="AN186"/>
  <c r="AM186"/>
  <c r="AM185" s="1"/>
  <c r="AM184" s="1"/>
  <c r="AM183" s="1"/>
  <c r="AM182" s="1"/>
  <c r="AP185"/>
  <c r="AN185"/>
  <c r="AN184" s="1"/>
  <c r="AN183" s="1"/>
  <c r="AN182" s="1"/>
  <c r="AP171"/>
  <c r="AP170" s="1"/>
  <c r="AP169" s="1"/>
  <c r="AP168" s="1"/>
  <c r="AO171"/>
  <c r="AN171"/>
  <c r="AN170" s="1"/>
  <c r="AN169" s="1"/>
  <c r="AN168" s="1"/>
  <c r="AM171"/>
  <c r="AM170" s="1"/>
  <c r="AM169" s="1"/>
  <c r="AM168" s="1"/>
  <c r="AO170"/>
  <c r="AO169"/>
  <c r="AO168" s="1"/>
  <c r="AP166"/>
  <c r="AP165" s="1"/>
  <c r="AO166"/>
  <c r="AO165" s="1"/>
  <c r="AN166"/>
  <c r="AN165" s="1"/>
  <c r="AM166"/>
  <c r="AM165" s="1"/>
  <c r="AM159" s="1"/>
  <c r="AM158" s="1"/>
  <c r="AP163"/>
  <c r="AP160" s="1"/>
  <c r="AP159" s="1"/>
  <c r="AP158" s="1"/>
  <c r="AO163"/>
  <c r="AN163"/>
  <c r="AN160" s="1"/>
  <c r="AN159" s="1"/>
  <c r="AN158" s="1"/>
  <c r="AN157" s="1"/>
  <c r="AN155" s="1"/>
  <c r="AM163"/>
  <c r="AP161"/>
  <c r="AO161"/>
  <c r="AN161"/>
  <c r="AM161"/>
  <c r="AO160"/>
  <c r="AO159" s="1"/>
  <c r="AO158" s="1"/>
  <c r="AM160"/>
  <c r="AP152"/>
  <c r="AO152"/>
  <c r="AN152"/>
  <c r="AM152"/>
  <c r="AP151"/>
  <c r="AP150" s="1"/>
  <c r="AP149" s="1"/>
  <c r="AO151"/>
  <c r="AN151"/>
  <c r="AM151"/>
  <c r="AM150" s="1"/>
  <c r="AM149" s="1"/>
  <c r="AO150"/>
  <c r="AO149" s="1"/>
  <c r="AN150"/>
  <c r="AN149" s="1"/>
  <c r="AP146"/>
  <c r="AO146"/>
  <c r="AN146"/>
  <c r="AN145" s="1"/>
  <c r="AM146"/>
  <c r="AM145" s="1"/>
  <c r="AP145"/>
  <c r="AO145"/>
  <c r="AP143"/>
  <c r="AP142" s="1"/>
  <c r="AP141" s="1"/>
  <c r="AP140" s="1"/>
  <c r="AP139" s="1"/>
  <c r="AO143"/>
  <c r="AO142"/>
  <c r="AO141" s="1"/>
  <c r="AO140" s="1"/>
  <c r="AO139" s="1"/>
  <c r="AN143"/>
  <c r="AN142" s="1"/>
  <c r="AN141" s="1"/>
  <c r="AN140" s="1"/>
  <c r="AN139" s="1"/>
  <c r="AM143"/>
  <c r="AM142" s="1"/>
  <c r="AP136"/>
  <c r="AO136"/>
  <c r="AN136"/>
  <c r="AM136"/>
  <c r="AP135"/>
  <c r="AO135"/>
  <c r="AN135"/>
  <c r="AM135"/>
  <c r="AP134"/>
  <c r="AO134"/>
  <c r="AN134"/>
  <c r="AM134"/>
  <c r="AP133"/>
  <c r="AO133"/>
  <c r="AN133"/>
  <c r="AM133"/>
  <c r="AP132"/>
  <c r="AO132"/>
  <c r="AN132"/>
  <c r="AM132"/>
  <c r="AP129"/>
  <c r="AO129"/>
  <c r="AN129"/>
  <c r="AM129"/>
  <c r="AP125"/>
  <c r="AO125"/>
  <c r="AN125"/>
  <c r="AM125"/>
  <c r="AP123"/>
  <c r="AP122" s="1"/>
  <c r="AO123"/>
  <c r="AN123"/>
  <c r="AN122" s="1"/>
  <c r="AM123"/>
  <c r="AO122"/>
  <c r="AO121" s="1"/>
  <c r="AM122"/>
  <c r="AM120" s="1"/>
  <c r="AM119" s="1"/>
  <c r="AM121"/>
  <c r="AO120"/>
  <c r="AO119" s="1"/>
  <c r="AP113"/>
  <c r="AP112"/>
  <c r="AP111" s="1"/>
  <c r="AP110" s="1"/>
  <c r="AP109" s="1"/>
  <c r="AO113"/>
  <c r="AO112" s="1"/>
  <c r="AO111" s="1"/>
  <c r="AO110" s="1"/>
  <c r="AO109" s="1"/>
  <c r="AN113"/>
  <c r="AM113"/>
  <c r="AM112" s="1"/>
  <c r="AM111" s="1"/>
  <c r="AM110" s="1"/>
  <c r="AM109" s="1"/>
  <c r="AN112"/>
  <c r="AN111" s="1"/>
  <c r="AN110" s="1"/>
  <c r="AN109" s="1"/>
  <c r="AP106"/>
  <c r="AP105"/>
  <c r="AO106"/>
  <c r="AN106"/>
  <c r="AN105" s="1"/>
  <c r="AM106"/>
  <c r="AO105"/>
  <c r="AM105"/>
  <c r="AP103"/>
  <c r="AP102" s="1"/>
  <c r="AO103"/>
  <c r="AO102" s="1"/>
  <c r="AN103"/>
  <c r="AN102" s="1"/>
  <c r="AM103"/>
  <c r="AM102"/>
  <c r="AP100"/>
  <c r="AP99"/>
  <c r="AO100"/>
  <c r="AN100"/>
  <c r="AN99" s="1"/>
  <c r="AM100"/>
  <c r="AO99"/>
  <c r="AM99"/>
  <c r="AP95"/>
  <c r="AP94" s="1"/>
  <c r="AO95"/>
  <c r="AO94" s="1"/>
  <c r="AN95"/>
  <c r="AN94" s="1"/>
  <c r="AM95"/>
  <c r="AM94"/>
  <c r="AP92"/>
  <c r="AP91"/>
  <c r="AO92"/>
  <c r="AN92"/>
  <c r="AN91" s="1"/>
  <c r="AM92"/>
  <c r="AO91"/>
  <c r="AM91"/>
  <c r="AP89"/>
  <c r="AO89"/>
  <c r="AO88" s="1"/>
  <c r="AN89"/>
  <c r="AN88"/>
  <c r="AM89"/>
  <c r="AP88"/>
  <c r="AM88"/>
  <c r="AP86"/>
  <c r="AP85"/>
  <c r="AO86"/>
  <c r="AO85"/>
  <c r="AN86"/>
  <c r="AM86"/>
  <c r="AN85"/>
  <c r="AM85"/>
  <c r="AP83"/>
  <c r="AP82" s="1"/>
  <c r="AO83"/>
  <c r="AN83"/>
  <c r="AN82"/>
  <c r="AM83"/>
  <c r="AM82" s="1"/>
  <c r="AM81" s="1"/>
  <c r="AO82"/>
  <c r="AP77"/>
  <c r="AO77"/>
  <c r="AN77"/>
  <c r="AM77"/>
  <c r="AP75"/>
  <c r="AO75"/>
  <c r="AN75"/>
  <c r="AM75"/>
  <c r="AP73"/>
  <c r="AO73"/>
  <c r="AO72" s="1"/>
  <c r="AO71" s="1"/>
  <c r="AN73"/>
  <c r="AN72"/>
  <c r="AN71" s="1"/>
  <c r="AM73"/>
  <c r="AP72"/>
  <c r="AP71"/>
  <c r="AM72"/>
  <c r="AM71" s="1"/>
  <c r="AM70" s="1"/>
  <c r="AM69" s="1"/>
  <c r="AP66"/>
  <c r="AO66"/>
  <c r="AO65" s="1"/>
  <c r="AO64" s="1"/>
  <c r="AO63" s="1"/>
  <c r="AO62" s="1"/>
  <c r="AN66"/>
  <c r="AN65" s="1"/>
  <c r="AN64" s="1"/>
  <c r="AN63" s="1"/>
  <c r="AN62" s="1"/>
  <c r="AM66"/>
  <c r="AP65"/>
  <c r="AP64" s="1"/>
  <c r="AP63" s="1"/>
  <c r="AP62" s="1"/>
  <c r="AM65"/>
  <c r="AM64" s="1"/>
  <c r="AM63" s="1"/>
  <c r="AM62" s="1"/>
  <c r="AP57"/>
  <c r="AP56" s="1"/>
  <c r="AO57"/>
  <c r="AN57"/>
  <c r="AN56" s="1"/>
  <c r="AM57"/>
  <c r="AO56"/>
  <c r="AM56"/>
  <c r="AP54"/>
  <c r="AO54"/>
  <c r="AO51" s="1"/>
  <c r="AO50" s="1"/>
  <c r="AO49" s="1"/>
  <c r="AO48" s="1"/>
  <c r="AN54"/>
  <c r="AN51"/>
  <c r="AM54"/>
  <c r="AM51" s="1"/>
  <c r="AM50" s="1"/>
  <c r="AM49" s="1"/>
  <c r="AM48" s="1"/>
  <c r="AP52"/>
  <c r="AO52"/>
  <c r="AN52"/>
  <c r="AM52"/>
  <c r="AP51"/>
  <c r="AP45"/>
  <c r="AO45"/>
  <c r="AN45"/>
  <c r="AM45"/>
  <c r="AP43"/>
  <c r="AO43"/>
  <c r="AN43"/>
  <c r="AM43"/>
  <c r="AP41"/>
  <c r="AO41"/>
  <c r="AO40" s="1"/>
  <c r="AO39" s="1"/>
  <c r="AO38" s="1"/>
  <c r="AO37" s="1"/>
  <c r="AN41"/>
  <c r="AN40"/>
  <c r="AN39" s="1"/>
  <c r="AN38" s="1"/>
  <c r="AN37" s="1"/>
  <c r="AM41"/>
  <c r="AM40" s="1"/>
  <c r="AM39" s="1"/>
  <c r="AM38" s="1"/>
  <c r="AM37" s="1"/>
  <c r="AP40"/>
  <c r="AP39" s="1"/>
  <c r="AP38" s="1"/>
  <c r="AP37" s="1"/>
  <c r="AP33"/>
  <c r="AO33"/>
  <c r="AN33"/>
  <c r="AM33"/>
  <c r="AP30"/>
  <c r="AO30"/>
  <c r="AN30"/>
  <c r="AM30"/>
  <c r="AP28"/>
  <c r="AO28"/>
  <c r="AN28"/>
  <c r="AM28"/>
  <c r="AP26"/>
  <c r="AO26"/>
  <c r="AO25" s="1"/>
  <c r="AN26"/>
  <c r="AN25" s="1"/>
  <c r="AM26"/>
  <c r="AM25" s="1"/>
  <c r="AP25"/>
  <c r="AP23"/>
  <c r="AP22" s="1"/>
  <c r="AO23"/>
  <c r="AN23"/>
  <c r="AM23"/>
  <c r="AM22" s="1"/>
  <c r="AO22"/>
  <c r="AN22"/>
  <c r="AP20"/>
  <c r="AO20"/>
  <c r="AO19"/>
  <c r="AN20"/>
  <c r="AN19" s="1"/>
  <c r="AN18" s="1"/>
  <c r="AN17" s="1"/>
  <c r="AN16" s="1"/>
  <c r="AM20"/>
  <c r="AP19"/>
  <c r="AM19"/>
  <c r="AH1272"/>
  <c r="AH360"/>
  <c r="AL1291"/>
  <c r="AR1291" s="1"/>
  <c r="AR1290" s="1"/>
  <c r="AR1289" s="1"/>
  <c r="AR1288" s="1"/>
  <c r="AR1287" s="1"/>
  <c r="AK1291"/>
  <c r="AQ1291" s="1"/>
  <c r="AQ1290" s="1"/>
  <c r="AQ1289" s="1"/>
  <c r="AQ1288" s="1"/>
  <c r="AQ1287" s="1"/>
  <c r="AJ1290"/>
  <c r="AJ1289" s="1"/>
  <c r="AJ1288" s="1"/>
  <c r="AJ1287" s="1"/>
  <c r="AI1290"/>
  <c r="AI1289" s="1"/>
  <c r="AI1288" s="1"/>
  <c r="AI1287" s="1"/>
  <c r="AH1290"/>
  <c r="AH1289"/>
  <c r="AH1288"/>
  <c r="AH1287" s="1"/>
  <c r="AG1290"/>
  <c r="AG1289"/>
  <c r="AG1288"/>
  <c r="AG1287" s="1"/>
  <c r="AL423"/>
  <c r="AR423" s="1"/>
  <c r="AR422" s="1"/>
  <c r="AR421" s="1"/>
  <c r="AR420" s="1"/>
  <c r="AR419" s="1"/>
  <c r="AR418" s="1"/>
  <c r="AK423"/>
  <c r="AQ423" s="1"/>
  <c r="AQ422" s="1"/>
  <c r="AQ421" s="1"/>
  <c r="AQ420" s="1"/>
  <c r="AQ419" s="1"/>
  <c r="AQ418" s="1"/>
  <c r="AK422"/>
  <c r="AK421" s="1"/>
  <c r="AK420" s="1"/>
  <c r="AK419" s="1"/>
  <c r="AK418" s="1"/>
  <c r="AH422"/>
  <c r="AH421" s="1"/>
  <c r="AH420" s="1"/>
  <c r="AH419" s="1"/>
  <c r="AH418" s="1"/>
  <c r="AI422"/>
  <c r="AI421" s="1"/>
  <c r="AI420" s="1"/>
  <c r="AI419" s="1"/>
  <c r="AI418" s="1"/>
  <c r="AJ422"/>
  <c r="AJ421"/>
  <c r="AJ420" s="1"/>
  <c r="AJ419" s="1"/>
  <c r="AJ418" s="1"/>
  <c r="AG422"/>
  <c r="AG421" s="1"/>
  <c r="AG420" s="1"/>
  <c r="AG419" s="1"/>
  <c r="AG418" s="1"/>
  <c r="AL818"/>
  <c r="AR818" s="1"/>
  <c r="AK818"/>
  <c r="AQ818" s="1"/>
  <c r="AH816"/>
  <c r="AI816"/>
  <c r="AJ816"/>
  <c r="AG816"/>
  <c r="AG1025"/>
  <c r="AH1029"/>
  <c r="AL1056"/>
  <c r="AR1056" s="1"/>
  <c r="AR1055" s="1"/>
  <c r="AR1054" s="1"/>
  <c r="AR1053" s="1"/>
  <c r="AR1052" s="1"/>
  <c r="AK1056"/>
  <c r="AQ1056" s="1"/>
  <c r="AQ1055" s="1"/>
  <c r="AQ1054" s="1"/>
  <c r="AQ1053" s="1"/>
  <c r="AQ1052" s="1"/>
  <c r="AK1055"/>
  <c r="AK1054"/>
  <c r="AK1053" s="1"/>
  <c r="AK1052" s="1"/>
  <c r="AH1055"/>
  <c r="AH1054"/>
  <c r="AH1053"/>
  <c r="AH1052" s="1"/>
  <c r="AI1055"/>
  <c r="AI1054"/>
  <c r="AI1053"/>
  <c r="AI1052" s="1"/>
  <c r="AJ1055"/>
  <c r="AJ1054"/>
  <c r="AJ1053"/>
  <c r="AJ1052" s="1"/>
  <c r="AG1055"/>
  <c r="AG1054"/>
  <c r="AG1053" s="1"/>
  <c r="AG1052" s="1"/>
  <c r="AL742"/>
  <c r="AR742" s="1"/>
  <c r="AR741" s="1"/>
  <c r="AR740" s="1"/>
  <c r="AR739" s="1"/>
  <c r="AR738" s="1"/>
  <c r="AK742"/>
  <c r="AQ742" s="1"/>
  <c r="AQ741" s="1"/>
  <c r="AQ740" s="1"/>
  <c r="AQ739" s="1"/>
  <c r="AQ738" s="1"/>
  <c r="AH741"/>
  <c r="AH740" s="1"/>
  <c r="AH739" s="1"/>
  <c r="AH738" s="1"/>
  <c r="AI741"/>
  <c r="AI740" s="1"/>
  <c r="AI739" s="1"/>
  <c r="AI738" s="1"/>
  <c r="AJ741"/>
  <c r="AJ740" s="1"/>
  <c r="AJ739" s="1"/>
  <c r="AJ738" s="1"/>
  <c r="AG741"/>
  <c r="AG740" s="1"/>
  <c r="AG739" s="1"/>
  <c r="AG738" s="1"/>
  <c r="AL702"/>
  <c r="AR702" s="1"/>
  <c r="AR701" s="1"/>
  <c r="AR700" s="1"/>
  <c r="AK702"/>
  <c r="AQ702" s="1"/>
  <c r="AQ701" s="1"/>
  <c r="AQ700" s="1"/>
  <c r="AH701"/>
  <c r="AH700"/>
  <c r="AI701"/>
  <c r="AI700" s="1"/>
  <c r="AJ701"/>
  <c r="AJ700"/>
  <c r="AG701"/>
  <c r="AG700" s="1"/>
  <c r="AH689"/>
  <c r="AH688"/>
  <c r="AI689"/>
  <c r="AI688" s="1"/>
  <c r="AJ689"/>
  <c r="AJ688"/>
  <c r="AG689"/>
  <c r="AG688" s="1"/>
  <c r="AL690"/>
  <c r="AR690" s="1"/>
  <c r="AR689" s="1"/>
  <c r="AR688" s="1"/>
  <c r="AL689"/>
  <c r="AL688" s="1"/>
  <c r="AK690"/>
  <c r="AQ690" s="1"/>
  <c r="AQ689" s="1"/>
  <c r="AQ688" s="1"/>
  <c r="AK689"/>
  <c r="AK688"/>
  <c r="AL308"/>
  <c r="AR308" s="1"/>
  <c r="AR307" s="1"/>
  <c r="AR306" s="1"/>
  <c r="AR305" s="1"/>
  <c r="AR304" s="1"/>
  <c r="AR303" s="1"/>
  <c r="AR301" s="1"/>
  <c r="AK308"/>
  <c r="AQ308" s="1"/>
  <c r="AQ307" s="1"/>
  <c r="AQ306" s="1"/>
  <c r="AQ305" s="1"/>
  <c r="AQ304" s="1"/>
  <c r="AQ303" s="1"/>
  <c r="AQ301" s="1"/>
  <c r="AK307"/>
  <c r="AK306"/>
  <c r="AK305" s="1"/>
  <c r="AK304" s="1"/>
  <c r="AK303" s="1"/>
  <c r="AK301" s="1"/>
  <c r="AH307"/>
  <c r="AH306"/>
  <c r="AH305" s="1"/>
  <c r="AH304" s="1"/>
  <c r="AH303" s="1"/>
  <c r="AH301" s="1"/>
  <c r="AI307"/>
  <c r="AI306"/>
  <c r="AI305" s="1"/>
  <c r="AI304" s="1"/>
  <c r="AI303" s="1"/>
  <c r="AI301" s="1"/>
  <c r="AJ307"/>
  <c r="AJ306"/>
  <c r="AJ305" s="1"/>
  <c r="AJ304" s="1"/>
  <c r="AJ303" s="1"/>
  <c r="AJ301" s="1"/>
  <c r="AG307"/>
  <c r="AG306" s="1"/>
  <c r="AG305" s="1"/>
  <c r="AG304" s="1"/>
  <c r="AJ1693"/>
  <c r="AJ1692" s="1"/>
  <c r="AJ1691" s="1"/>
  <c r="AJ1690" s="1"/>
  <c r="AJ1689" s="1"/>
  <c r="AJ1687" s="1"/>
  <c r="AI1693"/>
  <c r="AH1693"/>
  <c r="AH1692"/>
  <c r="AH1691"/>
  <c r="AH1690" s="1"/>
  <c r="AH1689" s="1"/>
  <c r="AH1687" s="1"/>
  <c r="AG1693"/>
  <c r="AG1692" s="1"/>
  <c r="AG1691" s="1"/>
  <c r="AG1690" s="1"/>
  <c r="AG1689" s="1"/>
  <c r="AG1687" s="1"/>
  <c r="AI1692"/>
  <c r="AI1691"/>
  <c r="AI1690" s="1"/>
  <c r="AI1689" s="1"/>
  <c r="AI1687" s="1"/>
  <c r="AJ1684"/>
  <c r="AJ1683" s="1"/>
  <c r="AI1684"/>
  <c r="AI1683"/>
  <c r="AH1684"/>
  <c r="AH1683" s="1"/>
  <c r="AG1684"/>
  <c r="AG1683"/>
  <c r="AJ1681"/>
  <c r="AJ1680" s="1"/>
  <c r="AI1681"/>
  <c r="AH1681"/>
  <c r="AH1680"/>
  <c r="AG1681"/>
  <c r="AG1680" s="1"/>
  <c r="AI1680"/>
  <c r="AJ1678"/>
  <c r="AJ1677" s="1"/>
  <c r="AI1678"/>
  <c r="AI1677"/>
  <c r="AH1678"/>
  <c r="AH1677" s="1"/>
  <c r="AG1678"/>
  <c r="AG1677"/>
  <c r="AJ1675"/>
  <c r="AJ1674" s="1"/>
  <c r="AI1675"/>
  <c r="AH1675"/>
  <c r="AH1674"/>
  <c r="AG1675"/>
  <c r="AG1674" s="1"/>
  <c r="AI1674"/>
  <c r="AJ1672"/>
  <c r="AJ1671" s="1"/>
  <c r="AI1672"/>
  <c r="AI1671"/>
  <c r="AH1672"/>
  <c r="AH1671" s="1"/>
  <c r="AG1672"/>
  <c r="AG1671"/>
  <c r="AJ1668"/>
  <c r="AI1668"/>
  <c r="AH1668"/>
  <c r="AG1668"/>
  <c r="AJ1666"/>
  <c r="AJ1665" s="1"/>
  <c r="AJ1664" s="1"/>
  <c r="AI1666"/>
  <c r="AH1666"/>
  <c r="AH1665" s="1"/>
  <c r="AH1664" s="1"/>
  <c r="AG1666"/>
  <c r="AG1665"/>
  <c r="AG1664" s="1"/>
  <c r="AJ1659"/>
  <c r="AJ1658"/>
  <c r="AJ1657"/>
  <c r="AJ1656" s="1"/>
  <c r="AI1659"/>
  <c r="AI1658"/>
  <c r="AI1657"/>
  <c r="AI1656" s="1"/>
  <c r="AH1659"/>
  <c r="AH1658"/>
  <c r="AH1657"/>
  <c r="AH1656" s="1"/>
  <c r="AG1659"/>
  <c r="AG1658"/>
  <c r="AG1657"/>
  <c r="AG1656" s="1"/>
  <c r="AJ1654"/>
  <c r="AI1654"/>
  <c r="AH1654"/>
  <c r="AG1654"/>
  <c r="AJ1652"/>
  <c r="AI1652"/>
  <c r="AI1651" s="1"/>
  <c r="AH1652"/>
  <c r="AH1651" s="1"/>
  <c r="AG1652"/>
  <c r="AG1651"/>
  <c r="AJ1651"/>
  <c r="AJ1649"/>
  <c r="AI1649"/>
  <c r="AH1649"/>
  <c r="AG1649"/>
  <c r="AJ1647"/>
  <c r="AI1647"/>
  <c r="AH1647"/>
  <c r="AH1644" s="1"/>
  <c r="AH1643" s="1"/>
  <c r="AG1647"/>
  <c r="AJ1645"/>
  <c r="AI1645"/>
  <c r="AI1644"/>
  <c r="AI1643" s="1"/>
  <c r="AH1645"/>
  <c r="AG1645"/>
  <c r="AG1644" s="1"/>
  <c r="AG1643" s="1"/>
  <c r="AJ1636"/>
  <c r="AI1636"/>
  <c r="AH1636"/>
  <c r="AH1635"/>
  <c r="AH1634"/>
  <c r="AH1633" s="1"/>
  <c r="AH1632" s="1"/>
  <c r="AG1636"/>
  <c r="AG1635"/>
  <c r="AG1634" s="1"/>
  <c r="AG1633" s="1"/>
  <c r="AG1632" s="1"/>
  <c r="AJ1635"/>
  <c r="AJ1634" s="1"/>
  <c r="AJ1633" s="1"/>
  <c r="AJ1632" s="1"/>
  <c r="AI1635"/>
  <c r="AI1634" s="1"/>
  <c r="AI1633" s="1"/>
  <c r="AI1632" s="1"/>
  <c r="AJ1629"/>
  <c r="AI1629"/>
  <c r="AH1629"/>
  <c r="AH1628"/>
  <c r="AH1627"/>
  <c r="AH1626" s="1"/>
  <c r="AH1625" s="1"/>
  <c r="AG1629"/>
  <c r="AG1628"/>
  <c r="AG1627" s="1"/>
  <c r="AG1626" s="1"/>
  <c r="AG1625" s="1"/>
  <c r="AJ1628"/>
  <c r="AJ1627" s="1"/>
  <c r="AJ1626" s="1"/>
  <c r="AJ1625" s="1"/>
  <c r="AI1628"/>
  <c r="AI1627" s="1"/>
  <c r="AI1626" s="1"/>
  <c r="AI1625" s="1"/>
  <c r="AJ1622"/>
  <c r="AI1622"/>
  <c r="AI1621" s="1"/>
  <c r="AI1616" s="1"/>
  <c r="AH1622"/>
  <c r="AH1621"/>
  <c r="AH1616"/>
  <c r="AG1622"/>
  <c r="AG1621" s="1"/>
  <c r="AG1616" s="1"/>
  <c r="AJ1621"/>
  <c r="AJ1616" s="1"/>
  <c r="AJ1614"/>
  <c r="AI1614"/>
  <c r="AH1614"/>
  <c r="AG1614"/>
  <c r="AL1612"/>
  <c r="AK1612"/>
  <c r="AJ1612"/>
  <c r="AI1612"/>
  <c r="AH1612"/>
  <c r="AG1612"/>
  <c r="AJ1609"/>
  <c r="AI1609"/>
  <c r="AH1609"/>
  <c r="AG1609"/>
  <c r="AJ1607"/>
  <c r="AI1607"/>
  <c r="AH1607"/>
  <c r="AH1604" s="1"/>
  <c r="AG1607"/>
  <c r="AJ1605"/>
  <c r="AJ1604"/>
  <c r="AI1605"/>
  <c r="AI1604" s="1"/>
  <c r="AH1605"/>
  <c r="AG1605"/>
  <c r="AG1604" s="1"/>
  <c r="AJ1602"/>
  <c r="AI1602"/>
  <c r="AH1602"/>
  <c r="AG1602"/>
  <c r="AJ1600"/>
  <c r="AI1600"/>
  <c r="AH1600"/>
  <c r="AG1600"/>
  <c r="AJ1598"/>
  <c r="AI1598"/>
  <c r="AH1598"/>
  <c r="AG1598"/>
  <c r="AG1597" s="1"/>
  <c r="AJ1597"/>
  <c r="AJ1595"/>
  <c r="AJ1594" s="1"/>
  <c r="AI1595"/>
  <c r="AI1594"/>
  <c r="AH1595"/>
  <c r="AH1594" s="1"/>
  <c r="AG1595"/>
  <c r="AG1594"/>
  <c r="AJ1592"/>
  <c r="AI1592"/>
  <c r="AH1592"/>
  <c r="AG1592"/>
  <c r="AJ1590"/>
  <c r="AJ1589" s="1"/>
  <c r="AI1590"/>
  <c r="AH1590"/>
  <c r="AH1589"/>
  <c r="AG1590"/>
  <c r="AG1589" s="1"/>
  <c r="AJ1587"/>
  <c r="AI1587"/>
  <c r="AH1587"/>
  <c r="AG1587"/>
  <c r="AJ1585"/>
  <c r="AJ1584"/>
  <c r="AI1585"/>
  <c r="AI1584" s="1"/>
  <c r="AH1585"/>
  <c r="AH1584"/>
  <c r="AG1585"/>
  <c r="AG1584" s="1"/>
  <c r="AJ1582"/>
  <c r="AJ1581" s="1"/>
  <c r="AI1582"/>
  <c r="AI1581" s="1"/>
  <c r="AH1582"/>
  <c r="AH1581"/>
  <c r="AG1582"/>
  <c r="AG1581" s="1"/>
  <c r="AJ1578"/>
  <c r="AI1578"/>
  <c r="AH1578"/>
  <c r="AG1578"/>
  <c r="AJ1576"/>
  <c r="AI1576"/>
  <c r="AH1576"/>
  <c r="AG1576"/>
  <c r="AJ1574"/>
  <c r="AJ1573"/>
  <c r="AI1574"/>
  <c r="AI1573" s="1"/>
  <c r="AH1574"/>
  <c r="AG1574"/>
  <c r="AG1573" s="1"/>
  <c r="AJ1571"/>
  <c r="AI1571"/>
  <c r="AH1571"/>
  <c r="AG1571"/>
  <c r="AJ1569"/>
  <c r="AI1569"/>
  <c r="AH1569"/>
  <c r="AG1569"/>
  <c r="AJ1567"/>
  <c r="AI1567"/>
  <c r="AH1567"/>
  <c r="AH1566" s="1"/>
  <c r="AG1567"/>
  <c r="AG1566" s="1"/>
  <c r="AJ1566"/>
  <c r="AI1566"/>
  <c r="AJ1563"/>
  <c r="AI1563"/>
  <c r="AH1563"/>
  <c r="AG1563"/>
  <c r="AJ1561"/>
  <c r="AI1561"/>
  <c r="AH1561"/>
  <c r="AG1561"/>
  <c r="AJ1559"/>
  <c r="AI1559"/>
  <c r="AH1559"/>
  <c r="AH1558" s="1"/>
  <c r="AH1557" s="1"/>
  <c r="AG1559"/>
  <c r="AJ1558"/>
  <c r="AJ1557"/>
  <c r="AI1558"/>
  <c r="AI1557" s="1"/>
  <c r="AJ1554"/>
  <c r="AJ1553" s="1"/>
  <c r="AJ1552" s="1"/>
  <c r="AJ1551" s="1"/>
  <c r="AI1554"/>
  <c r="AI1553" s="1"/>
  <c r="AI1552" s="1"/>
  <c r="AI1551" s="1"/>
  <c r="AH1554"/>
  <c r="AH1553" s="1"/>
  <c r="AH1552" s="1"/>
  <c r="AH1551" s="1"/>
  <c r="AG1554"/>
  <c r="AG1553" s="1"/>
  <c r="AG1552" s="1"/>
  <c r="AG1551" s="1"/>
  <c r="AJ1549"/>
  <c r="AJ1548" s="1"/>
  <c r="AJ1547" s="1"/>
  <c r="AJ1546" s="1"/>
  <c r="AI1549"/>
  <c r="AI1548" s="1"/>
  <c r="AI1547" s="1"/>
  <c r="AI1546" s="1"/>
  <c r="AH1549"/>
  <c r="AH1548"/>
  <c r="AH1547"/>
  <c r="AH1546" s="1"/>
  <c r="AG1549"/>
  <c r="AG1548"/>
  <c r="AG1547" s="1"/>
  <c r="AG1546" s="1"/>
  <c r="AJ1544"/>
  <c r="AJ1543" s="1"/>
  <c r="AJ1542" s="1"/>
  <c r="AJ1541" s="1"/>
  <c r="AI1544"/>
  <c r="AI1543" s="1"/>
  <c r="AI1542" s="1"/>
  <c r="AI1541" s="1"/>
  <c r="AH1544"/>
  <c r="AH1543" s="1"/>
  <c r="AH1542" s="1"/>
  <c r="AH1541" s="1"/>
  <c r="AG1544"/>
  <c r="AG1543" s="1"/>
  <c r="AG1542" s="1"/>
  <c r="AG1541" s="1"/>
  <c r="AJ1537"/>
  <c r="AJ1536" s="1"/>
  <c r="AJ1535" s="1"/>
  <c r="AJ1534" s="1"/>
  <c r="AJ1533" s="1"/>
  <c r="AI1537"/>
  <c r="AI1536" s="1"/>
  <c r="AI1535" s="1"/>
  <c r="AI1534" s="1"/>
  <c r="AI1533" s="1"/>
  <c r="AH1537"/>
  <c r="AH1536"/>
  <c r="AH1535"/>
  <c r="AH1534" s="1"/>
  <c r="AH1533" s="1"/>
  <c r="AG1537"/>
  <c r="AG1536"/>
  <c r="AG1535" s="1"/>
  <c r="AG1534" s="1"/>
  <c r="AG1533" s="1"/>
  <c r="AJ1530"/>
  <c r="AJ1529" s="1"/>
  <c r="AI1530"/>
  <c r="AI1529"/>
  <c r="AH1530"/>
  <c r="AH1529" s="1"/>
  <c r="AG1530"/>
  <c r="AG1529"/>
  <c r="AJ1527"/>
  <c r="AJ1526" s="1"/>
  <c r="AI1527"/>
  <c r="AH1527"/>
  <c r="AH1526"/>
  <c r="AG1527"/>
  <c r="AG1526" s="1"/>
  <c r="AI1526"/>
  <c r="AJ1524"/>
  <c r="AJ1523" s="1"/>
  <c r="AI1524"/>
  <c r="AI1523"/>
  <c r="AH1524"/>
  <c r="AH1523" s="1"/>
  <c r="AG1524"/>
  <c r="AG1523"/>
  <c r="AJ1521"/>
  <c r="AJ1520" s="1"/>
  <c r="AI1521"/>
  <c r="AI1520" s="1"/>
  <c r="AH1521"/>
  <c r="AH1520"/>
  <c r="AG1521"/>
  <c r="AG1520" s="1"/>
  <c r="AJ1518"/>
  <c r="AJ1517" s="1"/>
  <c r="AI1518"/>
  <c r="AH1518"/>
  <c r="AH1517" s="1"/>
  <c r="AG1518"/>
  <c r="AG1517"/>
  <c r="AI1517"/>
  <c r="AJ1514"/>
  <c r="AJ1513" s="1"/>
  <c r="AJ1512" s="1"/>
  <c r="AI1514"/>
  <c r="AI1513" s="1"/>
  <c r="AI1512" s="1"/>
  <c r="AH1514"/>
  <c r="AH1513"/>
  <c r="AH1512" s="1"/>
  <c r="AG1514"/>
  <c r="AG1513"/>
  <c r="AG1512"/>
  <c r="AJ1505"/>
  <c r="AI1505"/>
  <c r="AH1505"/>
  <c r="AH1504"/>
  <c r="AH1503" s="1"/>
  <c r="AH1502" s="1"/>
  <c r="AH1501" s="1"/>
  <c r="AG1505"/>
  <c r="AG1504" s="1"/>
  <c r="AG1503" s="1"/>
  <c r="AG1502" s="1"/>
  <c r="AG1501" s="1"/>
  <c r="AJ1504"/>
  <c r="AJ1503" s="1"/>
  <c r="AJ1502" s="1"/>
  <c r="AJ1501" s="1"/>
  <c r="AI1504"/>
  <c r="AI1503" s="1"/>
  <c r="AI1502" s="1"/>
  <c r="AI1501" s="1"/>
  <c r="AJ1494"/>
  <c r="AI1494"/>
  <c r="AI1493"/>
  <c r="AH1494"/>
  <c r="AH1493" s="1"/>
  <c r="AG1494"/>
  <c r="AG1493"/>
  <c r="AJ1493"/>
  <c r="AJ1479"/>
  <c r="AI1479"/>
  <c r="AI1478"/>
  <c r="AH1479"/>
  <c r="AH1478" s="1"/>
  <c r="AG1479"/>
  <c r="AG1478"/>
  <c r="AJ1478"/>
  <c r="AJ1465" s="1"/>
  <c r="AJ1464" s="1"/>
  <c r="AJ1463" s="1"/>
  <c r="AJ1476"/>
  <c r="AI1476"/>
  <c r="AH1476"/>
  <c r="AG1476"/>
  <c r="AJ1475"/>
  <c r="AI1475"/>
  <c r="AH1475"/>
  <c r="AG1475"/>
  <c r="AJ1470"/>
  <c r="AI1470"/>
  <c r="AH1470"/>
  <c r="AG1470"/>
  <c r="AJ1469"/>
  <c r="AI1469"/>
  <c r="AH1469"/>
  <c r="AG1469"/>
  <c r="AJ1467"/>
  <c r="AI1467"/>
  <c r="AH1467"/>
  <c r="AG1467"/>
  <c r="AJ1466"/>
  <c r="AI1466"/>
  <c r="AH1466"/>
  <c r="AG1466"/>
  <c r="AJ1460"/>
  <c r="AJ1459" s="1"/>
  <c r="AI1460"/>
  <c r="AI1459" s="1"/>
  <c r="AH1460"/>
  <c r="AG1460"/>
  <c r="AG1459"/>
  <c r="AH1459"/>
  <c r="AJ1457"/>
  <c r="AJ1456" s="1"/>
  <c r="AI1457"/>
  <c r="AI1456" s="1"/>
  <c r="AH1457"/>
  <c r="AH1456"/>
  <c r="AG1457"/>
  <c r="AG1456" s="1"/>
  <c r="AJ1454"/>
  <c r="AJ1453" s="1"/>
  <c r="AI1454"/>
  <c r="AI1453" s="1"/>
  <c r="AH1454"/>
  <c r="AG1454"/>
  <c r="AG1453" s="1"/>
  <c r="AH1453"/>
  <c r="AJ1451"/>
  <c r="AJ1450" s="1"/>
  <c r="AI1451"/>
  <c r="AI1450" s="1"/>
  <c r="AH1451"/>
  <c r="AG1451"/>
  <c r="AG1450" s="1"/>
  <c r="AH1450"/>
  <c r="AJ1448"/>
  <c r="AJ1447" s="1"/>
  <c r="AI1448"/>
  <c r="AI1447"/>
  <c r="AH1448"/>
  <c r="AH1447" s="1"/>
  <c r="AG1448"/>
  <c r="AG1447"/>
  <c r="AJ1445"/>
  <c r="AJ1444" s="1"/>
  <c r="AI1445"/>
  <c r="AI1444" s="1"/>
  <c r="AH1445"/>
  <c r="AH1444"/>
  <c r="AG1445"/>
  <c r="AG1444" s="1"/>
  <c r="AJ1442"/>
  <c r="AJ1441" s="1"/>
  <c r="AI1442"/>
  <c r="AI1441"/>
  <c r="AH1442"/>
  <c r="AH1441" s="1"/>
  <c r="AG1442"/>
  <c r="AG1441"/>
  <c r="AJ1439"/>
  <c r="AJ1438" s="1"/>
  <c r="AI1439"/>
  <c r="AI1438" s="1"/>
  <c r="AH1439"/>
  <c r="AH1438"/>
  <c r="AG1439"/>
  <c r="AG1438"/>
  <c r="AJ1436"/>
  <c r="AJ1435" s="1"/>
  <c r="AI1436"/>
  <c r="AH1436"/>
  <c r="AH1435"/>
  <c r="AG1436"/>
  <c r="AG1435" s="1"/>
  <c r="AI1435"/>
  <c r="AJ1433"/>
  <c r="AJ1432" s="1"/>
  <c r="AI1433"/>
  <c r="AI1432" s="1"/>
  <c r="AH1433"/>
  <c r="AH1432"/>
  <c r="AG1433"/>
  <c r="AG1432" s="1"/>
  <c r="AJ1427"/>
  <c r="AJ1426" s="1"/>
  <c r="AI1427"/>
  <c r="AI1426"/>
  <c r="AH1427"/>
  <c r="AH1426" s="1"/>
  <c r="AG1427"/>
  <c r="AG1426"/>
  <c r="AJ1424"/>
  <c r="AJ1423" s="1"/>
  <c r="AI1424"/>
  <c r="AI1423" s="1"/>
  <c r="AH1424"/>
  <c r="AH1423"/>
  <c r="AG1424"/>
  <c r="AG1423" s="1"/>
  <c r="AJ1421"/>
  <c r="AJ1420" s="1"/>
  <c r="AI1421"/>
  <c r="AH1421"/>
  <c r="AH1420"/>
  <c r="AG1421"/>
  <c r="AG1420" s="1"/>
  <c r="AI1420"/>
  <c r="AJ1418"/>
  <c r="AJ1417" s="1"/>
  <c r="AI1418"/>
  <c r="AI1417" s="1"/>
  <c r="AH1418"/>
  <c r="AH1417"/>
  <c r="AG1418"/>
  <c r="AG1417" s="1"/>
  <c r="AJ1412"/>
  <c r="AJ1411" s="1"/>
  <c r="AI1412"/>
  <c r="AI1411"/>
  <c r="AH1412"/>
  <c r="AH1411" s="1"/>
  <c r="AG1412"/>
  <c r="AG1411"/>
  <c r="AJ1409"/>
  <c r="AJ1408" s="1"/>
  <c r="AI1409"/>
  <c r="AI1408" s="1"/>
  <c r="AH1409"/>
  <c r="AH1408"/>
  <c r="AG1409"/>
  <c r="AG1408"/>
  <c r="AJ1397"/>
  <c r="AJ1396" s="1"/>
  <c r="AI1397"/>
  <c r="AH1397"/>
  <c r="AH1396"/>
  <c r="AG1397"/>
  <c r="AG1396" s="1"/>
  <c r="AI1396"/>
  <c r="AJ1388"/>
  <c r="AJ1387" s="1"/>
  <c r="AI1388"/>
  <c r="AI1387" s="1"/>
  <c r="AH1388"/>
  <c r="AH1387"/>
  <c r="AG1388"/>
  <c r="AG1387" s="1"/>
  <c r="AJ1381"/>
  <c r="AI1381"/>
  <c r="AH1381"/>
  <c r="AG1381"/>
  <c r="AJ1379"/>
  <c r="AI1379"/>
  <c r="AI1378" s="1"/>
  <c r="AI1377" s="1"/>
  <c r="AI1376" s="1"/>
  <c r="AI1375" s="1"/>
  <c r="AH1379"/>
  <c r="AH1378"/>
  <c r="AH1377"/>
  <c r="AH1376" s="1"/>
  <c r="AH1375" s="1"/>
  <c r="AG1379"/>
  <c r="AG1378"/>
  <c r="AG1377" s="1"/>
  <c r="AG1376" s="1"/>
  <c r="AG1375" s="1"/>
  <c r="AJ1369"/>
  <c r="AJ1368" s="1"/>
  <c r="AI1369"/>
  <c r="AI1368" s="1"/>
  <c r="AH1369"/>
  <c r="AH1368"/>
  <c r="AG1369"/>
  <c r="AG1368" s="1"/>
  <c r="AJ1366"/>
  <c r="AJ1365" s="1"/>
  <c r="AI1366"/>
  <c r="AH1366"/>
  <c r="AH1365"/>
  <c r="AG1366"/>
  <c r="AG1365" s="1"/>
  <c r="AI1365"/>
  <c r="AJ1363"/>
  <c r="AJ1362" s="1"/>
  <c r="AI1363"/>
  <c r="AI1362" s="1"/>
  <c r="AH1363"/>
  <c r="AH1362"/>
  <c r="AG1363"/>
  <c r="AG1362" s="1"/>
  <c r="AJ1360"/>
  <c r="AJ1359" s="1"/>
  <c r="AI1360"/>
  <c r="AI1359"/>
  <c r="AH1360"/>
  <c r="AH1359" s="1"/>
  <c r="AG1360"/>
  <c r="AG1359"/>
  <c r="AJ1356"/>
  <c r="AJ1355" s="1"/>
  <c r="AI1356"/>
  <c r="AI1355"/>
  <c r="AH1356"/>
  <c r="AH1355" s="1"/>
  <c r="AG1356"/>
  <c r="AG1355"/>
  <c r="AJ1353"/>
  <c r="AJ1352" s="1"/>
  <c r="AI1353"/>
  <c r="AI1352" s="1"/>
  <c r="AH1353"/>
  <c r="AH1352"/>
  <c r="AG1353"/>
  <c r="AG1352" s="1"/>
  <c r="AG1351" s="1"/>
  <c r="AJ1349"/>
  <c r="AI1349"/>
  <c r="AI1348"/>
  <c r="AI1347"/>
  <c r="AH1349"/>
  <c r="AH1348" s="1"/>
  <c r="AH1347" s="1"/>
  <c r="AG1349"/>
  <c r="AG1348" s="1"/>
  <c r="AG1347" s="1"/>
  <c r="AJ1348"/>
  <c r="AJ1347"/>
  <c r="AJ1342"/>
  <c r="AI1342"/>
  <c r="AI1341"/>
  <c r="AI1340"/>
  <c r="AI1339" s="1"/>
  <c r="AI1338" s="1"/>
  <c r="AH1342"/>
  <c r="AH1341" s="1"/>
  <c r="AH1340" s="1"/>
  <c r="AH1339" s="1"/>
  <c r="AH1338" s="1"/>
  <c r="AG1342"/>
  <c r="AG1341" s="1"/>
  <c r="AG1340" s="1"/>
  <c r="AG1339" s="1"/>
  <c r="AG1338" s="1"/>
  <c r="AJ1341"/>
  <c r="AJ1340" s="1"/>
  <c r="AJ1339" s="1"/>
  <c r="AJ1338" s="1"/>
  <c r="AJ1323"/>
  <c r="AI1323"/>
  <c r="AI1322"/>
  <c r="AI1321"/>
  <c r="AH1323"/>
  <c r="AH1322" s="1"/>
  <c r="AH1321" s="1"/>
  <c r="AG1323"/>
  <c r="AG1322" s="1"/>
  <c r="AG1321" s="1"/>
  <c r="AJ1322"/>
  <c r="AJ1321"/>
  <c r="AJ1314"/>
  <c r="AI1314"/>
  <c r="AH1314"/>
  <c r="AG1314"/>
  <c r="AJ1313"/>
  <c r="AI1313"/>
  <c r="AH1313"/>
  <c r="AG1313"/>
  <c r="AJ1312"/>
  <c r="AI1312"/>
  <c r="AH1312"/>
  <c r="AG1312"/>
  <c r="AL1309"/>
  <c r="AL1308" s="1"/>
  <c r="AL1307" s="1"/>
  <c r="AK1309"/>
  <c r="AK1308" s="1"/>
  <c r="AK1307" s="1"/>
  <c r="AJ1309"/>
  <c r="AJ1308"/>
  <c r="AJ1307" s="1"/>
  <c r="AI1309"/>
  <c r="AI1308"/>
  <c r="AI1307"/>
  <c r="AH1309"/>
  <c r="AG1309"/>
  <c r="AG1308"/>
  <c r="AG1307"/>
  <c r="AH1308"/>
  <c r="AH1307" s="1"/>
  <c r="AJ1303"/>
  <c r="AI1303"/>
  <c r="AI1302" s="1"/>
  <c r="AI1301" s="1"/>
  <c r="AI1300" s="1"/>
  <c r="AI1299" s="1"/>
  <c r="AH1303"/>
  <c r="AH1302" s="1"/>
  <c r="AH1301" s="1"/>
  <c r="AH1300" s="1"/>
  <c r="AH1299" s="1"/>
  <c r="AG1303"/>
  <c r="AG1302"/>
  <c r="AG1301"/>
  <c r="AG1300" s="1"/>
  <c r="AG1299" s="1"/>
  <c r="AJ1302"/>
  <c r="AJ1301"/>
  <c r="AJ1300" s="1"/>
  <c r="AJ1299" s="1"/>
  <c r="AJ1285"/>
  <c r="AI1285"/>
  <c r="AI1284" s="1"/>
  <c r="AI1283" s="1"/>
  <c r="AI1282" s="1"/>
  <c r="AH1285"/>
  <c r="AH1284" s="1"/>
  <c r="AH1283" s="1"/>
  <c r="AH1282" s="1"/>
  <c r="AG1285"/>
  <c r="AG1284" s="1"/>
  <c r="AG1283" s="1"/>
  <c r="AG1282" s="1"/>
  <c r="AJ1284"/>
  <c r="AJ1283" s="1"/>
  <c r="AJ1282" s="1"/>
  <c r="AJ1275"/>
  <c r="AJ1274"/>
  <c r="AJ1273" s="1"/>
  <c r="AI1275"/>
  <c r="AH1275"/>
  <c r="AH1274"/>
  <c r="AH1273" s="1"/>
  <c r="AG1275"/>
  <c r="AG1274"/>
  <c r="AG1273"/>
  <c r="AI1274"/>
  <c r="AI1273" s="1"/>
  <c r="AJ1271"/>
  <c r="AJ1270"/>
  <c r="AJ1269" s="1"/>
  <c r="AI1271"/>
  <c r="AI1270"/>
  <c r="AI1269"/>
  <c r="AH1271"/>
  <c r="AH1270" s="1"/>
  <c r="AH1269" s="1"/>
  <c r="AG1271"/>
  <c r="AG1270" s="1"/>
  <c r="AG1269" s="1"/>
  <c r="AJ1266"/>
  <c r="AJ1265" s="1"/>
  <c r="AJ1264" s="1"/>
  <c r="AJ1263" s="1"/>
  <c r="AI1266"/>
  <c r="AH1266"/>
  <c r="AH1265" s="1"/>
  <c r="AH1264" s="1"/>
  <c r="AH1263" s="1"/>
  <c r="AG1266"/>
  <c r="AG1265" s="1"/>
  <c r="AG1264" s="1"/>
  <c r="AG1263" s="1"/>
  <c r="AI1265"/>
  <c r="AI1264" s="1"/>
  <c r="AI1263" s="1"/>
  <c r="AJ1257"/>
  <c r="AI1257"/>
  <c r="AH1257"/>
  <c r="AG1257"/>
  <c r="AJ1256"/>
  <c r="AI1256"/>
  <c r="AH1256"/>
  <c r="AG1256"/>
  <c r="AJ1255"/>
  <c r="AI1255"/>
  <c r="AH1255"/>
  <c r="AG1255"/>
  <c r="AJ1254"/>
  <c r="AI1254"/>
  <c r="AH1254"/>
  <c r="AG1254"/>
  <c r="AJ1250"/>
  <c r="AJ1249"/>
  <c r="AI1250"/>
  <c r="AI1249" s="1"/>
  <c r="AH1250"/>
  <c r="AH1249"/>
  <c r="AJ1247"/>
  <c r="AI1247"/>
  <c r="AH1247"/>
  <c r="AG1247"/>
  <c r="AJ1245"/>
  <c r="AI1245"/>
  <c r="AH1245"/>
  <c r="AG1245"/>
  <c r="AJ1243"/>
  <c r="AJ1242" s="1"/>
  <c r="AI1243"/>
  <c r="AH1243"/>
  <c r="AH1242"/>
  <c r="AG1243"/>
  <c r="AJ1236"/>
  <c r="AJ1235" s="1"/>
  <c r="AI1236"/>
  <c r="AI1235" s="1"/>
  <c r="AH1236"/>
  <c r="AG1236"/>
  <c r="AG1235"/>
  <c r="AH1235"/>
  <c r="AJ1229"/>
  <c r="AI1229"/>
  <c r="AH1229"/>
  <c r="AG1229"/>
  <c r="AJ1227"/>
  <c r="AI1227"/>
  <c r="AH1227"/>
  <c r="AG1227"/>
  <c r="AJ1225"/>
  <c r="AI1225"/>
  <c r="AI1224" s="1"/>
  <c r="AI1223" s="1"/>
  <c r="AH1225"/>
  <c r="AH1224"/>
  <c r="AH1223" s="1"/>
  <c r="AG1225"/>
  <c r="AJ1224"/>
  <c r="AJ1223"/>
  <c r="AJ1220"/>
  <c r="AJ1219" s="1"/>
  <c r="AJ1218" s="1"/>
  <c r="AJ1217" s="1"/>
  <c r="AI1220"/>
  <c r="AI1219"/>
  <c r="AI1218"/>
  <c r="AI1217" s="1"/>
  <c r="AH1220"/>
  <c r="AH1219"/>
  <c r="AH1218"/>
  <c r="AH1217" s="1"/>
  <c r="AG1220"/>
  <c r="AG1219"/>
  <c r="AG1218"/>
  <c r="AG1217" s="1"/>
  <c r="AJ1215"/>
  <c r="AI1215"/>
  <c r="AH1215"/>
  <c r="AG1215"/>
  <c r="AJ1214"/>
  <c r="AI1214"/>
  <c r="AH1214"/>
  <c r="AG1214"/>
  <c r="AJ1213"/>
  <c r="AI1213"/>
  <c r="AH1213"/>
  <c r="AG1213"/>
  <c r="AJ1212"/>
  <c r="AI1212"/>
  <c r="AH1212"/>
  <c r="AG1212"/>
  <c r="AJ1210"/>
  <c r="AJ1209" s="1"/>
  <c r="AJ1208" s="1"/>
  <c r="AJ1207" s="1"/>
  <c r="AI1210"/>
  <c r="AI1209"/>
  <c r="AI1208"/>
  <c r="AI1207" s="1"/>
  <c r="AH1210"/>
  <c r="AH1209"/>
  <c r="AH1208"/>
  <c r="AH1207" s="1"/>
  <c r="AG1210"/>
  <c r="AG1209"/>
  <c r="AG1208"/>
  <c r="AG1207" s="1"/>
  <c r="AJ1202"/>
  <c r="AJ1201" s="1"/>
  <c r="AJ1200" s="1"/>
  <c r="AJ1199" s="1"/>
  <c r="AI1202"/>
  <c r="AI1201"/>
  <c r="AI1200"/>
  <c r="AI1199" s="1"/>
  <c r="AH1202"/>
  <c r="AH1201"/>
  <c r="AH1200"/>
  <c r="AH1199" s="1"/>
  <c r="AG1202"/>
  <c r="AG1201"/>
  <c r="AG1200"/>
  <c r="AG1199" s="1"/>
  <c r="AJ1195"/>
  <c r="AJ1194" s="1"/>
  <c r="AJ1193" s="1"/>
  <c r="AJ1192" s="1"/>
  <c r="AI1195"/>
  <c r="AI1194"/>
  <c r="AI1193"/>
  <c r="AI1192" s="1"/>
  <c r="AH1195"/>
  <c r="AH1194"/>
  <c r="AH1193"/>
  <c r="AH1192" s="1"/>
  <c r="AG1195"/>
  <c r="AG1194"/>
  <c r="AG1193"/>
  <c r="AG1192" s="1"/>
  <c r="AJ1190"/>
  <c r="AI1190"/>
  <c r="AH1190"/>
  <c r="AH1189"/>
  <c r="AG1190"/>
  <c r="AG1189" s="1"/>
  <c r="AJ1189"/>
  <c r="AI1189"/>
  <c r="AJ1187"/>
  <c r="AJ1186" s="1"/>
  <c r="AJ1185" s="1"/>
  <c r="AI1187"/>
  <c r="AI1186" s="1"/>
  <c r="AI1185" s="1"/>
  <c r="AH1187"/>
  <c r="AH1186"/>
  <c r="AH1185" s="1"/>
  <c r="AG1187"/>
  <c r="AG1186"/>
  <c r="AG1185"/>
  <c r="AJ1182"/>
  <c r="AI1182"/>
  <c r="AH1182"/>
  <c r="AH1181"/>
  <c r="AH1180" s="1"/>
  <c r="AH1179" s="1"/>
  <c r="AG1182"/>
  <c r="AG1181"/>
  <c r="AG1180" s="1"/>
  <c r="AG1179" s="1"/>
  <c r="AJ1181"/>
  <c r="AJ1180"/>
  <c r="AJ1179" s="1"/>
  <c r="AI1181"/>
  <c r="AI1180"/>
  <c r="AI1179"/>
  <c r="AJ1177"/>
  <c r="AI1177"/>
  <c r="AH1177"/>
  <c r="AG1177"/>
  <c r="AJ1176"/>
  <c r="AI1176"/>
  <c r="AH1176"/>
  <c r="AG1176"/>
  <c r="AG1175" s="1"/>
  <c r="AG1174" s="1"/>
  <c r="AJ1175"/>
  <c r="AI1175"/>
  <c r="AI1174"/>
  <c r="AH1175"/>
  <c r="AH1174" s="1"/>
  <c r="AJ1174"/>
  <c r="AJ1170"/>
  <c r="AJ1169" s="1"/>
  <c r="AJ1168" s="1"/>
  <c r="AJ1167" s="1"/>
  <c r="AI1170"/>
  <c r="AI1169"/>
  <c r="AI1168"/>
  <c r="AI1167" s="1"/>
  <c r="AH1170"/>
  <c r="AH1169"/>
  <c r="AH1168"/>
  <c r="AH1167" s="1"/>
  <c r="AG1170"/>
  <c r="AG1169"/>
  <c r="AG1168"/>
  <c r="AG1167" s="1"/>
  <c r="AJ1165"/>
  <c r="AJ1164" s="1"/>
  <c r="AJ1163" s="1"/>
  <c r="AJ1162" s="1"/>
  <c r="AI1165"/>
  <c r="AI1164" s="1"/>
  <c r="AI1163" s="1"/>
  <c r="AI1162" s="1"/>
  <c r="AH1165"/>
  <c r="AH1164" s="1"/>
  <c r="AH1163" s="1"/>
  <c r="AH1162" s="1"/>
  <c r="AG1165"/>
  <c r="AG1164" s="1"/>
  <c r="AG1163" s="1"/>
  <c r="AG1162" s="1"/>
  <c r="AJ1160"/>
  <c r="AI1160"/>
  <c r="AH1160"/>
  <c r="AG1160"/>
  <c r="AG1157" s="1"/>
  <c r="AG1156" s="1"/>
  <c r="AG1155" s="1"/>
  <c r="AJ1158"/>
  <c r="AJ1157" s="1"/>
  <c r="AJ1156" s="1"/>
  <c r="AJ1155" s="1"/>
  <c r="AI1158"/>
  <c r="AI1157"/>
  <c r="AI1156"/>
  <c r="AI1155" s="1"/>
  <c r="AH1158"/>
  <c r="AH1157"/>
  <c r="AH1156"/>
  <c r="AH1155" s="1"/>
  <c r="AG1158"/>
  <c r="AL1153"/>
  <c r="AL1150" s="1"/>
  <c r="AL1149" s="1"/>
  <c r="AL1148" s="1"/>
  <c r="AK1153"/>
  <c r="AK1150" s="1"/>
  <c r="AK1149" s="1"/>
  <c r="AK1148" s="1"/>
  <c r="AJ1153"/>
  <c r="AJ1150" s="1"/>
  <c r="AJ1149" s="1"/>
  <c r="AJ1148" s="1"/>
  <c r="AI1153"/>
  <c r="AI1150" s="1"/>
  <c r="AI1149" s="1"/>
  <c r="AI1148" s="1"/>
  <c r="AH1153"/>
  <c r="AH1150" s="1"/>
  <c r="AH1149" s="1"/>
  <c r="AH1148" s="1"/>
  <c r="AG1153"/>
  <c r="AG1150" s="1"/>
  <c r="AG1149" s="1"/>
  <c r="AG1148" s="1"/>
  <c r="AJ1144"/>
  <c r="AI1144"/>
  <c r="AI1143"/>
  <c r="AH1144"/>
  <c r="AH1143" s="1"/>
  <c r="AG1144"/>
  <c r="AG1143"/>
  <c r="AJ1143"/>
  <c r="AJ1130"/>
  <c r="AJ1129" s="1"/>
  <c r="AI1130"/>
  <c r="AI1129"/>
  <c r="AH1130"/>
  <c r="AH1129" s="1"/>
  <c r="AG1130"/>
  <c r="AG1129"/>
  <c r="AJ1124"/>
  <c r="AI1124"/>
  <c r="AH1124"/>
  <c r="AG1124"/>
  <c r="AG1121" s="1"/>
  <c r="AJ1122"/>
  <c r="AI1122"/>
  <c r="AI1121"/>
  <c r="AH1122"/>
  <c r="AH1121" s="1"/>
  <c r="AG1122"/>
  <c r="AJ1121"/>
  <c r="AJ1119"/>
  <c r="AI1119"/>
  <c r="AH1119"/>
  <c r="AG1119"/>
  <c r="AG1116" s="1"/>
  <c r="AJ1117"/>
  <c r="AJ1116" s="1"/>
  <c r="AI1117"/>
  <c r="AI1116"/>
  <c r="AH1117"/>
  <c r="AG1117"/>
  <c r="AH1116"/>
  <c r="AJ1114"/>
  <c r="AI1114"/>
  <c r="AH1114"/>
  <c r="AG1114"/>
  <c r="AL1112"/>
  <c r="AK1112"/>
  <c r="AJ1112"/>
  <c r="AI1112"/>
  <c r="AH1112"/>
  <c r="AG1112"/>
  <c r="AJ1106"/>
  <c r="AI1106"/>
  <c r="AH1106"/>
  <c r="AG1106"/>
  <c r="AJ1104"/>
  <c r="AI1104"/>
  <c r="AH1104"/>
  <c r="AG1104"/>
  <c r="AJ1102"/>
  <c r="AI1102"/>
  <c r="AH1102"/>
  <c r="AG1102"/>
  <c r="AJ1101"/>
  <c r="AJ1100"/>
  <c r="AG1101"/>
  <c r="AG1100" s="1"/>
  <c r="AJ1094"/>
  <c r="AI1094"/>
  <c r="AI1093" s="1"/>
  <c r="AI1092" s="1"/>
  <c r="AH1094"/>
  <c r="AH1093" s="1"/>
  <c r="AH1092" s="1"/>
  <c r="AG1094"/>
  <c r="AG1093" s="1"/>
  <c r="AG1092" s="1"/>
  <c r="AJ1093"/>
  <c r="AJ1092"/>
  <c r="AJ1087"/>
  <c r="AI1087"/>
  <c r="AI1086" s="1"/>
  <c r="AI1085" s="1"/>
  <c r="AI1084" s="1"/>
  <c r="AI1083" s="1"/>
  <c r="AH1087"/>
  <c r="AH1086" s="1"/>
  <c r="AH1085" s="1"/>
  <c r="AH1084" s="1"/>
  <c r="AH1083" s="1"/>
  <c r="AG1087"/>
  <c r="AG1086"/>
  <c r="AG1085"/>
  <c r="AG1084" s="1"/>
  <c r="AG1083" s="1"/>
  <c r="AJ1086"/>
  <c r="AJ1085"/>
  <c r="AJ1084" s="1"/>
  <c r="AJ1083" s="1"/>
  <c r="AJ1079"/>
  <c r="AI1079"/>
  <c r="AH1079"/>
  <c r="AG1079"/>
  <c r="AJ1077"/>
  <c r="AI1077"/>
  <c r="AI1076"/>
  <c r="AI1075" s="1"/>
  <c r="AI1074" s="1"/>
  <c r="AH1077"/>
  <c r="AH1076" s="1"/>
  <c r="AH1075" s="1"/>
  <c r="AH1074" s="1"/>
  <c r="AG1077"/>
  <c r="AG1076" s="1"/>
  <c r="AG1075" s="1"/>
  <c r="AG1074" s="1"/>
  <c r="AL1072"/>
  <c r="AL1071" s="1"/>
  <c r="AL1070" s="1"/>
  <c r="AK1072"/>
  <c r="AK1071" s="1"/>
  <c r="AK1070" s="1"/>
  <c r="AJ1072"/>
  <c r="AJ1071" s="1"/>
  <c r="AJ1070" s="1"/>
  <c r="AI1072"/>
  <c r="AI1071"/>
  <c r="AI1070" s="1"/>
  <c r="AH1072"/>
  <c r="AH1071" s="1"/>
  <c r="AH1070" s="1"/>
  <c r="AG1072"/>
  <c r="AG1071" s="1"/>
  <c r="AG1070" s="1"/>
  <c r="AJ1064"/>
  <c r="AI1064"/>
  <c r="AI1063" s="1"/>
  <c r="AH1064"/>
  <c r="AH1063"/>
  <c r="AG1064"/>
  <c r="AG1063" s="1"/>
  <c r="AJ1050"/>
  <c r="AI1050"/>
  <c r="AI1049"/>
  <c r="AI1048" s="1"/>
  <c r="AI1047" s="1"/>
  <c r="AH1050"/>
  <c r="AH1049"/>
  <c r="AH1048" s="1"/>
  <c r="AH1047" s="1"/>
  <c r="AG1050"/>
  <c r="AG1049"/>
  <c r="AG1048" s="1"/>
  <c r="AG1047" s="1"/>
  <c r="AJ1049"/>
  <c r="AJ1048"/>
  <c r="AJ1047" s="1"/>
  <c r="AJ1045"/>
  <c r="AJ1044"/>
  <c r="AJ1043"/>
  <c r="AJ1042" s="1"/>
  <c r="AI1045"/>
  <c r="AI1044"/>
  <c r="AI1043"/>
  <c r="AI1042" s="1"/>
  <c r="AH1045"/>
  <c r="AH1044"/>
  <c r="AH1043"/>
  <c r="AH1042" s="1"/>
  <c r="AG1045"/>
  <c r="AG1044"/>
  <c r="AG1043"/>
  <c r="AG1042" s="1"/>
  <c r="AJ1040"/>
  <c r="AI1040"/>
  <c r="AI1039" s="1"/>
  <c r="AH1040"/>
  <c r="AH1039" s="1"/>
  <c r="AG1040"/>
  <c r="AG1039"/>
  <c r="AJ1039"/>
  <c r="AJ1037"/>
  <c r="AJ1036"/>
  <c r="AI1037"/>
  <c r="AI1036" s="1"/>
  <c r="AH1037"/>
  <c r="AG1037"/>
  <c r="AG1036"/>
  <c r="AH1036"/>
  <c r="AJ1034"/>
  <c r="AI1034"/>
  <c r="AI1033" s="1"/>
  <c r="AH1034"/>
  <c r="AH1033" s="1"/>
  <c r="AG1034"/>
  <c r="AG1033"/>
  <c r="AJ1033"/>
  <c r="AJ1031"/>
  <c r="AJ1030"/>
  <c r="AI1031"/>
  <c r="AI1030" s="1"/>
  <c r="AH1031"/>
  <c r="AH1030"/>
  <c r="AG1031"/>
  <c r="AG1030" s="1"/>
  <c r="AJ1028"/>
  <c r="AI1028"/>
  <c r="AH1028"/>
  <c r="AH1027" s="1"/>
  <c r="AH1026" s="1"/>
  <c r="AG1028"/>
  <c r="AG1027"/>
  <c r="AG1026" s="1"/>
  <c r="AJ1027"/>
  <c r="AJ1026"/>
  <c r="AI1027"/>
  <c r="AI1026" s="1"/>
  <c r="AJ1024"/>
  <c r="AI1024"/>
  <c r="AH1024"/>
  <c r="AH1023" s="1"/>
  <c r="AH1022" s="1"/>
  <c r="AG1024"/>
  <c r="AG1023"/>
  <c r="AG1022" s="1"/>
  <c r="AJ1023"/>
  <c r="AJ1022"/>
  <c r="AI1023"/>
  <c r="AI1022" s="1"/>
  <c r="AJ1017"/>
  <c r="AI1017"/>
  <c r="AI1016"/>
  <c r="AI1015" s="1"/>
  <c r="AI1014" s="1"/>
  <c r="AI1013" s="1"/>
  <c r="AH1017"/>
  <c r="AH1016" s="1"/>
  <c r="AH1015" s="1"/>
  <c r="AH1014" s="1"/>
  <c r="AH1013" s="1"/>
  <c r="AG1017"/>
  <c r="AG1016"/>
  <c r="AG1015"/>
  <c r="AG1014" s="1"/>
  <c r="AG1013" s="1"/>
  <c r="AJ1016"/>
  <c r="AJ1015"/>
  <c r="AJ1014" s="1"/>
  <c r="AJ1013" s="1"/>
  <c r="AJ1007"/>
  <c r="AI1007"/>
  <c r="AH1007"/>
  <c r="AH1006" s="1"/>
  <c r="AH1005" s="1"/>
  <c r="AG1007"/>
  <c r="AG1006"/>
  <c r="AG1005" s="1"/>
  <c r="AJ1006"/>
  <c r="AJ1005"/>
  <c r="AI1006"/>
  <c r="AI1005" s="1"/>
  <c r="AJ1003"/>
  <c r="AI1003"/>
  <c r="AI1002"/>
  <c r="AI1001" s="1"/>
  <c r="AH1003"/>
  <c r="AH1002"/>
  <c r="AH1001"/>
  <c r="AG1003"/>
  <c r="AG1002" s="1"/>
  <c r="AG1001" s="1"/>
  <c r="AJ1002"/>
  <c r="AJ1001" s="1"/>
  <c r="AJ1000" s="1"/>
  <c r="AJ999" s="1"/>
  <c r="AJ996"/>
  <c r="AJ995" s="1"/>
  <c r="AJ994" s="1"/>
  <c r="AJ993" s="1"/>
  <c r="AI996"/>
  <c r="AH996"/>
  <c r="AH995"/>
  <c r="AH994"/>
  <c r="AH993" s="1"/>
  <c r="AG996"/>
  <c r="AG995"/>
  <c r="AG994"/>
  <c r="AG993" s="1"/>
  <c r="AI995"/>
  <c r="AI994" s="1"/>
  <c r="AI993" s="1"/>
  <c r="AJ991"/>
  <c r="AJ990" s="1"/>
  <c r="AJ989" s="1"/>
  <c r="AJ988" s="1"/>
  <c r="AI991"/>
  <c r="AI990" s="1"/>
  <c r="AI989" s="1"/>
  <c r="AI988" s="1"/>
  <c r="AH991"/>
  <c r="AH990" s="1"/>
  <c r="AH989" s="1"/>
  <c r="AH988" s="1"/>
  <c r="AG991"/>
  <c r="AG990" s="1"/>
  <c r="AG989" s="1"/>
  <c r="AG988" s="1"/>
  <c r="AJ986"/>
  <c r="AJ985" s="1"/>
  <c r="AI986"/>
  <c r="AI985" s="1"/>
  <c r="AH986"/>
  <c r="AH985"/>
  <c r="AG986"/>
  <c r="AG985" s="1"/>
  <c r="AJ983"/>
  <c r="AJ982" s="1"/>
  <c r="AI983"/>
  <c r="AI982"/>
  <c r="AH983"/>
  <c r="AH982" s="1"/>
  <c r="AG983"/>
  <c r="AG982"/>
  <c r="AJ980"/>
  <c r="AJ979" s="1"/>
  <c r="AJ978" s="1"/>
  <c r="AI980"/>
  <c r="AI979" s="1"/>
  <c r="AI978" s="1"/>
  <c r="AH980"/>
  <c r="AH979" s="1"/>
  <c r="AH978" s="1"/>
  <c r="AG980"/>
  <c r="AG979"/>
  <c r="AG978" s="1"/>
  <c r="AJ976"/>
  <c r="AJ975" s="1"/>
  <c r="AJ974" s="1"/>
  <c r="AI976"/>
  <c r="AI975" s="1"/>
  <c r="AI974" s="1"/>
  <c r="AH976"/>
  <c r="AH975" s="1"/>
  <c r="AH974" s="1"/>
  <c r="AG976"/>
  <c r="AG975"/>
  <c r="AG974" s="1"/>
  <c r="AJ967"/>
  <c r="AI967"/>
  <c r="AH967"/>
  <c r="AG967"/>
  <c r="AJ965"/>
  <c r="AJ964" s="1"/>
  <c r="AI965"/>
  <c r="AH965"/>
  <c r="AH964"/>
  <c r="AG965"/>
  <c r="AG964" s="1"/>
  <c r="AL962"/>
  <c r="AL961"/>
  <c r="AK962"/>
  <c r="AK961" s="1"/>
  <c r="AJ962"/>
  <c r="AJ961"/>
  <c r="AI962"/>
  <c r="AI961" s="1"/>
  <c r="AH962"/>
  <c r="AH961"/>
  <c r="AG962"/>
  <c r="AG961" s="1"/>
  <c r="AJ955"/>
  <c r="AJ954"/>
  <c r="AI955"/>
  <c r="AI954" s="1"/>
  <c r="AH955"/>
  <c r="AH954"/>
  <c r="AG955"/>
  <c r="AG954" s="1"/>
  <c r="AJ952"/>
  <c r="AJ951" s="1"/>
  <c r="AI952"/>
  <c r="AI951" s="1"/>
  <c r="AH952"/>
  <c r="AH951" s="1"/>
  <c r="AG952"/>
  <c r="AG951"/>
  <c r="AJ934"/>
  <c r="AJ933"/>
  <c r="AJ932" s="1"/>
  <c r="AJ931" s="1"/>
  <c r="AJ930" s="1"/>
  <c r="AI934"/>
  <c r="AI933" s="1"/>
  <c r="AI932" s="1"/>
  <c r="AI931" s="1"/>
  <c r="AI930" s="1"/>
  <c r="AH934"/>
  <c r="AH933" s="1"/>
  <c r="AH932" s="1"/>
  <c r="AH931" s="1"/>
  <c r="AH930" s="1"/>
  <c r="AG934"/>
  <c r="AG933"/>
  <c r="AG932"/>
  <c r="AG931" s="1"/>
  <c r="AG930" s="1"/>
  <c r="AJ927"/>
  <c r="AJ926"/>
  <c r="AI927"/>
  <c r="AI926" s="1"/>
  <c r="AH927"/>
  <c r="AH926"/>
  <c r="AG927"/>
  <c r="AG926" s="1"/>
  <c r="AJ924"/>
  <c r="AI924"/>
  <c r="AI923" s="1"/>
  <c r="AI922" s="1"/>
  <c r="AH924"/>
  <c r="AH923"/>
  <c r="AH922" s="1"/>
  <c r="AG924"/>
  <c r="AG923"/>
  <c r="AG922"/>
  <c r="AG921" s="1"/>
  <c r="AG920" s="1"/>
  <c r="AJ923"/>
  <c r="AJ922"/>
  <c r="AJ921" s="1"/>
  <c r="AJ920" s="1"/>
  <c r="AJ917"/>
  <c r="AJ916" s="1"/>
  <c r="AI917"/>
  <c r="AI916" s="1"/>
  <c r="AH917"/>
  <c r="AH916" s="1"/>
  <c r="AG917"/>
  <c r="AG916"/>
  <c r="AJ914"/>
  <c r="AJ913"/>
  <c r="AI914"/>
  <c r="AI913" s="1"/>
  <c r="AH914"/>
  <c r="AH913" s="1"/>
  <c r="AG914"/>
  <c r="AG913" s="1"/>
  <c r="AJ908"/>
  <c r="AI908"/>
  <c r="AI907" s="1"/>
  <c r="AI906" s="1"/>
  <c r="AH908"/>
  <c r="AH907" s="1"/>
  <c r="AH906" s="1"/>
  <c r="AH905" s="1"/>
  <c r="AH904" s="1"/>
  <c r="AG908"/>
  <c r="AG907"/>
  <c r="AG906"/>
  <c r="AJ907"/>
  <c r="AJ906"/>
  <c r="AJ905" s="1"/>
  <c r="AJ904" s="1"/>
  <c r="AJ901"/>
  <c r="AJ900" s="1"/>
  <c r="AI901"/>
  <c r="AI900" s="1"/>
  <c r="AH901"/>
  <c r="AH900"/>
  <c r="AG901"/>
  <c r="AG900" s="1"/>
  <c r="AJ898"/>
  <c r="AJ897"/>
  <c r="AI898"/>
  <c r="AI897" s="1"/>
  <c r="AH898"/>
  <c r="AH897"/>
  <c r="AG898"/>
  <c r="AG897" s="1"/>
  <c r="AJ889"/>
  <c r="AJ888" s="1"/>
  <c r="AJ887" s="1"/>
  <c r="AI889"/>
  <c r="AI888" s="1"/>
  <c r="AI887" s="1"/>
  <c r="AH889"/>
  <c r="AH888"/>
  <c r="AH887" s="1"/>
  <c r="AG889"/>
  <c r="AG888"/>
  <c r="AG887"/>
  <c r="AJ882"/>
  <c r="AJ881" s="1"/>
  <c r="AJ880" s="1"/>
  <c r="AJ879" s="1"/>
  <c r="AI882"/>
  <c r="AI881" s="1"/>
  <c r="AH882"/>
  <c r="AH881" s="1"/>
  <c r="AH880" s="1"/>
  <c r="AH879" s="1"/>
  <c r="AG882"/>
  <c r="AG881" s="1"/>
  <c r="AG880" s="1"/>
  <c r="AG879"/>
  <c r="AI880"/>
  <c r="AI879" s="1"/>
  <c r="AJ870"/>
  <c r="AJ869"/>
  <c r="AJ868" s="1"/>
  <c r="AJ867" s="1"/>
  <c r="AJ866" s="1"/>
  <c r="AI870"/>
  <c r="AI869" s="1"/>
  <c r="AI868" s="1"/>
  <c r="AI867" s="1"/>
  <c r="AI866" s="1"/>
  <c r="AH870"/>
  <c r="AH869" s="1"/>
  <c r="AH868" s="1"/>
  <c r="AH867" s="1"/>
  <c r="AH866" s="1"/>
  <c r="AG870"/>
  <c r="AG869"/>
  <c r="AG868"/>
  <c r="AG867" s="1"/>
  <c r="AG866" s="1"/>
  <c r="AJ863"/>
  <c r="AJ862"/>
  <c r="AJ861" s="1"/>
  <c r="AJ860" s="1"/>
  <c r="AJ859" s="1"/>
  <c r="AI863"/>
  <c r="AI862" s="1"/>
  <c r="AI861" s="1"/>
  <c r="AI860" s="1"/>
  <c r="AI859" s="1"/>
  <c r="AH863"/>
  <c r="AH862" s="1"/>
  <c r="AH861" s="1"/>
  <c r="AH860"/>
  <c r="AH859" s="1"/>
  <c r="AG863"/>
  <c r="AG862"/>
  <c r="AG861"/>
  <c r="AG860" s="1"/>
  <c r="AG859" s="1"/>
  <c r="AJ856"/>
  <c r="AJ855"/>
  <c r="AJ854" s="1"/>
  <c r="AJ853" s="1"/>
  <c r="AI856"/>
  <c r="AI855" s="1"/>
  <c r="AI854" s="1"/>
  <c r="AI853" s="1"/>
  <c r="AH856"/>
  <c r="AH855" s="1"/>
  <c r="AH854" s="1"/>
  <c r="AH853" s="1"/>
  <c r="AG856"/>
  <c r="AG855"/>
  <c r="AG854"/>
  <c r="AG853" s="1"/>
  <c r="AJ851"/>
  <c r="AJ850" s="1"/>
  <c r="AI851"/>
  <c r="AI850" s="1"/>
  <c r="AH851"/>
  <c r="AH850" s="1"/>
  <c r="AG851"/>
  <c r="AG850"/>
  <c r="AJ848"/>
  <c r="AJ847"/>
  <c r="AI848"/>
  <c r="AI847" s="1"/>
  <c r="AH848"/>
  <c r="AH847"/>
  <c r="AH846" s="1"/>
  <c r="AG848"/>
  <c r="AG847"/>
  <c r="AJ844"/>
  <c r="AJ843" s="1"/>
  <c r="AJ842" s="1"/>
  <c r="AI844"/>
  <c r="AI843"/>
  <c r="AI842"/>
  <c r="AH844"/>
  <c r="AH843" s="1"/>
  <c r="AH842" s="1"/>
  <c r="AG844"/>
  <c r="AG843" s="1"/>
  <c r="AG842" s="1"/>
  <c r="AJ837"/>
  <c r="AJ836" s="1"/>
  <c r="AI837"/>
  <c r="AI836"/>
  <c r="AH837"/>
  <c r="AH836" s="1"/>
  <c r="AG837"/>
  <c r="AG836"/>
  <c r="AJ834"/>
  <c r="AJ833" s="1"/>
  <c r="AI834"/>
  <c r="AI833" s="1"/>
  <c r="AH834"/>
  <c r="AH833"/>
  <c r="AG834"/>
  <c r="AG833" s="1"/>
  <c r="AJ831"/>
  <c r="AJ830" s="1"/>
  <c r="AI831"/>
  <c r="AI830"/>
  <c r="AH831"/>
  <c r="AH830" s="1"/>
  <c r="AG831"/>
  <c r="AG830" s="1"/>
  <c r="AJ828"/>
  <c r="AJ827" s="1"/>
  <c r="AI828"/>
  <c r="AI827" s="1"/>
  <c r="AH828"/>
  <c r="AH827"/>
  <c r="AG828"/>
  <c r="AG827" s="1"/>
  <c r="AJ825"/>
  <c r="AJ824" s="1"/>
  <c r="AJ823" s="1"/>
  <c r="AI825"/>
  <c r="AI824"/>
  <c r="AI823" s="1"/>
  <c r="AH825"/>
  <c r="AH824"/>
  <c r="AH823"/>
  <c r="AG825"/>
  <c r="AG824" s="1"/>
  <c r="AG823" s="1"/>
  <c r="AI815"/>
  <c r="AI814" s="1"/>
  <c r="AI813" s="1"/>
  <c r="AI812" s="1"/>
  <c r="AH815"/>
  <c r="AH814" s="1"/>
  <c r="AH813" s="1"/>
  <c r="AH812" s="1"/>
  <c r="AG815"/>
  <c r="AG814" s="1"/>
  <c r="AG813" s="1"/>
  <c r="AG812" s="1"/>
  <c r="AJ815"/>
  <c r="AJ814" s="1"/>
  <c r="AJ813" s="1"/>
  <c r="AJ812" s="1"/>
  <c r="AJ807"/>
  <c r="AJ806" s="1"/>
  <c r="AJ805" s="1"/>
  <c r="AI807"/>
  <c r="AI806" s="1"/>
  <c r="AH807"/>
  <c r="AH806" s="1"/>
  <c r="AH805" s="1"/>
  <c r="AG807"/>
  <c r="AG806" s="1"/>
  <c r="AG805" s="1"/>
  <c r="AG797" s="1"/>
  <c r="AI805"/>
  <c r="AL803"/>
  <c r="AL802" s="1"/>
  <c r="AK803"/>
  <c r="AJ803"/>
  <c r="AJ802"/>
  <c r="AI803"/>
  <c r="AI802" s="1"/>
  <c r="AH803"/>
  <c r="AH802" s="1"/>
  <c r="AG803"/>
  <c r="AG802" s="1"/>
  <c r="AK802"/>
  <c r="AL800"/>
  <c r="AL799" s="1"/>
  <c r="AL798" s="1"/>
  <c r="AK800"/>
  <c r="AJ800"/>
  <c r="AJ799" s="1"/>
  <c r="AI800"/>
  <c r="AI799"/>
  <c r="AH800"/>
  <c r="AH799" s="1"/>
  <c r="AG800"/>
  <c r="AG799" s="1"/>
  <c r="AK799"/>
  <c r="AK798" s="1"/>
  <c r="AJ793"/>
  <c r="AJ792" s="1"/>
  <c r="AI793"/>
  <c r="AI792" s="1"/>
  <c r="AH793"/>
  <c r="AH792"/>
  <c r="AG793"/>
  <c r="AG792" s="1"/>
  <c r="AJ790"/>
  <c r="AJ789"/>
  <c r="AI790"/>
  <c r="AI789" s="1"/>
  <c r="AH790"/>
  <c r="AH789" s="1"/>
  <c r="AG790"/>
  <c r="AG789" s="1"/>
  <c r="AJ787"/>
  <c r="AJ786" s="1"/>
  <c r="AI787"/>
  <c r="AI786" s="1"/>
  <c r="AH787"/>
  <c r="AH786"/>
  <c r="AG787"/>
  <c r="AG786" s="1"/>
  <c r="AJ784"/>
  <c r="AJ783" s="1"/>
  <c r="AI784"/>
  <c r="AI783" s="1"/>
  <c r="AH784"/>
  <c r="AH783" s="1"/>
  <c r="AG784"/>
  <c r="AG783" s="1"/>
  <c r="AJ781"/>
  <c r="AI781"/>
  <c r="AH781"/>
  <c r="AG781"/>
  <c r="AJ779"/>
  <c r="AI779"/>
  <c r="AH779"/>
  <c r="AG779"/>
  <c r="AJ777"/>
  <c r="AJ776" s="1"/>
  <c r="AJ775" s="1"/>
  <c r="AI777"/>
  <c r="AI776" s="1"/>
  <c r="AI775" s="1"/>
  <c r="AH777"/>
  <c r="AH776" s="1"/>
  <c r="AH775" s="1"/>
  <c r="AG777"/>
  <c r="AG776"/>
  <c r="AG775" s="1"/>
  <c r="AG766" s="1"/>
  <c r="AG765" s="1"/>
  <c r="AJ773"/>
  <c r="AJ772" s="1"/>
  <c r="AJ771" s="1"/>
  <c r="AI773"/>
  <c r="AI772" s="1"/>
  <c r="AI771" s="1"/>
  <c r="AH773"/>
  <c r="AH772" s="1"/>
  <c r="AH771" s="1"/>
  <c r="AH766" s="1"/>
  <c r="AH765" s="1"/>
  <c r="AG773"/>
  <c r="AG772"/>
  <c r="AG771"/>
  <c r="AJ769"/>
  <c r="AJ768" s="1"/>
  <c r="AJ767" s="1"/>
  <c r="AJ766" s="1"/>
  <c r="AJ765" s="1"/>
  <c r="AI769"/>
  <c r="AI768" s="1"/>
  <c r="AI767" s="1"/>
  <c r="AH769"/>
  <c r="AH768"/>
  <c r="AH767" s="1"/>
  <c r="AG769"/>
  <c r="AG768"/>
  <c r="AG767" s="1"/>
  <c r="AJ762"/>
  <c r="AI762"/>
  <c r="AH762"/>
  <c r="AG762"/>
  <c r="AL760"/>
  <c r="AK760"/>
  <c r="AJ760"/>
  <c r="AI760"/>
  <c r="AI759"/>
  <c r="AI758" s="1"/>
  <c r="AI757" s="1"/>
  <c r="AH760"/>
  <c r="AG760"/>
  <c r="AJ755"/>
  <c r="AI755"/>
  <c r="AI754" s="1"/>
  <c r="AH755"/>
  <c r="AH754" s="1"/>
  <c r="AH745" s="1"/>
  <c r="AG755"/>
  <c r="AG754" s="1"/>
  <c r="AJ754"/>
  <c r="AJ752"/>
  <c r="AJ751" s="1"/>
  <c r="AJ750" s="1"/>
  <c r="AI752"/>
  <c r="AI751" s="1"/>
  <c r="AH752"/>
  <c r="AH751"/>
  <c r="AH750" s="1"/>
  <c r="AG752"/>
  <c r="AG751" s="1"/>
  <c r="AG750" s="1"/>
  <c r="AI750"/>
  <c r="AJ748"/>
  <c r="AJ747" s="1"/>
  <c r="AJ746" s="1"/>
  <c r="AI748"/>
  <c r="AI747"/>
  <c r="AI746" s="1"/>
  <c r="AI745" s="1"/>
  <c r="AI744" s="1"/>
  <c r="AH748"/>
  <c r="AH747"/>
  <c r="AH746"/>
  <c r="AG748"/>
  <c r="AG747" s="1"/>
  <c r="AG746" s="1"/>
  <c r="AG745" s="1"/>
  <c r="AJ733"/>
  <c r="AJ732"/>
  <c r="AI733"/>
  <c r="AI732"/>
  <c r="AH733"/>
  <c r="AH732"/>
  <c r="AG733"/>
  <c r="AG732"/>
  <c r="AJ730"/>
  <c r="AI730"/>
  <c r="AI729" s="1"/>
  <c r="AH730"/>
  <c r="AH729" s="1"/>
  <c r="AG730"/>
  <c r="AG729" s="1"/>
  <c r="AJ729"/>
  <c r="AJ727"/>
  <c r="AJ726" s="1"/>
  <c r="AJ725" s="1"/>
  <c r="AI727"/>
  <c r="AI726"/>
  <c r="AH727"/>
  <c r="AH726" s="1"/>
  <c r="AH725" s="1"/>
  <c r="AG727"/>
  <c r="AG726"/>
  <c r="AJ723"/>
  <c r="AJ722" s="1"/>
  <c r="AJ721" s="1"/>
  <c r="AI723"/>
  <c r="AI722"/>
  <c r="AI721" s="1"/>
  <c r="AH723"/>
  <c r="AH722" s="1"/>
  <c r="AH721" s="1"/>
  <c r="AG723"/>
  <c r="AG722"/>
  <c r="AG721" s="1"/>
  <c r="AG716" s="1"/>
  <c r="AG715" s="1"/>
  <c r="AJ719"/>
  <c r="AJ718" s="1"/>
  <c r="AJ717"/>
  <c r="AI719"/>
  <c r="AI718" s="1"/>
  <c r="AI717" s="1"/>
  <c r="AI716" s="1"/>
  <c r="AI715" s="1"/>
  <c r="AH719"/>
  <c r="AH718"/>
  <c r="AH717" s="1"/>
  <c r="AH716" s="1"/>
  <c r="AH715" s="1"/>
  <c r="AG719"/>
  <c r="AG718"/>
  <c r="AG717"/>
  <c r="AJ712"/>
  <c r="AJ711" s="1"/>
  <c r="AI712"/>
  <c r="AI711"/>
  <c r="AH712"/>
  <c r="AH711" s="1"/>
  <c r="AG712"/>
  <c r="AG711" s="1"/>
  <c r="AJ709"/>
  <c r="AI709"/>
  <c r="AI708"/>
  <c r="AI707" s="1"/>
  <c r="AI706" s="1"/>
  <c r="AH709"/>
  <c r="AH708" s="1"/>
  <c r="AH707"/>
  <c r="AG709"/>
  <c r="AG708" s="1"/>
  <c r="AG707" s="1"/>
  <c r="AJ708"/>
  <c r="AJ707"/>
  <c r="AJ698"/>
  <c r="AJ697" s="1"/>
  <c r="AI698"/>
  <c r="AI697"/>
  <c r="AH698"/>
  <c r="AH697" s="1"/>
  <c r="AG698"/>
  <c r="AG697" s="1"/>
  <c r="AJ695"/>
  <c r="AJ694" s="1"/>
  <c r="AI695"/>
  <c r="AI694"/>
  <c r="AH695"/>
  <c r="AH694"/>
  <c r="AG695"/>
  <c r="AG694"/>
  <c r="AJ692"/>
  <c r="AJ691" s="1"/>
  <c r="AI692"/>
  <c r="AI691" s="1"/>
  <c r="AH692"/>
  <c r="AH691" s="1"/>
  <c r="AG692"/>
  <c r="AG691"/>
  <c r="AJ683"/>
  <c r="AI683"/>
  <c r="AI682"/>
  <c r="AH683"/>
  <c r="AH682" s="1"/>
  <c r="AG683"/>
  <c r="AG682"/>
  <c r="AJ682"/>
  <c r="AJ680"/>
  <c r="AJ679" s="1"/>
  <c r="AI680"/>
  <c r="AI679"/>
  <c r="AH680"/>
  <c r="AH679" s="1"/>
  <c r="AG680"/>
  <c r="AG679"/>
  <c r="AJ676"/>
  <c r="AJ675" s="1"/>
  <c r="AI676"/>
  <c r="AI675" s="1"/>
  <c r="AH676"/>
  <c r="AH675" s="1"/>
  <c r="AG676"/>
  <c r="AG675" s="1"/>
  <c r="AG671" s="1"/>
  <c r="AJ673"/>
  <c r="AI673"/>
  <c r="AI672"/>
  <c r="AH673"/>
  <c r="AH672" s="1"/>
  <c r="AG673"/>
  <c r="AJ672"/>
  <c r="AG672"/>
  <c r="AJ669"/>
  <c r="AI669"/>
  <c r="AI668"/>
  <c r="AI667" s="1"/>
  <c r="AH669"/>
  <c r="AH668" s="1"/>
  <c r="AH667"/>
  <c r="AG669"/>
  <c r="AG668" s="1"/>
  <c r="AG667" s="1"/>
  <c r="AJ668"/>
  <c r="AJ667"/>
  <c r="AJ665"/>
  <c r="AJ664" s="1"/>
  <c r="AJ663" s="1"/>
  <c r="AJ658" s="1"/>
  <c r="AJ657" s="1"/>
  <c r="AI665"/>
  <c r="AI664"/>
  <c r="AI663"/>
  <c r="AH665"/>
  <c r="AH664" s="1"/>
  <c r="AH663" s="1"/>
  <c r="AG665"/>
  <c r="AG664"/>
  <c r="AG663" s="1"/>
  <c r="AJ661"/>
  <c r="AI661"/>
  <c r="AI660"/>
  <c r="AI659" s="1"/>
  <c r="AH661"/>
  <c r="AH660" s="1"/>
  <c r="AH659"/>
  <c r="AG661"/>
  <c r="AG660" s="1"/>
  <c r="AG659" s="1"/>
  <c r="AJ660"/>
  <c r="AJ659"/>
  <c r="AJ653"/>
  <c r="AJ652" s="1"/>
  <c r="AJ651" s="1"/>
  <c r="AJ650" s="1"/>
  <c r="AI653"/>
  <c r="AI652" s="1"/>
  <c r="AI651"/>
  <c r="AI650" s="1"/>
  <c r="AH653"/>
  <c r="AH652" s="1"/>
  <c r="AH651"/>
  <c r="AH650"/>
  <c r="AG653"/>
  <c r="AG652" s="1"/>
  <c r="AG651" s="1"/>
  <c r="AG650" s="1"/>
  <c r="AJ648"/>
  <c r="AJ647" s="1"/>
  <c r="AI648"/>
  <c r="AI647"/>
  <c r="AH648"/>
  <c r="AH647"/>
  <c r="AG648"/>
  <c r="AG647"/>
  <c r="AJ643"/>
  <c r="AJ642" s="1"/>
  <c r="AI643"/>
  <c r="AI642"/>
  <c r="AH643"/>
  <c r="AH642"/>
  <c r="AG643"/>
  <c r="AG642"/>
  <c r="AJ639"/>
  <c r="AJ638" s="1"/>
  <c r="AI639"/>
  <c r="AI638"/>
  <c r="AH639"/>
  <c r="AH638"/>
  <c r="AG639"/>
  <c r="AG638"/>
  <c r="AJ635"/>
  <c r="AJ634" s="1"/>
  <c r="AI635"/>
  <c r="AI634" s="1"/>
  <c r="AH635"/>
  <c r="AH634" s="1"/>
  <c r="AG635"/>
  <c r="AG634" s="1"/>
  <c r="AJ631"/>
  <c r="AJ630" s="1"/>
  <c r="AI631"/>
  <c r="AH631"/>
  <c r="AH630" s="1"/>
  <c r="AH621" s="1"/>
  <c r="AH606" s="1"/>
  <c r="AH605" s="1"/>
  <c r="AG631"/>
  <c r="AG630"/>
  <c r="AI630"/>
  <c r="AJ627"/>
  <c r="AJ626" s="1"/>
  <c r="AI627"/>
  <c r="AI626"/>
  <c r="AH627"/>
  <c r="AH626" s="1"/>
  <c r="AG627"/>
  <c r="AG626" s="1"/>
  <c r="AJ623"/>
  <c r="AJ622" s="1"/>
  <c r="AI623"/>
  <c r="AI622" s="1"/>
  <c r="AI621" s="1"/>
  <c r="AH623"/>
  <c r="AH622" s="1"/>
  <c r="AG623"/>
  <c r="AG622"/>
  <c r="AJ619"/>
  <c r="AJ618" s="1"/>
  <c r="AJ617"/>
  <c r="AI619"/>
  <c r="AI618" s="1"/>
  <c r="AI617" s="1"/>
  <c r="AH619"/>
  <c r="AH618"/>
  <c r="AH617"/>
  <c r="AG619"/>
  <c r="AG618"/>
  <c r="AG617"/>
  <c r="AJ614"/>
  <c r="AI614"/>
  <c r="AI613"/>
  <c r="AI612"/>
  <c r="AH614"/>
  <c r="AH613" s="1"/>
  <c r="AH612" s="1"/>
  <c r="AG614"/>
  <c r="AG613"/>
  <c r="AG612" s="1"/>
  <c r="AJ613"/>
  <c r="AJ612" s="1"/>
  <c r="AJ609"/>
  <c r="AJ608" s="1"/>
  <c r="AJ607"/>
  <c r="AI609"/>
  <c r="AI608" s="1"/>
  <c r="AI607" s="1"/>
  <c r="AH609"/>
  <c r="AH608"/>
  <c r="AH607"/>
  <c r="AG609"/>
  <c r="AG608"/>
  <c r="AG607"/>
  <c r="AJ600"/>
  <c r="AJ599" s="1"/>
  <c r="AJ598" s="1"/>
  <c r="AJ597" s="1"/>
  <c r="AJ596" s="1"/>
  <c r="AI600"/>
  <c r="AI599"/>
  <c r="AI598"/>
  <c r="AI597"/>
  <c r="AI596" s="1"/>
  <c r="AH600"/>
  <c r="AH599" s="1"/>
  <c r="AH598" s="1"/>
  <c r="AH597" s="1"/>
  <c r="AH596" s="1"/>
  <c r="AG600"/>
  <c r="AG599"/>
  <c r="AG598" s="1"/>
  <c r="AG597" s="1"/>
  <c r="AG596" s="1"/>
  <c r="AJ592"/>
  <c r="AJ591" s="1"/>
  <c r="AI592"/>
  <c r="AI591" s="1"/>
  <c r="AH592"/>
  <c r="AH591" s="1"/>
  <c r="AG592"/>
  <c r="AG591" s="1"/>
  <c r="AJ588"/>
  <c r="AJ587" s="1"/>
  <c r="AJ586"/>
  <c r="AJ585"/>
  <c r="AI588"/>
  <c r="AI587" s="1"/>
  <c r="AI586" s="1"/>
  <c r="AH588"/>
  <c r="AH587"/>
  <c r="AH586" s="1"/>
  <c r="AG588"/>
  <c r="AG587" s="1"/>
  <c r="AG586" s="1"/>
  <c r="AG585" s="1"/>
  <c r="AJ582"/>
  <c r="AJ581"/>
  <c r="AI582"/>
  <c r="AI581"/>
  <c r="AH582"/>
  <c r="AH581"/>
  <c r="AG582"/>
  <c r="AG581"/>
  <c r="AJ579"/>
  <c r="AI579"/>
  <c r="AI578" s="1"/>
  <c r="AH579"/>
  <c r="AH578" s="1"/>
  <c r="AG579"/>
  <c r="AG578" s="1"/>
  <c r="AJ578"/>
  <c r="AJ576"/>
  <c r="AJ575"/>
  <c r="AI576"/>
  <c r="AI575" s="1"/>
  <c r="AH576"/>
  <c r="AH575"/>
  <c r="AG576"/>
  <c r="AG575" s="1"/>
  <c r="AJ571"/>
  <c r="AI571"/>
  <c r="AI570" s="1"/>
  <c r="AH571"/>
  <c r="AH570" s="1"/>
  <c r="AG571"/>
  <c r="AG570"/>
  <c r="AJ570"/>
  <c r="AJ567"/>
  <c r="AI567"/>
  <c r="AI566"/>
  <c r="AH567"/>
  <c r="AH566" s="1"/>
  <c r="AG567"/>
  <c r="AG566"/>
  <c r="AJ566"/>
  <c r="AJ564"/>
  <c r="AJ563"/>
  <c r="AI564"/>
  <c r="AI563"/>
  <c r="AH564"/>
  <c r="AH563"/>
  <c r="AG564"/>
  <c r="AG563"/>
  <c r="AJ557"/>
  <c r="AJ556"/>
  <c r="AI557"/>
  <c r="AI556"/>
  <c r="AH557"/>
  <c r="AH556"/>
  <c r="AG557"/>
  <c r="AG556"/>
  <c r="AJ554"/>
  <c r="AI554"/>
  <c r="AI553"/>
  <c r="AI552"/>
  <c r="AH554"/>
  <c r="AH553"/>
  <c r="AH552"/>
  <c r="AG554"/>
  <c r="AG553" s="1"/>
  <c r="AG552" s="1"/>
  <c r="AJ553"/>
  <c r="AJ552"/>
  <c r="AJ549"/>
  <c r="AJ548"/>
  <c r="AI549"/>
  <c r="AI548"/>
  <c r="AH549"/>
  <c r="AH548"/>
  <c r="AG549"/>
  <c r="AG548"/>
  <c r="AJ546"/>
  <c r="AI546"/>
  <c r="AI545" s="1"/>
  <c r="AH546"/>
  <c r="AH545" s="1"/>
  <c r="AG546"/>
  <c r="AG545" s="1"/>
  <c r="AJ545"/>
  <c r="AJ543"/>
  <c r="AJ542"/>
  <c r="AI543"/>
  <c r="AI542" s="1"/>
  <c r="AH543"/>
  <c r="AH542"/>
  <c r="AG543"/>
  <c r="AG542" s="1"/>
  <c r="AJ539"/>
  <c r="AJ538"/>
  <c r="AI539"/>
  <c r="AI538" s="1"/>
  <c r="AH539"/>
  <c r="AH538"/>
  <c r="AG539"/>
  <c r="AG538" s="1"/>
  <c r="AJ536"/>
  <c r="AI536"/>
  <c r="AI535" s="1"/>
  <c r="AH536"/>
  <c r="AH535" s="1"/>
  <c r="AG536"/>
  <c r="AG535"/>
  <c r="AJ535"/>
  <c r="AJ531"/>
  <c r="AJ530"/>
  <c r="AI531"/>
  <c r="AH531"/>
  <c r="AG531"/>
  <c r="AG530"/>
  <c r="AI530"/>
  <c r="AH530"/>
  <c r="AJ527"/>
  <c r="AJ526"/>
  <c r="AI527"/>
  <c r="AI526" s="1"/>
  <c r="AI515" s="1"/>
  <c r="AH527"/>
  <c r="AH526"/>
  <c r="AG527"/>
  <c r="AG526" s="1"/>
  <c r="AJ524"/>
  <c r="AI524"/>
  <c r="AI523"/>
  <c r="AH524"/>
  <c r="AH523" s="1"/>
  <c r="AG524"/>
  <c r="AG523"/>
  <c r="AJ523"/>
  <c r="AJ520"/>
  <c r="AI520"/>
  <c r="AI519"/>
  <c r="AH520"/>
  <c r="AH519" s="1"/>
  <c r="AG520"/>
  <c r="AG519" s="1"/>
  <c r="AG515" s="1"/>
  <c r="AJ519"/>
  <c r="AJ517"/>
  <c r="AJ516"/>
  <c r="AI517"/>
  <c r="AI516"/>
  <c r="AH517"/>
  <c r="AH516"/>
  <c r="AG517"/>
  <c r="AG516"/>
  <c r="AJ510"/>
  <c r="AJ509"/>
  <c r="AJ508" s="1"/>
  <c r="AJ507" s="1"/>
  <c r="AI510"/>
  <c r="AH510"/>
  <c r="AH509" s="1"/>
  <c r="AH508" s="1"/>
  <c r="AH507" s="1"/>
  <c r="AG510"/>
  <c r="AG509" s="1"/>
  <c r="AG508" s="1"/>
  <c r="AG507" s="1"/>
  <c r="AI509"/>
  <c r="AI508" s="1"/>
  <c r="AI507" s="1"/>
  <c r="AJ505"/>
  <c r="AI505"/>
  <c r="AI504" s="1"/>
  <c r="AI503" s="1"/>
  <c r="AI502" s="1"/>
  <c r="AH505"/>
  <c r="AH504" s="1"/>
  <c r="AH503" s="1"/>
  <c r="AH502" s="1"/>
  <c r="AG505"/>
  <c r="AG504" s="1"/>
  <c r="AG503" s="1"/>
  <c r="AG502" s="1"/>
  <c r="AJ504"/>
  <c r="AJ503" s="1"/>
  <c r="AJ502" s="1"/>
  <c r="AJ500"/>
  <c r="AJ499"/>
  <c r="AJ498" s="1"/>
  <c r="AI500"/>
  <c r="AI499"/>
  <c r="AI498"/>
  <c r="AH500"/>
  <c r="AH499" s="1"/>
  <c r="AH498" s="1"/>
  <c r="AG500"/>
  <c r="AG499" s="1"/>
  <c r="AG498" s="1"/>
  <c r="AJ496"/>
  <c r="AJ495"/>
  <c r="AJ494" s="1"/>
  <c r="AJ493" s="1"/>
  <c r="AI496"/>
  <c r="AI495"/>
  <c r="AI494"/>
  <c r="AH496"/>
  <c r="AH495" s="1"/>
  <c r="AH494" s="1"/>
  <c r="AH493" s="1"/>
  <c r="AH492" s="1"/>
  <c r="AG496"/>
  <c r="AG495" s="1"/>
  <c r="AG494" s="1"/>
  <c r="AJ489"/>
  <c r="AJ488"/>
  <c r="AJ487" s="1"/>
  <c r="AJ486" s="1"/>
  <c r="AI489"/>
  <c r="AI488"/>
  <c r="AI487" s="1"/>
  <c r="AI486" s="1"/>
  <c r="AH489"/>
  <c r="AG489"/>
  <c r="AG488" s="1"/>
  <c r="AG487" s="1"/>
  <c r="AG486" s="1"/>
  <c r="AH488"/>
  <c r="AH487" s="1"/>
  <c r="AH486" s="1"/>
  <c r="AJ484"/>
  <c r="AJ483" s="1"/>
  <c r="AJ482" s="1"/>
  <c r="AJ481" s="1"/>
  <c r="AI484"/>
  <c r="AH484"/>
  <c r="AH483" s="1"/>
  <c r="AH482" s="1"/>
  <c r="AH481" s="1"/>
  <c r="AG484"/>
  <c r="AG483" s="1"/>
  <c r="AG482" s="1"/>
  <c r="AG481" s="1"/>
  <c r="AI483"/>
  <c r="AI482" s="1"/>
  <c r="AI481" s="1"/>
  <c r="AJ476"/>
  <c r="AJ475"/>
  <c r="AI476"/>
  <c r="AI475" s="1"/>
  <c r="AH476"/>
  <c r="AH475"/>
  <c r="AG476"/>
  <c r="AG475" s="1"/>
  <c r="AG466" s="1"/>
  <c r="AG465" s="1"/>
  <c r="AJ473"/>
  <c r="AJ472"/>
  <c r="AJ471" s="1"/>
  <c r="AI473"/>
  <c r="AH473"/>
  <c r="AH472"/>
  <c r="AH471" s="1"/>
  <c r="AG473"/>
  <c r="AG472"/>
  <c r="AG471"/>
  <c r="AI472"/>
  <c r="AI471" s="1"/>
  <c r="AJ469"/>
  <c r="AJ468" s="1"/>
  <c r="AJ467" s="1"/>
  <c r="AJ466" s="1"/>
  <c r="AI469"/>
  <c r="AI468" s="1"/>
  <c r="AI467" s="1"/>
  <c r="AI466" s="1"/>
  <c r="AH469"/>
  <c r="AH468"/>
  <c r="AH467" s="1"/>
  <c r="AH466" s="1"/>
  <c r="AH465" s="1"/>
  <c r="AG469"/>
  <c r="AG468"/>
  <c r="AG467"/>
  <c r="AJ460"/>
  <c r="AJ459"/>
  <c r="AJ458" s="1"/>
  <c r="AJ457" s="1"/>
  <c r="AI460"/>
  <c r="AI459"/>
  <c r="AI458" s="1"/>
  <c r="AI457" s="1"/>
  <c r="AH460"/>
  <c r="AH459"/>
  <c r="AH458" s="1"/>
  <c r="AH457" s="1"/>
  <c r="AG460"/>
  <c r="AG459"/>
  <c r="AG458" s="1"/>
  <c r="AG457" s="1"/>
  <c r="AJ454"/>
  <c r="AJ453" s="1"/>
  <c r="AJ452" s="1"/>
  <c r="AI454"/>
  <c r="AI453" s="1"/>
  <c r="AI452" s="1"/>
  <c r="AH454"/>
  <c r="AH453"/>
  <c r="AH452" s="1"/>
  <c r="AG454"/>
  <c r="AG453"/>
  <c r="AG452"/>
  <c r="AJ450"/>
  <c r="AJ449" s="1"/>
  <c r="AJ448" s="1"/>
  <c r="AJ447" s="1"/>
  <c r="AJ446" s="1"/>
  <c r="AI450"/>
  <c r="AH450"/>
  <c r="AH449" s="1"/>
  <c r="AH448" s="1"/>
  <c r="AG450"/>
  <c r="AG449" s="1"/>
  <c r="AG448" s="1"/>
  <c r="AI449"/>
  <c r="AI448" s="1"/>
  <c r="AI447" s="1"/>
  <c r="AI446" s="1"/>
  <c r="AJ441"/>
  <c r="AJ440" s="1"/>
  <c r="AJ439" s="1"/>
  <c r="AJ438" s="1"/>
  <c r="AI441"/>
  <c r="AI440" s="1"/>
  <c r="AI439" s="1"/>
  <c r="AI438" s="1"/>
  <c r="AH441"/>
  <c r="AH440"/>
  <c r="AH439"/>
  <c r="AH438" s="1"/>
  <c r="AG441"/>
  <c r="AG440"/>
  <c r="AG439" s="1"/>
  <c r="AG438" s="1"/>
  <c r="AJ436"/>
  <c r="AJ435" s="1"/>
  <c r="AJ434" s="1"/>
  <c r="AJ433" s="1"/>
  <c r="AI436"/>
  <c r="AI435" s="1"/>
  <c r="AI434" s="1"/>
  <c r="AI433" s="1"/>
  <c r="AH436"/>
  <c r="AH435" s="1"/>
  <c r="AH434" s="1"/>
  <c r="AH433" s="1"/>
  <c r="AG436"/>
  <c r="AG435" s="1"/>
  <c r="AG434" s="1"/>
  <c r="AG433" s="1"/>
  <c r="AJ431"/>
  <c r="AJ430" s="1"/>
  <c r="AJ429" s="1"/>
  <c r="AJ428" s="1"/>
  <c r="AJ427" s="1"/>
  <c r="AI431"/>
  <c r="AI430" s="1"/>
  <c r="AI429" s="1"/>
  <c r="AI428" s="1"/>
  <c r="AH431"/>
  <c r="AH430" s="1"/>
  <c r="AH429" s="1"/>
  <c r="AH428" s="1"/>
  <c r="AG431"/>
  <c r="AG430" s="1"/>
  <c r="AG429" s="1"/>
  <c r="AG428" s="1"/>
  <c r="AG427" s="1"/>
  <c r="AG425" s="1"/>
  <c r="AJ415"/>
  <c r="AJ414" s="1"/>
  <c r="AJ413" s="1"/>
  <c r="AJ412" s="1"/>
  <c r="AJ411" s="1"/>
  <c r="AI415"/>
  <c r="AI414" s="1"/>
  <c r="AI413" s="1"/>
  <c r="AI412" s="1"/>
  <c r="AH415"/>
  <c r="AH414" s="1"/>
  <c r="AH413" s="1"/>
  <c r="AH412" s="1"/>
  <c r="AH411" s="1"/>
  <c r="AG415"/>
  <c r="AG414" s="1"/>
  <c r="AG413" s="1"/>
  <c r="AG412" s="1"/>
  <c r="AJ399"/>
  <c r="AI399"/>
  <c r="AI398"/>
  <c r="AI397"/>
  <c r="AI396" s="1"/>
  <c r="AH399"/>
  <c r="AH398"/>
  <c r="AG399"/>
  <c r="AJ398"/>
  <c r="AJ397" s="1"/>
  <c r="AJ396" s="1"/>
  <c r="AG398"/>
  <c r="AG397" s="1"/>
  <c r="AG396" s="1"/>
  <c r="AH397"/>
  <c r="AH396"/>
  <c r="AJ393"/>
  <c r="AI393"/>
  <c r="AH393"/>
  <c r="AG393"/>
  <c r="AJ391"/>
  <c r="AI391"/>
  <c r="AH391"/>
  <c r="AG391"/>
  <c r="AJ389"/>
  <c r="AI389"/>
  <c r="AH389"/>
  <c r="AH388"/>
  <c r="AH387" s="1"/>
  <c r="AG389"/>
  <c r="AJ385"/>
  <c r="AJ384"/>
  <c r="AJ383" s="1"/>
  <c r="AI385"/>
  <c r="AI384"/>
  <c r="AI383"/>
  <c r="AH385"/>
  <c r="AH384" s="1"/>
  <c r="AH383" s="1"/>
  <c r="AH382" s="1"/>
  <c r="AG385"/>
  <c r="AG384" s="1"/>
  <c r="AG383" s="1"/>
  <c r="AJ373"/>
  <c r="AJ372" s="1"/>
  <c r="AI373"/>
  <c r="AH373"/>
  <c r="AH372"/>
  <c r="AG373"/>
  <c r="AG372" s="1"/>
  <c r="AI372"/>
  <c r="AJ367"/>
  <c r="AI367"/>
  <c r="AH367"/>
  <c r="AG367"/>
  <c r="AJ365"/>
  <c r="AI365"/>
  <c r="AH365"/>
  <c r="AH364"/>
  <c r="AG365"/>
  <c r="AG364" s="1"/>
  <c r="AJ359"/>
  <c r="AI359"/>
  <c r="AI358" s="1"/>
  <c r="AH359"/>
  <c r="AH358" s="1"/>
  <c r="AG359"/>
  <c r="AG358" s="1"/>
  <c r="AJ358"/>
  <c r="AJ356"/>
  <c r="AJ355"/>
  <c r="AJ354" s="1"/>
  <c r="AJ353" s="1"/>
  <c r="AI356"/>
  <c r="AI355" s="1"/>
  <c r="AI354" s="1"/>
  <c r="AI353" s="1"/>
  <c r="AH356"/>
  <c r="AH355" s="1"/>
  <c r="AG356"/>
  <c r="AG355" s="1"/>
  <c r="AJ351"/>
  <c r="AI351"/>
  <c r="AI350" s="1"/>
  <c r="AI349" s="1"/>
  <c r="AI348" s="1"/>
  <c r="AH351"/>
  <c r="AH350" s="1"/>
  <c r="AH349" s="1"/>
  <c r="AH348" s="1"/>
  <c r="AG351"/>
  <c r="AG350" s="1"/>
  <c r="AG349" s="1"/>
  <c r="AG348" s="1"/>
  <c r="AJ350"/>
  <c r="AJ349" s="1"/>
  <c r="AJ348" s="1"/>
  <c r="AL345"/>
  <c r="AL344" s="1"/>
  <c r="AL343" s="1"/>
  <c r="AL342" s="1"/>
  <c r="AK345"/>
  <c r="AK344" s="1"/>
  <c r="AK343" s="1"/>
  <c r="AK342" s="1"/>
  <c r="AJ345"/>
  <c r="AJ344" s="1"/>
  <c r="AJ343" s="1"/>
  <c r="AJ342" s="1"/>
  <c r="AI345"/>
  <c r="AI344" s="1"/>
  <c r="AI343" s="1"/>
  <c r="AI342" s="1"/>
  <c r="AH345"/>
  <c r="AH344" s="1"/>
  <c r="AH343" s="1"/>
  <c r="AH342" s="1"/>
  <c r="AG345"/>
  <c r="AG344"/>
  <c r="AG343" s="1"/>
  <c r="AG342" s="1"/>
  <c r="AJ338"/>
  <c r="AJ337" s="1"/>
  <c r="AI338"/>
  <c r="AI337" s="1"/>
  <c r="AH338"/>
  <c r="AH337" s="1"/>
  <c r="AG338"/>
  <c r="AG337" s="1"/>
  <c r="AJ335"/>
  <c r="AJ334" s="1"/>
  <c r="AI335"/>
  <c r="AI334" s="1"/>
  <c r="AH335"/>
  <c r="AH334" s="1"/>
  <c r="AG335"/>
  <c r="AG334" s="1"/>
  <c r="AJ332"/>
  <c r="AJ331" s="1"/>
  <c r="AJ327" s="1"/>
  <c r="AI332"/>
  <c r="AI331" s="1"/>
  <c r="AH332"/>
  <c r="AH331" s="1"/>
  <c r="AG332"/>
  <c r="AG331" s="1"/>
  <c r="AJ329"/>
  <c r="AI329"/>
  <c r="AI328" s="1"/>
  <c r="AI327" s="1"/>
  <c r="AH329"/>
  <c r="AH328" s="1"/>
  <c r="AH327" s="1"/>
  <c r="AG329"/>
  <c r="AG328" s="1"/>
  <c r="AJ328"/>
  <c r="AJ325"/>
  <c r="AJ324" s="1"/>
  <c r="AJ323" s="1"/>
  <c r="AI325"/>
  <c r="AI324" s="1"/>
  <c r="AI323" s="1"/>
  <c r="AH325"/>
  <c r="AH324"/>
  <c r="AH323" s="1"/>
  <c r="AH322" s="1"/>
  <c r="AH321" s="1"/>
  <c r="AH320" s="1"/>
  <c r="AG325"/>
  <c r="AG324"/>
  <c r="AG323"/>
  <c r="AJ316"/>
  <c r="AI316"/>
  <c r="AI315" s="1"/>
  <c r="AI314" s="1"/>
  <c r="AI313" s="1"/>
  <c r="AI312" s="1"/>
  <c r="AH316"/>
  <c r="AH315" s="1"/>
  <c r="AH314" s="1"/>
  <c r="AH313" s="1"/>
  <c r="AH312" s="1"/>
  <c r="AG316"/>
  <c r="AJ315"/>
  <c r="AJ314"/>
  <c r="AJ313" s="1"/>
  <c r="AJ312" s="1"/>
  <c r="AG315"/>
  <c r="AG314"/>
  <c r="AG313" s="1"/>
  <c r="AG312" s="1"/>
  <c r="AJ298"/>
  <c r="AJ297"/>
  <c r="AJ296" s="1"/>
  <c r="AJ295" s="1"/>
  <c r="AJ294" s="1"/>
  <c r="AI298"/>
  <c r="AI297" s="1"/>
  <c r="AI296" s="1"/>
  <c r="AI295" s="1"/>
  <c r="AI294"/>
  <c r="AH298"/>
  <c r="AH297" s="1"/>
  <c r="AH296" s="1"/>
  <c r="AH295"/>
  <c r="AH294" s="1"/>
  <c r="AG298"/>
  <c r="AG297"/>
  <c r="AG296"/>
  <c r="AG295" s="1"/>
  <c r="AG294" s="1"/>
  <c r="AJ286"/>
  <c r="AJ285"/>
  <c r="AI286"/>
  <c r="AI285" s="1"/>
  <c r="AH286"/>
  <c r="AH285"/>
  <c r="AG286"/>
  <c r="AG285" s="1"/>
  <c r="AJ283"/>
  <c r="AI283"/>
  <c r="AH283"/>
  <c r="AG283"/>
  <c r="AJ281"/>
  <c r="AI281"/>
  <c r="AH281"/>
  <c r="AG281"/>
  <c r="AJ279"/>
  <c r="AI279"/>
  <c r="AI278" s="1"/>
  <c r="AI277" s="1"/>
  <c r="AH279"/>
  <c r="AH278"/>
  <c r="AH277" s="1"/>
  <c r="AG279"/>
  <c r="AJ275"/>
  <c r="AJ274" s="1"/>
  <c r="AJ273" s="1"/>
  <c r="AI275"/>
  <c r="AI274" s="1"/>
  <c r="AI273" s="1"/>
  <c r="AH275"/>
  <c r="AH274"/>
  <c r="AH273" s="1"/>
  <c r="AG275"/>
  <c r="AG274"/>
  <c r="AG273"/>
  <c r="AJ270"/>
  <c r="AJ269"/>
  <c r="AJ268" s="1"/>
  <c r="AJ267" s="1"/>
  <c r="AI270"/>
  <c r="AI269"/>
  <c r="AI268" s="1"/>
  <c r="AI267" s="1"/>
  <c r="AH270"/>
  <c r="AH269"/>
  <c r="AH268" s="1"/>
  <c r="AH267" s="1"/>
  <c r="AG270"/>
  <c r="AG269"/>
  <c r="AG268" s="1"/>
  <c r="AG267" s="1"/>
  <c r="AJ263"/>
  <c r="AJ262"/>
  <c r="AJ261" s="1"/>
  <c r="AJ260" s="1"/>
  <c r="AI263"/>
  <c r="AI262"/>
  <c r="AI261" s="1"/>
  <c r="AI260" s="1"/>
  <c r="AH263"/>
  <c r="AH262" s="1"/>
  <c r="AH261" s="1"/>
  <c r="AH260" s="1"/>
  <c r="AG263"/>
  <c r="AG262" s="1"/>
  <c r="AG261" s="1"/>
  <c r="AG260" s="1"/>
  <c r="AJ258"/>
  <c r="AI258"/>
  <c r="AH258"/>
  <c r="AG258"/>
  <c r="AJ256"/>
  <c r="AI256"/>
  <c r="AH256"/>
  <c r="AG256"/>
  <c r="AJ254"/>
  <c r="AI254"/>
  <c r="AI253" s="1"/>
  <c r="AI252" s="1"/>
  <c r="AH254"/>
  <c r="AH253" s="1"/>
  <c r="AH252" s="1"/>
  <c r="AH251" s="1"/>
  <c r="AH250" s="1"/>
  <c r="AG254"/>
  <c r="AJ253"/>
  <c r="AJ252"/>
  <c r="AJ251" s="1"/>
  <c r="AJ250" s="1"/>
  <c r="AI251"/>
  <c r="AI250" s="1"/>
  <c r="AJ245"/>
  <c r="AJ244" s="1"/>
  <c r="AI245"/>
  <c r="AI244"/>
  <c r="AH245"/>
  <c r="AG245"/>
  <c r="AG244"/>
  <c r="AH244"/>
  <c r="AJ242"/>
  <c r="AI242"/>
  <c r="AH242"/>
  <c r="AH241"/>
  <c r="AG242"/>
  <c r="AG241" s="1"/>
  <c r="AJ241"/>
  <c r="AI241"/>
  <c r="AJ239"/>
  <c r="AJ238" s="1"/>
  <c r="AJ237" s="1"/>
  <c r="AJ236" s="1"/>
  <c r="AI239"/>
  <c r="AI238" s="1"/>
  <c r="AI237" s="1"/>
  <c r="AH239"/>
  <c r="AH238"/>
  <c r="AH237" s="1"/>
  <c r="AG239"/>
  <c r="AG238"/>
  <c r="AG237"/>
  <c r="AJ231"/>
  <c r="AI231"/>
  <c r="AH231"/>
  <c r="AH230"/>
  <c r="AH229" s="1"/>
  <c r="AG231"/>
  <c r="AG230"/>
  <c r="AG229"/>
  <c r="AJ230"/>
  <c r="AJ229" s="1"/>
  <c r="AI230"/>
  <c r="AI229"/>
  <c r="AJ219"/>
  <c r="AJ218" s="1"/>
  <c r="AJ217" s="1"/>
  <c r="AI219"/>
  <c r="AI218" s="1"/>
  <c r="AI217" s="1"/>
  <c r="AH219"/>
  <c r="AH218"/>
  <c r="AH217" s="1"/>
  <c r="AG219"/>
  <c r="AG218"/>
  <c r="AG217"/>
  <c r="AJ215"/>
  <c r="AJ214" s="1"/>
  <c r="AI215"/>
  <c r="AI214"/>
  <c r="AH215"/>
  <c r="AH214" s="1"/>
  <c r="AG215"/>
  <c r="AG214"/>
  <c r="AJ212"/>
  <c r="AI212"/>
  <c r="AH212"/>
  <c r="AH211"/>
  <c r="AG212"/>
  <c r="AG211" s="1"/>
  <c r="AJ211"/>
  <c r="AI211"/>
  <c r="AJ209"/>
  <c r="AJ208" s="1"/>
  <c r="AJ207" s="1"/>
  <c r="AJ206" s="1"/>
  <c r="AI209"/>
  <c r="AI208"/>
  <c r="AI207" s="1"/>
  <c r="AI206" s="1"/>
  <c r="AH209"/>
  <c r="AH208" s="1"/>
  <c r="AH207" s="1"/>
  <c r="AH206" s="1"/>
  <c r="AG209"/>
  <c r="AG208"/>
  <c r="AJ203"/>
  <c r="AI203"/>
  <c r="AH203"/>
  <c r="AH202"/>
  <c r="AH201" s="1"/>
  <c r="AH200" s="1"/>
  <c r="AH199" s="1"/>
  <c r="AG203"/>
  <c r="AG202" s="1"/>
  <c r="AG201" s="1"/>
  <c r="AG200" s="1"/>
  <c r="AG199"/>
  <c r="AJ202"/>
  <c r="AJ201" s="1"/>
  <c r="AJ200" s="1"/>
  <c r="AJ199" s="1"/>
  <c r="AI202"/>
  <c r="AI201" s="1"/>
  <c r="AI200" s="1"/>
  <c r="AI199"/>
  <c r="AJ196"/>
  <c r="AI196"/>
  <c r="AI195"/>
  <c r="AI194"/>
  <c r="AI193" s="1"/>
  <c r="AI192" s="1"/>
  <c r="AH196"/>
  <c r="AH195"/>
  <c r="AH194" s="1"/>
  <c r="AH193" s="1"/>
  <c r="AH192" s="1"/>
  <c r="AG196"/>
  <c r="AG195" s="1"/>
  <c r="AG194" s="1"/>
  <c r="AG193" s="1"/>
  <c r="AG192"/>
  <c r="AJ195"/>
  <c r="AJ194" s="1"/>
  <c r="AJ193" s="1"/>
  <c r="AJ192" s="1"/>
  <c r="AJ189"/>
  <c r="AI189"/>
  <c r="AH189"/>
  <c r="AH188"/>
  <c r="AG189"/>
  <c r="AG188" s="1"/>
  <c r="AJ188"/>
  <c r="AI188"/>
  <c r="AJ186"/>
  <c r="AJ185" s="1"/>
  <c r="AI186"/>
  <c r="AI185"/>
  <c r="AI184" s="1"/>
  <c r="AH186"/>
  <c r="AH185" s="1"/>
  <c r="AH184" s="1"/>
  <c r="AH183" s="1"/>
  <c r="AG186"/>
  <c r="AG185"/>
  <c r="AG184" s="1"/>
  <c r="AG183" s="1"/>
  <c r="AG182" s="1"/>
  <c r="AJ171"/>
  <c r="AI171"/>
  <c r="AH171"/>
  <c r="AH170"/>
  <c r="AH169" s="1"/>
  <c r="AH168" s="1"/>
  <c r="AG171"/>
  <c r="AG170"/>
  <c r="AG169" s="1"/>
  <c r="AG168" s="1"/>
  <c r="AJ170"/>
  <c r="AJ169"/>
  <c r="AJ168" s="1"/>
  <c r="AI170"/>
  <c r="AI169"/>
  <c r="AI168"/>
  <c r="AJ166"/>
  <c r="AJ165" s="1"/>
  <c r="AI166"/>
  <c r="AI165"/>
  <c r="AI159" s="1"/>
  <c r="AI158" s="1"/>
  <c r="AI157" s="1"/>
  <c r="AH166"/>
  <c r="AH165" s="1"/>
  <c r="AH159" s="1"/>
  <c r="AG166"/>
  <c r="AG165"/>
  <c r="AJ163"/>
  <c r="AI163"/>
  <c r="AH163"/>
  <c r="AG163"/>
  <c r="AJ161"/>
  <c r="AJ160" s="1"/>
  <c r="AJ159" s="1"/>
  <c r="AJ158" s="1"/>
  <c r="AJ157" s="1"/>
  <c r="AI161"/>
  <c r="AH161"/>
  <c r="AG161"/>
  <c r="AG160" s="1"/>
  <c r="AG159" s="1"/>
  <c r="AG158" s="1"/>
  <c r="AG157" s="1"/>
  <c r="AI160"/>
  <c r="AJ152"/>
  <c r="AI152"/>
  <c r="AH152"/>
  <c r="AG152"/>
  <c r="AJ151"/>
  <c r="AI151"/>
  <c r="AI150" s="1"/>
  <c r="AI149" s="1"/>
  <c r="AH151"/>
  <c r="AH150"/>
  <c r="AH149"/>
  <c r="AG151"/>
  <c r="AG150" s="1"/>
  <c r="AG149" s="1"/>
  <c r="AJ150"/>
  <c r="AJ149" s="1"/>
  <c r="AJ146"/>
  <c r="AJ145" s="1"/>
  <c r="AI146"/>
  <c r="AH146"/>
  <c r="AH145"/>
  <c r="AG146"/>
  <c r="AG145" s="1"/>
  <c r="AI145"/>
  <c r="AJ143"/>
  <c r="AJ142" s="1"/>
  <c r="AI143"/>
  <c r="AI142"/>
  <c r="AI141" s="1"/>
  <c r="AI140" s="1"/>
  <c r="AI139" s="1"/>
  <c r="AH143"/>
  <c r="AH142" s="1"/>
  <c r="AH141" s="1"/>
  <c r="AH140" s="1"/>
  <c r="AH139" s="1"/>
  <c r="AG143"/>
  <c r="AG142"/>
  <c r="AG141"/>
  <c r="AG140" s="1"/>
  <c r="AG139" s="1"/>
  <c r="AJ136"/>
  <c r="AI136"/>
  <c r="AH136"/>
  <c r="AG136"/>
  <c r="AJ135"/>
  <c r="AI135"/>
  <c r="AH135"/>
  <c r="AG135"/>
  <c r="AJ134"/>
  <c r="AI134"/>
  <c r="AH134"/>
  <c r="AG134"/>
  <c r="AJ133"/>
  <c r="AI133"/>
  <c r="AH133"/>
  <c r="AG133"/>
  <c r="AJ132"/>
  <c r="AI132"/>
  <c r="AH132"/>
  <c r="AG132"/>
  <c r="AJ129"/>
  <c r="AI129"/>
  <c r="AH129"/>
  <c r="AG129"/>
  <c r="AJ125"/>
  <c r="AI125"/>
  <c r="AH125"/>
  <c r="AG125"/>
  <c r="AJ123"/>
  <c r="AJ122"/>
  <c r="AJ121" s="1"/>
  <c r="AI123"/>
  <c r="AI122" s="1"/>
  <c r="AI121" s="1"/>
  <c r="AH123"/>
  <c r="AH122"/>
  <c r="AH121"/>
  <c r="AG123"/>
  <c r="AJ113"/>
  <c r="AI113"/>
  <c r="AI112" s="1"/>
  <c r="AI111" s="1"/>
  <c r="AI110"/>
  <c r="AI109" s="1"/>
  <c r="AH113"/>
  <c r="AH112"/>
  <c r="AH111"/>
  <c r="AH110" s="1"/>
  <c r="AH109" s="1"/>
  <c r="AG113"/>
  <c r="AG112"/>
  <c r="AG111" s="1"/>
  <c r="AG110" s="1"/>
  <c r="AG109" s="1"/>
  <c r="AJ112"/>
  <c r="AJ111" s="1"/>
  <c r="AJ110" s="1"/>
  <c r="AJ109" s="1"/>
  <c r="AJ106"/>
  <c r="AJ105" s="1"/>
  <c r="AI106"/>
  <c r="AI105"/>
  <c r="AH106"/>
  <c r="AH105" s="1"/>
  <c r="AG106"/>
  <c r="AG105"/>
  <c r="AJ103"/>
  <c r="AJ102" s="1"/>
  <c r="AI103"/>
  <c r="AI102"/>
  <c r="AH103"/>
  <c r="AH102" s="1"/>
  <c r="AG103"/>
  <c r="AG102"/>
  <c r="AJ100"/>
  <c r="AJ99" s="1"/>
  <c r="AI100"/>
  <c r="AI99" s="1"/>
  <c r="AH100"/>
  <c r="AH99"/>
  <c r="AG100"/>
  <c r="AG99" s="1"/>
  <c r="AJ95"/>
  <c r="AJ94" s="1"/>
  <c r="AI95"/>
  <c r="AI94"/>
  <c r="AH95"/>
  <c r="AH94" s="1"/>
  <c r="AG95"/>
  <c r="AG94"/>
  <c r="AJ92"/>
  <c r="AJ91" s="1"/>
  <c r="AI92"/>
  <c r="AI91" s="1"/>
  <c r="AH92"/>
  <c r="AH91"/>
  <c r="AG92"/>
  <c r="AG91" s="1"/>
  <c r="AJ89"/>
  <c r="AJ88" s="1"/>
  <c r="AI89"/>
  <c r="AI88"/>
  <c r="AH89"/>
  <c r="AH88" s="1"/>
  <c r="AG89"/>
  <c r="AG88"/>
  <c r="AJ86"/>
  <c r="AJ85" s="1"/>
  <c r="AI86"/>
  <c r="AI85" s="1"/>
  <c r="AI81" s="1"/>
  <c r="AH86"/>
  <c r="AH85"/>
  <c r="AG86"/>
  <c r="AG85" s="1"/>
  <c r="AJ83"/>
  <c r="AJ82" s="1"/>
  <c r="AI83"/>
  <c r="AI82"/>
  <c r="AH83"/>
  <c r="AH82" s="1"/>
  <c r="AH81" s="1"/>
  <c r="AG83"/>
  <c r="AG82"/>
  <c r="AJ77"/>
  <c r="AI77"/>
  <c r="AH77"/>
  <c r="AG77"/>
  <c r="AJ75"/>
  <c r="AI75"/>
  <c r="AH75"/>
  <c r="AG75"/>
  <c r="AJ73"/>
  <c r="AJ72" s="1"/>
  <c r="AJ71" s="1"/>
  <c r="AI73"/>
  <c r="AI72"/>
  <c r="AI71" s="1"/>
  <c r="AH73"/>
  <c r="AH72"/>
  <c r="AH71"/>
  <c r="AG73"/>
  <c r="AG72" s="1"/>
  <c r="AG71" s="1"/>
  <c r="AJ66"/>
  <c r="AJ65" s="1"/>
  <c r="AJ64" s="1"/>
  <c r="AJ63" s="1"/>
  <c r="AJ62"/>
  <c r="AI66"/>
  <c r="AI65" s="1"/>
  <c r="AI64" s="1"/>
  <c r="AI63"/>
  <c r="AI62" s="1"/>
  <c r="AH66"/>
  <c r="AH65"/>
  <c r="AH64"/>
  <c r="AH63" s="1"/>
  <c r="AH62" s="1"/>
  <c r="AG66"/>
  <c r="AG65"/>
  <c r="AG64" s="1"/>
  <c r="AG63" s="1"/>
  <c r="AG62" s="1"/>
  <c r="AJ57"/>
  <c r="AJ56" s="1"/>
  <c r="AI57"/>
  <c r="AI56" s="1"/>
  <c r="AI50" s="1"/>
  <c r="AI49" s="1"/>
  <c r="AI48" s="1"/>
  <c r="AH57"/>
  <c r="AH56"/>
  <c r="AG57"/>
  <c r="AG56" s="1"/>
  <c r="AJ54"/>
  <c r="AJ51" s="1"/>
  <c r="AJ50" s="1"/>
  <c r="AJ49" s="1"/>
  <c r="AI54"/>
  <c r="AH54"/>
  <c r="AG54"/>
  <c r="AJ52"/>
  <c r="AI52"/>
  <c r="AH52"/>
  <c r="AH51" s="1"/>
  <c r="AH50" s="1"/>
  <c r="AH49" s="1"/>
  <c r="AH48" s="1"/>
  <c r="AG52"/>
  <c r="AJ45"/>
  <c r="AI45"/>
  <c r="AH45"/>
  <c r="AG45"/>
  <c r="AJ43"/>
  <c r="AI43"/>
  <c r="AH43"/>
  <c r="AG43"/>
  <c r="AJ41"/>
  <c r="AJ40" s="1"/>
  <c r="AJ39" s="1"/>
  <c r="AJ38" s="1"/>
  <c r="AJ37" s="1"/>
  <c r="AI41"/>
  <c r="AH41"/>
  <c r="AH40"/>
  <c r="AH39" s="1"/>
  <c r="AH38" s="1"/>
  <c r="AH37" s="1"/>
  <c r="AG41"/>
  <c r="AG40" s="1"/>
  <c r="AG39" s="1"/>
  <c r="AG38" s="1"/>
  <c r="AG37" s="1"/>
  <c r="AJ33"/>
  <c r="AI33"/>
  <c r="AH33"/>
  <c r="AG33"/>
  <c r="AJ30"/>
  <c r="AI30"/>
  <c r="AH30"/>
  <c r="AG30"/>
  <c r="AJ28"/>
  <c r="AI28"/>
  <c r="AH28"/>
  <c r="AG28"/>
  <c r="AG25" s="1"/>
  <c r="AJ26"/>
  <c r="AJ25" s="1"/>
  <c r="AI26"/>
  <c r="AI25" s="1"/>
  <c r="AH26"/>
  <c r="AH25" s="1"/>
  <c r="AG26"/>
  <c r="AJ23"/>
  <c r="AJ22"/>
  <c r="AI23"/>
  <c r="AI22" s="1"/>
  <c r="AH23"/>
  <c r="AH22"/>
  <c r="AG23"/>
  <c r="AG22" s="1"/>
  <c r="AJ20"/>
  <c r="AJ19"/>
  <c r="AI20"/>
  <c r="AI19" s="1"/>
  <c r="AH20"/>
  <c r="AH19"/>
  <c r="AH18" s="1"/>
  <c r="AH17" s="1"/>
  <c r="AH16" s="1"/>
  <c r="AH14" s="1"/>
  <c r="AG20"/>
  <c r="AG19" s="1"/>
  <c r="AH1069"/>
  <c r="AG122"/>
  <c r="AH160"/>
  <c r="AJ759"/>
  <c r="AJ758" s="1"/>
  <c r="AJ757" s="1"/>
  <c r="AH759"/>
  <c r="AH758"/>
  <c r="AH757" s="1"/>
  <c r="AI846"/>
  <c r="AI841" s="1"/>
  <c r="AI840" s="1"/>
  <c r="AG1184"/>
  <c r="AH1222"/>
  <c r="AI183"/>
  <c r="AI182" s="1"/>
  <c r="AJ1021"/>
  <c r="AJ1020"/>
  <c r="AJ822"/>
  <c r="AJ821" s="1"/>
  <c r="AJ820" s="1"/>
  <c r="AJ846"/>
  <c r="AJ1311"/>
  <c r="AJ1306" s="1"/>
  <c r="AG1642"/>
  <c r="AI1670"/>
  <c r="AI1663" s="1"/>
  <c r="AI1662" s="1"/>
  <c r="AH1000"/>
  <c r="AH999" s="1"/>
  <c r="AJ798"/>
  <c r="AJ797"/>
  <c r="AJ796" s="1"/>
  <c r="AI725"/>
  <c r="AH822"/>
  <c r="AH821"/>
  <c r="AH820" s="1"/>
  <c r="AH1111"/>
  <c r="AJ1184"/>
  <c r="AJ1147"/>
  <c r="AJ1222"/>
  <c r="AG1465"/>
  <c r="AG1464"/>
  <c r="AG1463"/>
  <c r="AH120"/>
  <c r="AH119" s="1"/>
  <c r="AG886"/>
  <c r="AG885"/>
  <c r="AG1670"/>
  <c r="AG1663" s="1"/>
  <c r="AG1662" s="1"/>
  <c r="AG1639" s="1"/>
  <c r="AG725"/>
  <c r="AH960"/>
  <c r="AH959"/>
  <c r="AH958" s="1"/>
  <c r="AG1062"/>
  <c r="AG1611"/>
  <c r="AI493"/>
  <c r="AI492" s="1"/>
  <c r="AG960"/>
  <c r="AG959" s="1"/>
  <c r="AG958" s="1"/>
  <c r="AI574"/>
  <c r="AI573" s="1"/>
  <c r="AJ184"/>
  <c r="AJ183" s="1"/>
  <c r="AJ182" s="1"/>
  <c r="AH886"/>
  <c r="AH885" s="1"/>
  <c r="AG950"/>
  <c r="AG949"/>
  <c r="AG948"/>
  <c r="AH1062"/>
  <c r="AH1311"/>
  <c r="AH1306"/>
  <c r="AG1565"/>
  <c r="AJ81"/>
  <c r="AI120"/>
  <c r="AI119" s="1"/>
  <c r="AG278"/>
  <c r="AG277" s="1"/>
  <c r="AG574"/>
  <c r="AG573" s="1"/>
  <c r="AG759"/>
  <c r="AG758"/>
  <c r="AG757"/>
  <c r="AG846"/>
  <c r="AG841" s="1"/>
  <c r="AG840" s="1"/>
  <c r="AI886"/>
  <c r="AI885"/>
  <c r="AH950"/>
  <c r="AH949" s="1"/>
  <c r="AH948" s="1"/>
  <c r="AH946" s="1"/>
  <c r="AJ973"/>
  <c r="AJ972" s="1"/>
  <c r="AJ970" s="1"/>
  <c r="AH1061"/>
  <c r="AH1060"/>
  <c r="AH1058"/>
  <c r="AG1069"/>
  <c r="AJ1111"/>
  <c r="AJ1091"/>
  <c r="AJ1090"/>
  <c r="AH1147"/>
  <c r="AJ1268"/>
  <c r="AJ1262" s="1"/>
  <c r="AJ1351"/>
  <c r="AJ1358"/>
  <c r="AJ1346" s="1"/>
  <c r="AJ1378"/>
  <c r="AJ1377" s="1"/>
  <c r="AJ1376" s="1"/>
  <c r="AJ1375" s="1"/>
  <c r="AG1558"/>
  <c r="AG1557" s="1"/>
  <c r="AG1556" s="1"/>
  <c r="AG1540" s="1"/>
  <c r="AI1611"/>
  <c r="AH574"/>
  <c r="AH573" s="1"/>
  <c r="AI798"/>
  <c r="AI797" s="1"/>
  <c r="AI796" s="1"/>
  <c r="AH921"/>
  <c r="AH920"/>
  <c r="AI1000"/>
  <c r="AI999" s="1"/>
  <c r="AG1311"/>
  <c r="AH1351"/>
  <c r="AH1346" s="1"/>
  <c r="AH1345" s="1"/>
  <c r="AH1336" s="1"/>
  <c r="AJ278"/>
  <c r="AJ277" s="1"/>
  <c r="AI973"/>
  <c r="AI972" s="1"/>
  <c r="AI1268"/>
  <c r="AI1262" s="1"/>
  <c r="AH1358"/>
  <c r="AH1465"/>
  <c r="AH1464" s="1"/>
  <c r="AH1463" s="1"/>
  <c r="AG447"/>
  <c r="AG446" s="1"/>
  <c r="AJ745"/>
  <c r="AJ744" s="1"/>
  <c r="AG798"/>
  <c r="AG796"/>
  <c r="AJ886"/>
  <c r="AJ885" s="1"/>
  <c r="AI1021"/>
  <c r="AI1020"/>
  <c r="AI1061"/>
  <c r="AI1060" s="1"/>
  <c r="AI1058" s="1"/>
  <c r="AG1111"/>
  <c r="AG1091" s="1"/>
  <c r="AG1090" s="1"/>
  <c r="AH1241"/>
  <c r="AH1198" s="1"/>
  <c r="AH1573"/>
  <c r="AH1565" s="1"/>
  <c r="AJ1611"/>
  <c r="AJ1580"/>
  <c r="AH1611"/>
  <c r="AI1642"/>
  <c r="AI1641" s="1"/>
  <c r="AI671"/>
  <c r="AJ671"/>
  <c r="AJ706"/>
  <c r="AJ410"/>
  <c r="AI40"/>
  <c r="AI39"/>
  <c r="AI38" s="1"/>
  <c r="AI37" s="1"/>
  <c r="AH158"/>
  <c r="AH157" s="1"/>
  <c r="AG253"/>
  <c r="AG252"/>
  <c r="AG251"/>
  <c r="AI322"/>
  <c r="AI321" s="1"/>
  <c r="AI320" s="1"/>
  <c r="AJ322"/>
  <c r="AJ321" s="1"/>
  <c r="AJ320" s="1"/>
  <c r="AG272"/>
  <c r="AG266" s="1"/>
  <c r="AG388"/>
  <c r="AG387"/>
  <c r="AG382"/>
  <c r="AJ48"/>
  <c r="AJ228"/>
  <c r="AG327"/>
  <c r="AG322" s="1"/>
  <c r="AG321" s="1"/>
  <c r="AG320" s="1"/>
  <c r="AG1516"/>
  <c r="AG1511"/>
  <c r="AG1510" s="1"/>
  <c r="AG1508" s="1"/>
  <c r="AI51"/>
  <c r="AI70"/>
  <c r="AI69" s="1"/>
  <c r="AI364"/>
  <c r="AI388"/>
  <c r="AI387" s="1"/>
  <c r="AI382" s="1"/>
  <c r="AH841"/>
  <c r="AH840" s="1"/>
  <c r="AJ960"/>
  <c r="AJ959" s="1"/>
  <c r="AJ958" s="1"/>
  <c r="AG1061"/>
  <c r="AG1060" s="1"/>
  <c r="AG1058" s="1"/>
  <c r="AI1111"/>
  <c r="AH1268"/>
  <c r="AH1262" s="1"/>
  <c r="AI1597"/>
  <c r="AJ1644"/>
  <c r="AJ1643"/>
  <c r="AJ1642" s="1"/>
  <c r="AJ1641" s="1"/>
  <c r="AJ1639" s="1"/>
  <c r="AJ534"/>
  <c r="AH534"/>
  <c r="AG658"/>
  <c r="AI964"/>
  <c r="AI960" s="1"/>
  <c r="AI959" s="1"/>
  <c r="AI958" s="1"/>
  <c r="AJ1173"/>
  <c r="AI1222"/>
  <c r="AJ1241"/>
  <c r="AJ1198"/>
  <c r="AI1311"/>
  <c r="AI1306" s="1"/>
  <c r="AI1351"/>
  <c r="AI1346" s="1"/>
  <c r="AI1345" s="1"/>
  <c r="AH1516"/>
  <c r="AH1511" s="1"/>
  <c r="AH1510" s="1"/>
  <c r="AJ1565"/>
  <c r="AI1589"/>
  <c r="AI1580" s="1"/>
  <c r="AH1597"/>
  <c r="AH1580" s="1"/>
  <c r="AG1641"/>
  <c r="AJ515"/>
  <c r="AJ514" s="1"/>
  <c r="AH585"/>
  <c r="AH1184"/>
  <c r="AH1173"/>
  <c r="AG1268"/>
  <c r="AG1262" s="1"/>
  <c r="AG1306"/>
  <c r="AI1565"/>
  <c r="AI1556" s="1"/>
  <c r="AI1540" s="1"/>
  <c r="AG1580"/>
  <c r="AH706"/>
  <c r="AI950"/>
  <c r="AI949"/>
  <c r="AI948"/>
  <c r="AG1000"/>
  <c r="AG999" s="1"/>
  <c r="AH1101"/>
  <c r="AH1100"/>
  <c r="AH1091" s="1"/>
  <c r="AH1090" s="1"/>
  <c r="AH1067" s="1"/>
  <c r="AG1173"/>
  <c r="AI1184"/>
  <c r="AI1173" s="1"/>
  <c r="AG1358"/>
  <c r="AG1346"/>
  <c r="AG1345"/>
  <c r="AG1336" s="1"/>
  <c r="AG1386"/>
  <c r="AG1385" s="1"/>
  <c r="AG1384" s="1"/>
  <c r="AH1386"/>
  <c r="AH1385" s="1"/>
  <c r="AH1384" s="1"/>
  <c r="AI1465"/>
  <c r="AI1464"/>
  <c r="AI1463" s="1"/>
  <c r="AI1665"/>
  <c r="AI1664" s="1"/>
  <c r="AI1639"/>
  <c r="AH1021"/>
  <c r="AH1020"/>
  <c r="AG1242"/>
  <c r="AG1241" s="1"/>
  <c r="AI1242"/>
  <c r="AI1241"/>
  <c r="AI1198" s="1"/>
  <c r="AG1224"/>
  <c r="AG1223"/>
  <c r="AG1222" s="1"/>
  <c r="AI1147"/>
  <c r="AG1147"/>
  <c r="AG1021"/>
  <c r="AG1020" s="1"/>
  <c r="AG973"/>
  <c r="AG972"/>
  <c r="AI465"/>
  <c r="AI427"/>
  <c r="AI425" s="1"/>
  <c r="AH117"/>
  <c r="AH182"/>
  <c r="AJ120"/>
  <c r="AJ119" s="1"/>
  <c r="AH410"/>
  <c r="AJ574"/>
  <c r="AJ573" s="1"/>
  <c r="AG621"/>
  <c r="AG606" s="1"/>
  <c r="AG605" s="1"/>
  <c r="AI766"/>
  <c r="AI765" s="1"/>
  <c r="AG822"/>
  <c r="AG821"/>
  <c r="AG820"/>
  <c r="AI921"/>
  <c r="AI920" s="1"/>
  <c r="AH272"/>
  <c r="AH266" s="1"/>
  <c r="AJ364"/>
  <c r="AJ388"/>
  <c r="AJ387" s="1"/>
  <c r="AJ465"/>
  <c r="AJ621"/>
  <c r="AI822"/>
  <c r="AI821"/>
  <c r="AI820" s="1"/>
  <c r="AH515"/>
  <c r="AH514"/>
  <c r="AH513"/>
  <c r="AJ716"/>
  <c r="AJ715" s="1"/>
  <c r="AJ950"/>
  <c r="AJ949" s="1"/>
  <c r="AJ948" s="1"/>
  <c r="AJ946"/>
  <c r="AI1062"/>
  <c r="AJ1076"/>
  <c r="AJ1075"/>
  <c r="AJ1074"/>
  <c r="AJ1069" s="1"/>
  <c r="AI1101"/>
  <c r="AI1100"/>
  <c r="AJ1063"/>
  <c r="AJ1061"/>
  <c r="AJ1060" s="1"/>
  <c r="AJ1058" s="1"/>
  <c r="AJ841"/>
  <c r="AJ840" s="1"/>
  <c r="AH973"/>
  <c r="AH972" s="1"/>
  <c r="AJ1062"/>
  <c r="AI1358"/>
  <c r="AI1386"/>
  <c r="AI1385" s="1"/>
  <c r="AI1384" s="1"/>
  <c r="AJ1386"/>
  <c r="AJ1385"/>
  <c r="AJ1384" s="1"/>
  <c r="AH1642"/>
  <c r="AH1641"/>
  <c r="AH1670"/>
  <c r="AH1663" s="1"/>
  <c r="AH1662" s="1"/>
  <c r="AH1639" s="1"/>
  <c r="AJ1670"/>
  <c r="AJ1663" s="1"/>
  <c r="AJ1662" s="1"/>
  <c r="AJ1345"/>
  <c r="AI1516"/>
  <c r="AI1511" s="1"/>
  <c r="AI1510" s="1"/>
  <c r="AF987"/>
  <c r="AE987"/>
  <c r="AB986"/>
  <c r="AB985" s="1"/>
  <c r="AC986"/>
  <c r="AC985"/>
  <c r="AD986"/>
  <c r="AD985" s="1"/>
  <c r="AA986"/>
  <c r="AA985"/>
  <c r="AF984"/>
  <c r="AL984" s="1"/>
  <c r="AE984"/>
  <c r="AB983"/>
  <c r="AB982"/>
  <c r="AC983"/>
  <c r="AC982" s="1"/>
  <c r="AD983"/>
  <c r="AD982"/>
  <c r="AA983"/>
  <c r="AA982" s="1"/>
  <c r="AF997"/>
  <c r="AE997"/>
  <c r="AB996"/>
  <c r="AB995" s="1"/>
  <c r="AB994" s="1"/>
  <c r="AB993" s="1"/>
  <c r="AC996"/>
  <c r="AC995" s="1"/>
  <c r="AC994" s="1"/>
  <c r="AC993"/>
  <c r="AD996"/>
  <c r="AD995" s="1"/>
  <c r="AD994" s="1"/>
  <c r="AD993" s="1"/>
  <c r="AA996"/>
  <c r="AA995" s="1"/>
  <c r="AA994" s="1"/>
  <c r="AA993"/>
  <c r="AB991"/>
  <c r="AB990" s="1"/>
  <c r="AB989" s="1"/>
  <c r="AB988" s="1"/>
  <c r="AC991"/>
  <c r="AC990" s="1"/>
  <c r="AC989" s="1"/>
  <c r="AC988"/>
  <c r="AD991"/>
  <c r="AD990" s="1"/>
  <c r="AD989" s="1"/>
  <c r="AD988" s="1"/>
  <c r="AF992"/>
  <c r="AE992"/>
  <c r="AA991"/>
  <c r="AA990"/>
  <c r="AA989" s="1"/>
  <c r="AA988" s="1"/>
  <c r="AF981"/>
  <c r="AF980" s="1"/>
  <c r="AF979" s="1"/>
  <c r="AE981"/>
  <c r="AE980" s="1"/>
  <c r="AE979" s="1"/>
  <c r="AE978" s="1"/>
  <c r="AB980"/>
  <c r="AB979" s="1"/>
  <c r="AB978" s="1"/>
  <c r="AB973" s="1"/>
  <c r="AB972" s="1"/>
  <c r="AC980"/>
  <c r="AC979" s="1"/>
  <c r="AC978" s="1"/>
  <c r="AD980"/>
  <c r="AD979"/>
  <c r="AD978" s="1"/>
  <c r="AA980"/>
  <c r="AA979"/>
  <c r="AA978"/>
  <c r="AF977"/>
  <c r="AE977"/>
  <c r="AB976"/>
  <c r="AB975"/>
  <c r="AB974" s="1"/>
  <c r="AC976"/>
  <c r="AC975"/>
  <c r="AC974"/>
  <c r="AD976"/>
  <c r="AD975" s="1"/>
  <c r="AD974" s="1"/>
  <c r="AA976"/>
  <c r="AA975" s="1"/>
  <c r="AA974" s="1"/>
  <c r="AI970"/>
  <c r="AI1091"/>
  <c r="AI1090" s="1"/>
  <c r="AJ425"/>
  <c r="AA973"/>
  <c r="AA972" s="1"/>
  <c r="AH1556"/>
  <c r="AH1540" s="1"/>
  <c r="AE976"/>
  <c r="AE975"/>
  <c r="AE974" s="1"/>
  <c r="AK977"/>
  <c r="AQ977" s="1"/>
  <c r="AQ976" s="1"/>
  <c r="AQ975" s="1"/>
  <c r="AQ974" s="1"/>
  <c r="AK976"/>
  <c r="AK975"/>
  <c r="AK974" s="1"/>
  <c r="AE983"/>
  <c r="AE982"/>
  <c r="AK984"/>
  <c r="AJ1556"/>
  <c r="AJ1540"/>
  <c r="AF978"/>
  <c r="AL981"/>
  <c r="AR981" s="1"/>
  <c r="AR980" s="1"/>
  <c r="AR979" s="1"/>
  <c r="AR978" s="1"/>
  <c r="AF991"/>
  <c r="AF990" s="1"/>
  <c r="AF989" s="1"/>
  <c r="AF988" s="1"/>
  <c r="AL992"/>
  <c r="AF996"/>
  <c r="AF995"/>
  <c r="AF994" s="1"/>
  <c r="AF993" s="1"/>
  <c r="AL997"/>
  <c r="AR997" s="1"/>
  <c r="AR996" s="1"/>
  <c r="AR995" s="1"/>
  <c r="AR994" s="1"/>
  <c r="AR993" s="1"/>
  <c r="AL996"/>
  <c r="AL995" s="1"/>
  <c r="AL994" s="1"/>
  <c r="AL993" s="1"/>
  <c r="AF976"/>
  <c r="AF975" s="1"/>
  <c r="AF974" s="1"/>
  <c r="AL977"/>
  <c r="AR977" s="1"/>
  <c r="AR976" s="1"/>
  <c r="AR975" s="1"/>
  <c r="AR974" s="1"/>
  <c r="AL976"/>
  <c r="AL975" s="1"/>
  <c r="AL974" s="1"/>
  <c r="AE991"/>
  <c r="AE990"/>
  <c r="AE989" s="1"/>
  <c r="AE988" s="1"/>
  <c r="AK992"/>
  <c r="AQ992" s="1"/>
  <c r="AQ991" s="1"/>
  <c r="AQ990" s="1"/>
  <c r="AQ989" s="1"/>
  <c r="AQ988" s="1"/>
  <c r="AK991"/>
  <c r="AK990" s="1"/>
  <c r="AK989" s="1"/>
  <c r="AK988" s="1"/>
  <c r="AF983"/>
  <c r="AF982" s="1"/>
  <c r="AJ1067"/>
  <c r="AF693"/>
  <c r="AE693"/>
  <c r="AB692"/>
  <c r="AB691"/>
  <c r="AC692"/>
  <c r="AC691" s="1"/>
  <c r="AD692"/>
  <c r="AD691"/>
  <c r="AA692"/>
  <c r="AA691" s="1"/>
  <c r="AF692"/>
  <c r="AF691"/>
  <c r="AL693"/>
  <c r="AR693" s="1"/>
  <c r="AR692" s="1"/>
  <c r="AR691" s="1"/>
  <c r="AE692"/>
  <c r="AE691" s="1"/>
  <c r="AK693"/>
  <c r="AQ693" s="1"/>
  <c r="AQ692" s="1"/>
  <c r="AQ691" s="1"/>
  <c r="AK692"/>
  <c r="AK691"/>
  <c r="AB1684"/>
  <c r="AB1683" s="1"/>
  <c r="AC1684"/>
  <c r="AC1683"/>
  <c r="AD1684"/>
  <c r="AD1683" s="1"/>
  <c r="AA1684"/>
  <c r="AA1683"/>
  <c r="AF1685"/>
  <c r="AE1685"/>
  <c r="AD1693"/>
  <c r="AD1692" s="1"/>
  <c r="AD1691" s="1"/>
  <c r="AD1690" s="1"/>
  <c r="AC1693"/>
  <c r="AC1692" s="1"/>
  <c r="AC1691" s="1"/>
  <c r="AC1690" s="1"/>
  <c r="AC1689" s="1"/>
  <c r="AC1687" s="1"/>
  <c r="AB1693"/>
  <c r="AB1692" s="1"/>
  <c r="AB1691" s="1"/>
  <c r="AB1690" s="1"/>
  <c r="AB1689" s="1"/>
  <c r="AB1687" s="1"/>
  <c r="AA1693"/>
  <c r="AA1692"/>
  <c r="AA1691" s="1"/>
  <c r="AA1690" s="1"/>
  <c r="AA1689" s="1"/>
  <c r="AA1687"/>
  <c r="AD1689"/>
  <c r="AD1687" s="1"/>
  <c r="AD1681"/>
  <c r="AD1680" s="1"/>
  <c r="AC1681"/>
  <c r="AC1680" s="1"/>
  <c r="AB1681"/>
  <c r="AB1680"/>
  <c r="AA1681"/>
  <c r="AA1680" s="1"/>
  <c r="AD1678"/>
  <c r="AD1677"/>
  <c r="AC1678"/>
  <c r="AC1677" s="1"/>
  <c r="AB1678"/>
  <c r="AB1677"/>
  <c r="AA1678"/>
  <c r="AA1677" s="1"/>
  <c r="AD1675"/>
  <c r="AD1674" s="1"/>
  <c r="AC1675"/>
  <c r="AC1674" s="1"/>
  <c r="AB1675"/>
  <c r="AB1674"/>
  <c r="AA1675"/>
  <c r="AA1674" s="1"/>
  <c r="AD1672"/>
  <c r="AD1671"/>
  <c r="AC1672"/>
  <c r="AC1671" s="1"/>
  <c r="AB1672"/>
  <c r="AB1671"/>
  <c r="AA1672"/>
  <c r="AA1671" s="1"/>
  <c r="AD1668"/>
  <c r="AC1668"/>
  <c r="AC1665" s="1"/>
  <c r="AB1668"/>
  <c r="AA1668"/>
  <c r="AD1666"/>
  <c r="AD1665"/>
  <c r="AD1664" s="1"/>
  <c r="AC1666"/>
  <c r="AC1664"/>
  <c r="AB1666"/>
  <c r="AA1666"/>
  <c r="AD1659"/>
  <c r="AD1658"/>
  <c r="AD1657" s="1"/>
  <c r="AD1656" s="1"/>
  <c r="AC1659"/>
  <c r="AC1658"/>
  <c r="AC1657" s="1"/>
  <c r="AC1656" s="1"/>
  <c r="AB1659"/>
  <c r="AB1658"/>
  <c r="AB1657" s="1"/>
  <c r="AB1656" s="1"/>
  <c r="AA1659"/>
  <c r="AA1658"/>
  <c r="AA1657" s="1"/>
  <c r="AA1656" s="1"/>
  <c r="AD1654"/>
  <c r="AC1654"/>
  <c r="AB1654"/>
  <c r="AA1654"/>
  <c r="AD1652"/>
  <c r="AC1652"/>
  <c r="AB1652"/>
  <c r="AA1652"/>
  <c r="AA1651"/>
  <c r="AD1651"/>
  <c r="AD1649"/>
  <c r="AC1649"/>
  <c r="AB1649"/>
  <c r="AA1649"/>
  <c r="AD1647"/>
  <c r="AC1647"/>
  <c r="AB1647"/>
  <c r="AA1647"/>
  <c r="AD1645"/>
  <c r="AC1645"/>
  <c r="AC1644"/>
  <c r="AC1643"/>
  <c r="AB1645"/>
  <c r="AB1644" s="1"/>
  <c r="AB1643" s="1"/>
  <c r="AA1645"/>
  <c r="AD1636"/>
  <c r="AC1636"/>
  <c r="AC1635"/>
  <c r="AC1634"/>
  <c r="AC1633" s="1"/>
  <c r="AC1632" s="1"/>
  <c r="AB1636"/>
  <c r="AB1635"/>
  <c r="AB1634" s="1"/>
  <c r="AB1633" s="1"/>
  <c r="AB1632" s="1"/>
  <c r="AA1636"/>
  <c r="AA1635" s="1"/>
  <c r="AA1634" s="1"/>
  <c r="AA1633" s="1"/>
  <c r="AA1632" s="1"/>
  <c r="AD1635"/>
  <c r="AD1634" s="1"/>
  <c r="AD1633" s="1"/>
  <c r="AD1632"/>
  <c r="AD1629"/>
  <c r="AC1629"/>
  <c r="AC1628"/>
  <c r="AC1627"/>
  <c r="AC1626" s="1"/>
  <c r="AC1625" s="1"/>
  <c r="AB1629"/>
  <c r="AB1628"/>
  <c r="AB1627" s="1"/>
  <c r="AB1626" s="1"/>
  <c r="AB1625" s="1"/>
  <c r="AA1629"/>
  <c r="AA1628" s="1"/>
  <c r="AA1627" s="1"/>
  <c r="AA1626" s="1"/>
  <c r="AA1625"/>
  <c r="AD1628"/>
  <c r="AD1627" s="1"/>
  <c r="AD1626" s="1"/>
  <c r="AD1625" s="1"/>
  <c r="AD1622"/>
  <c r="AC1622"/>
  <c r="AC1621"/>
  <c r="AC1616"/>
  <c r="AB1622"/>
  <c r="AB1621" s="1"/>
  <c r="AB1616" s="1"/>
  <c r="AA1622"/>
  <c r="AA1621" s="1"/>
  <c r="AA1616" s="1"/>
  <c r="AD1621"/>
  <c r="AD1616"/>
  <c r="AD1614"/>
  <c r="AC1614"/>
  <c r="AB1614"/>
  <c r="AA1614"/>
  <c r="AF1612"/>
  <c r="AE1612"/>
  <c r="AD1612"/>
  <c r="AC1612"/>
  <c r="AB1612"/>
  <c r="AA1612"/>
  <c r="AD1609"/>
  <c r="AC1609"/>
  <c r="AB1609"/>
  <c r="AA1609"/>
  <c r="AD1607"/>
  <c r="AC1607"/>
  <c r="AB1607"/>
  <c r="AA1607"/>
  <c r="AD1605"/>
  <c r="AD1604"/>
  <c r="AC1605"/>
  <c r="AB1605"/>
  <c r="AA1605"/>
  <c r="AA1604"/>
  <c r="AD1602"/>
  <c r="AC1602"/>
  <c r="AB1602"/>
  <c r="AA1602"/>
  <c r="AD1600"/>
  <c r="AC1600"/>
  <c r="AB1600"/>
  <c r="AA1600"/>
  <c r="AD1598"/>
  <c r="AC1598"/>
  <c r="AC1597"/>
  <c r="AB1598"/>
  <c r="AB1597" s="1"/>
  <c r="AA1598"/>
  <c r="AD1595"/>
  <c r="AD1594" s="1"/>
  <c r="AC1595"/>
  <c r="AC1594" s="1"/>
  <c r="AB1595"/>
  <c r="AB1594"/>
  <c r="AA1595"/>
  <c r="AA1594" s="1"/>
  <c r="AD1592"/>
  <c r="AC1592"/>
  <c r="AB1592"/>
  <c r="AA1592"/>
  <c r="AD1590"/>
  <c r="AD1589"/>
  <c r="AC1590"/>
  <c r="AC1589" s="1"/>
  <c r="AB1590"/>
  <c r="AB1589"/>
  <c r="AA1590"/>
  <c r="AD1587"/>
  <c r="AC1587"/>
  <c r="AB1587"/>
  <c r="AA1587"/>
  <c r="AD1585"/>
  <c r="AC1585"/>
  <c r="AB1585"/>
  <c r="AB1584" s="1"/>
  <c r="AA1585"/>
  <c r="AA1584"/>
  <c r="AD1584"/>
  <c r="AD1582"/>
  <c r="AD1581" s="1"/>
  <c r="AC1582"/>
  <c r="AC1581"/>
  <c r="AB1582"/>
  <c r="AB1581" s="1"/>
  <c r="AA1582"/>
  <c r="AA1581"/>
  <c r="AD1578"/>
  <c r="AC1578"/>
  <c r="AB1578"/>
  <c r="AA1578"/>
  <c r="AD1576"/>
  <c r="AC1576"/>
  <c r="AB1576"/>
  <c r="AA1576"/>
  <c r="AD1574"/>
  <c r="AC1574"/>
  <c r="AB1574"/>
  <c r="AA1574"/>
  <c r="AA1573" s="1"/>
  <c r="AD1571"/>
  <c r="AC1571"/>
  <c r="AB1571"/>
  <c r="AA1571"/>
  <c r="AD1569"/>
  <c r="AC1569"/>
  <c r="AB1569"/>
  <c r="AA1569"/>
  <c r="AD1567"/>
  <c r="AC1567"/>
  <c r="AC1566"/>
  <c r="AB1567"/>
  <c r="AA1567"/>
  <c r="AA1566"/>
  <c r="AD1563"/>
  <c r="AC1563"/>
  <c r="AB1563"/>
  <c r="AA1563"/>
  <c r="AD1561"/>
  <c r="AC1561"/>
  <c r="AB1561"/>
  <c r="AA1561"/>
  <c r="AD1559"/>
  <c r="AD1558" s="1"/>
  <c r="AD1557" s="1"/>
  <c r="AC1559"/>
  <c r="AB1559"/>
  <c r="AB1558"/>
  <c r="AB1557"/>
  <c r="AA1559"/>
  <c r="AA1558" s="1"/>
  <c r="AA1557" s="1"/>
  <c r="AD1554"/>
  <c r="AD1553"/>
  <c r="AC1554"/>
  <c r="AC1553" s="1"/>
  <c r="AC1552" s="1"/>
  <c r="AC1551" s="1"/>
  <c r="AB1554"/>
  <c r="AB1553" s="1"/>
  <c r="AB1552" s="1"/>
  <c r="AB1551" s="1"/>
  <c r="AA1554"/>
  <c r="AA1553" s="1"/>
  <c r="AA1552" s="1"/>
  <c r="AA1551" s="1"/>
  <c r="AD1552"/>
  <c r="AD1551" s="1"/>
  <c r="AD1549"/>
  <c r="AC1549"/>
  <c r="AC1548"/>
  <c r="AC1547" s="1"/>
  <c r="AC1546" s="1"/>
  <c r="AB1549"/>
  <c r="AB1548"/>
  <c r="AB1547" s="1"/>
  <c r="AB1546" s="1"/>
  <c r="AA1549"/>
  <c r="AA1548"/>
  <c r="AA1547" s="1"/>
  <c r="AA1546" s="1"/>
  <c r="AD1548"/>
  <c r="AD1547"/>
  <c r="AD1546" s="1"/>
  <c r="AD1544"/>
  <c r="AD1543"/>
  <c r="AD1542"/>
  <c r="AD1541" s="1"/>
  <c r="AC1544"/>
  <c r="AC1543"/>
  <c r="AC1542"/>
  <c r="AC1541" s="1"/>
  <c r="AB1544"/>
  <c r="AB1543"/>
  <c r="AB1542"/>
  <c r="AB1541" s="1"/>
  <c r="AA1544"/>
  <c r="AA1543"/>
  <c r="AA1542"/>
  <c r="AA1541" s="1"/>
  <c r="AD1537"/>
  <c r="AD1536"/>
  <c r="AD1535"/>
  <c r="AD1534" s="1"/>
  <c r="AD1533" s="1"/>
  <c r="AC1537"/>
  <c r="AC1536"/>
  <c r="AC1535" s="1"/>
  <c r="AC1534" s="1"/>
  <c r="AC1533" s="1"/>
  <c r="AB1537"/>
  <c r="AB1536" s="1"/>
  <c r="AB1535" s="1"/>
  <c r="AB1534" s="1"/>
  <c r="AB1533" s="1"/>
  <c r="AA1537"/>
  <c r="AA1536" s="1"/>
  <c r="AA1535" s="1"/>
  <c r="AA1534"/>
  <c r="AA1533" s="1"/>
  <c r="AD1530"/>
  <c r="AD1529"/>
  <c r="AC1530"/>
  <c r="AC1529" s="1"/>
  <c r="AB1530"/>
  <c r="AB1529"/>
  <c r="AA1530"/>
  <c r="AA1529" s="1"/>
  <c r="AD1527"/>
  <c r="AC1527"/>
  <c r="AC1526"/>
  <c r="AB1527"/>
  <c r="AB1526" s="1"/>
  <c r="AA1527"/>
  <c r="AA1526"/>
  <c r="AD1526"/>
  <c r="AD1524"/>
  <c r="AC1524"/>
  <c r="AC1523" s="1"/>
  <c r="AB1524"/>
  <c r="AB1523" s="1"/>
  <c r="AA1524"/>
  <c r="AA1523"/>
  <c r="AD1523"/>
  <c r="AD1521"/>
  <c r="AD1520"/>
  <c r="AC1521"/>
  <c r="AC1520" s="1"/>
  <c r="AB1521"/>
  <c r="AB1520"/>
  <c r="AA1521"/>
  <c r="AA1520" s="1"/>
  <c r="AD1518"/>
  <c r="AC1518"/>
  <c r="AB1518"/>
  <c r="AB1517" s="1"/>
  <c r="AA1518"/>
  <c r="AA1517" s="1"/>
  <c r="AD1517"/>
  <c r="AC1517"/>
  <c r="AD1514"/>
  <c r="AC1514"/>
  <c r="AB1514"/>
  <c r="AB1513" s="1"/>
  <c r="AB1512" s="1"/>
  <c r="AA1514"/>
  <c r="AA1513"/>
  <c r="AA1512" s="1"/>
  <c r="AD1513"/>
  <c r="AD1512"/>
  <c r="AC1513"/>
  <c r="AC1512" s="1"/>
  <c r="AD1505"/>
  <c r="AD1504"/>
  <c r="AD1503"/>
  <c r="AD1502" s="1"/>
  <c r="AD1501" s="1"/>
  <c r="AC1505"/>
  <c r="AC1504"/>
  <c r="AC1503" s="1"/>
  <c r="AC1502" s="1"/>
  <c r="AC1501" s="1"/>
  <c r="AB1505"/>
  <c r="AB1504" s="1"/>
  <c r="AB1503" s="1"/>
  <c r="AB1502" s="1"/>
  <c r="AB1501" s="1"/>
  <c r="AA1505"/>
  <c r="AA1504" s="1"/>
  <c r="AA1503" s="1"/>
  <c r="AA1502"/>
  <c r="AA1501" s="1"/>
  <c r="AD1494"/>
  <c r="AD1493"/>
  <c r="AC1494"/>
  <c r="AC1493" s="1"/>
  <c r="AB1494"/>
  <c r="AB1493"/>
  <c r="AA1494"/>
  <c r="AA1493" s="1"/>
  <c r="AD1479"/>
  <c r="AC1479"/>
  <c r="AB1479"/>
  <c r="AB1478" s="1"/>
  <c r="AA1479"/>
  <c r="AA1478" s="1"/>
  <c r="AD1478"/>
  <c r="AC1478"/>
  <c r="AD1476"/>
  <c r="AD1475"/>
  <c r="AC1476"/>
  <c r="AC1475" s="1"/>
  <c r="AB1476"/>
  <c r="AB1475"/>
  <c r="AA1476"/>
  <c r="AA1475" s="1"/>
  <c r="AD1470"/>
  <c r="AC1470"/>
  <c r="AB1470"/>
  <c r="AB1469" s="1"/>
  <c r="AA1470"/>
  <c r="AA1469" s="1"/>
  <c r="AD1469"/>
  <c r="AC1469"/>
  <c r="AD1467"/>
  <c r="AD1466"/>
  <c r="AC1467"/>
  <c r="AC1466" s="1"/>
  <c r="AB1467"/>
  <c r="AB1466"/>
  <c r="AA1467"/>
  <c r="AA1466" s="1"/>
  <c r="AD1460"/>
  <c r="AC1460"/>
  <c r="AC1459"/>
  <c r="AB1460"/>
  <c r="AB1459" s="1"/>
  <c r="AA1460"/>
  <c r="AA1459"/>
  <c r="AD1459"/>
  <c r="AD1457"/>
  <c r="AC1457"/>
  <c r="AC1456" s="1"/>
  <c r="AB1457"/>
  <c r="AB1456" s="1"/>
  <c r="AA1457"/>
  <c r="AA1456"/>
  <c r="AD1456"/>
  <c r="AD1454"/>
  <c r="AC1454"/>
  <c r="AC1453"/>
  <c r="AB1454"/>
  <c r="AB1453" s="1"/>
  <c r="AA1454"/>
  <c r="AA1453"/>
  <c r="AD1453"/>
  <c r="AD1451"/>
  <c r="AD1450"/>
  <c r="AC1451"/>
  <c r="AC1450" s="1"/>
  <c r="AB1451"/>
  <c r="AB1450"/>
  <c r="AA1451"/>
  <c r="AA1450" s="1"/>
  <c r="AD1448"/>
  <c r="AC1448"/>
  <c r="AC1447"/>
  <c r="AB1448"/>
  <c r="AB1447" s="1"/>
  <c r="AA1448"/>
  <c r="AA1447"/>
  <c r="AD1447"/>
  <c r="AD1445"/>
  <c r="AC1445"/>
  <c r="AC1444"/>
  <c r="AB1445"/>
  <c r="AB1444" s="1"/>
  <c r="AA1445"/>
  <c r="AA1444"/>
  <c r="AD1444"/>
  <c r="AD1442"/>
  <c r="AC1442"/>
  <c r="AC1441"/>
  <c r="AB1442"/>
  <c r="AB1441" s="1"/>
  <c r="AA1442"/>
  <c r="AA1441"/>
  <c r="AD1441"/>
  <c r="AD1439"/>
  <c r="AC1439"/>
  <c r="AC1438" s="1"/>
  <c r="AB1439"/>
  <c r="AB1438" s="1"/>
  <c r="AA1439"/>
  <c r="AA1438"/>
  <c r="AD1438"/>
  <c r="AD1436"/>
  <c r="AD1435"/>
  <c r="AC1436"/>
  <c r="AC1435" s="1"/>
  <c r="AB1436"/>
  <c r="AB1435"/>
  <c r="AA1436"/>
  <c r="AA1435" s="1"/>
  <c r="AD1433"/>
  <c r="AD1432"/>
  <c r="AC1433"/>
  <c r="AC1432" s="1"/>
  <c r="AB1433"/>
  <c r="AB1432"/>
  <c r="AA1433"/>
  <c r="AA1432" s="1"/>
  <c r="AD1427"/>
  <c r="AC1427"/>
  <c r="AC1426"/>
  <c r="AB1427"/>
  <c r="AB1426" s="1"/>
  <c r="AA1427"/>
  <c r="AA1426"/>
  <c r="AD1426"/>
  <c r="AD1424"/>
  <c r="AD1423"/>
  <c r="AC1424"/>
  <c r="AC1423" s="1"/>
  <c r="AB1424"/>
  <c r="AB1423"/>
  <c r="AA1424"/>
  <c r="AA1423" s="1"/>
  <c r="AD1421"/>
  <c r="AD1420"/>
  <c r="AC1421"/>
  <c r="AC1420" s="1"/>
  <c r="AB1421"/>
  <c r="AB1420"/>
  <c r="AA1421"/>
  <c r="AA1420" s="1"/>
  <c r="AD1418"/>
  <c r="AD1417"/>
  <c r="AC1418"/>
  <c r="AC1417" s="1"/>
  <c r="AB1418"/>
  <c r="AB1417"/>
  <c r="AA1418"/>
  <c r="AA1417" s="1"/>
  <c r="AD1412"/>
  <c r="AC1412"/>
  <c r="AC1411"/>
  <c r="AB1412"/>
  <c r="AB1411" s="1"/>
  <c r="AA1412"/>
  <c r="AA1411"/>
  <c r="AD1411"/>
  <c r="AD1409"/>
  <c r="AD1408"/>
  <c r="AC1409"/>
  <c r="AC1408" s="1"/>
  <c r="AB1409"/>
  <c r="AB1408"/>
  <c r="AA1409"/>
  <c r="AA1408" s="1"/>
  <c r="AD1397"/>
  <c r="AC1397"/>
  <c r="AC1396"/>
  <c r="AB1397"/>
  <c r="AB1396" s="1"/>
  <c r="AA1397"/>
  <c r="AA1396"/>
  <c r="AD1396"/>
  <c r="AD1388"/>
  <c r="AD1387"/>
  <c r="AC1388"/>
  <c r="AC1387" s="1"/>
  <c r="AB1388"/>
  <c r="AB1387"/>
  <c r="AA1388"/>
  <c r="AA1387" s="1"/>
  <c r="AD1381"/>
  <c r="AC1381"/>
  <c r="AB1381"/>
  <c r="AA1381"/>
  <c r="AD1379"/>
  <c r="AD1378"/>
  <c r="AD1377"/>
  <c r="AD1376" s="1"/>
  <c r="AD1375" s="1"/>
  <c r="AC1379"/>
  <c r="AC1378"/>
  <c r="AC1377" s="1"/>
  <c r="AC1376" s="1"/>
  <c r="AC1375" s="1"/>
  <c r="AB1379"/>
  <c r="AA1379"/>
  <c r="AA1378" s="1"/>
  <c r="AA1377" s="1"/>
  <c r="AA1376" s="1"/>
  <c r="AA1375" s="1"/>
  <c r="AD1369"/>
  <c r="AD1368"/>
  <c r="AC1369"/>
  <c r="AC1368" s="1"/>
  <c r="AB1369"/>
  <c r="AB1368"/>
  <c r="AA1369"/>
  <c r="AA1368" s="1"/>
  <c r="AD1366"/>
  <c r="AD1365"/>
  <c r="AC1366"/>
  <c r="AC1365" s="1"/>
  <c r="AB1366"/>
  <c r="AB1365"/>
  <c r="AA1366"/>
  <c r="AA1365" s="1"/>
  <c r="AD1363"/>
  <c r="AD1362"/>
  <c r="AC1363"/>
  <c r="AC1362" s="1"/>
  <c r="AB1363"/>
  <c r="AB1362"/>
  <c r="AA1363"/>
  <c r="AA1362" s="1"/>
  <c r="AD1360"/>
  <c r="AC1360"/>
  <c r="AC1359"/>
  <c r="AB1360"/>
  <c r="AB1359" s="1"/>
  <c r="AA1360"/>
  <c r="AA1359"/>
  <c r="AD1359"/>
  <c r="AD1356"/>
  <c r="AD1355"/>
  <c r="AC1356"/>
  <c r="AC1355" s="1"/>
  <c r="AB1356"/>
  <c r="AB1355"/>
  <c r="AA1356"/>
  <c r="AA1355" s="1"/>
  <c r="AD1353"/>
  <c r="AD1352"/>
  <c r="AC1353"/>
  <c r="AC1352" s="1"/>
  <c r="AB1353"/>
  <c r="AB1352"/>
  <c r="AA1353"/>
  <c r="AA1352" s="1"/>
  <c r="AD1349"/>
  <c r="AC1349"/>
  <c r="AC1348" s="1"/>
  <c r="AC1347" s="1"/>
  <c r="AB1349"/>
  <c r="AA1349"/>
  <c r="AA1348" s="1"/>
  <c r="AA1347" s="1"/>
  <c r="AD1348"/>
  <c r="AD1347" s="1"/>
  <c r="AB1348"/>
  <c r="AB1347" s="1"/>
  <c r="AD1342"/>
  <c r="AC1342"/>
  <c r="AC1341" s="1"/>
  <c r="AC1340" s="1"/>
  <c r="AC1339" s="1"/>
  <c r="AC1338" s="1"/>
  <c r="AB1342"/>
  <c r="AB1341" s="1"/>
  <c r="AB1340" s="1"/>
  <c r="AB1339" s="1"/>
  <c r="AB1338" s="1"/>
  <c r="AA1342"/>
  <c r="AA1341" s="1"/>
  <c r="AA1340" s="1"/>
  <c r="AA1339" s="1"/>
  <c r="AA1338" s="1"/>
  <c r="AD1341"/>
  <c r="AD1340"/>
  <c r="AD1339"/>
  <c r="AD1338" s="1"/>
  <c r="AD1323"/>
  <c r="AD1322"/>
  <c r="AD1321"/>
  <c r="AC1323"/>
  <c r="AC1322" s="1"/>
  <c r="AC1321" s="1"/>
  <c r="AB1323"/>
  <c r="AB1322" s="1"/>
  <c r="AB1321" s="1"/>
  <c r="AA1323"/>
  <c r="AA1322"/>
  <c r="AA1321" s="1"/>
  <c r="AD1314"/>
  <c r="AC1314"/>
  <c r="AC1313"/>
  <c r="AC1312" s="1"/>
  <c r="AB1314"/>
  <c r="AB1313"/>
  <c r="AB1312"/>
  <c r="AA1314"/>
  <c r="AA1313" s="1"/>
  <c r="AA1312" s="1"/>
  <c r="AD1313"/>
  <c r="AD1312" s="1"/>
  <c r="AF1309"/>
  <c r="AF1308"/>
  <c r="AF1307"/>
  <c r="AE1309"/>
  <c r="AE1308" s="1"/>
  <c r="AE1307" s="1"/>
  <c r="AD1309"/>
  <c r="AD1308" s="1"/>
  <c r="AD1307" s="1"/>
  <c r="AC1309"/>
  <c r="AC1308"/>
  <c r="AC1307" s="1"/>
  <c r="AB1309"/>
  <c r="AB1308"/>
  <c r="AB1307"/>
  <c r="AA1309"/>
  <c r="AA1308" s="1"/>
  <c r="AA1307" s="1"/>
  <c r="AD1303"/>
  <c r="AD1302" s="1"/>
  <c r="AD1301" s="1"/>
  <c r="AD1300" s="1"/>
  <c r="AD1299"/>
  <c r="AC1303"/>
  <c r="AC1302" s="1"/>
  <c r="AC1301" s="1"/>
  <c r="AC1300" s="1"/>
  <c r="AC1299" s="1"/>
  <c r="AB1303"/>
  <c r="AB1302"/>
  <c r="AB1301"/>
  <c r="AB1300" s="1"/>
  <c r="AB1299" s="1"/>
  <c r="AA1303"/>
  <c r="AA1302"/>
  <c r="AA1301" s="1"/>
  <c r="AA1300" s="1"/>
  <c r="AA1299" s="1"/>
  <c r="AD1285"/>
  <c r="AD1284" s="1"/>
  <c r="AD1283" s="1"/>
  <c r="AD1282" s="1"/>
  <c r="AC1285"/>
  <c r="AC1284" s="1"/>
  <c r="AC1283" s="1"/>
  <c r="AC1282" s="1"/>
  <c r="AB1285"/>
  <c r="AB1284" s="1"/>
  <c r="AB1283" s="1"/>
  <c r="AB1282" s="1"/>
  <c r="AA1285"/>
  <c r="AA1284" s="1"/>
  <c r="AA1283" s="1"/>
  <c r="AA1282" s="1"/>
  <c r="AD1275"/>
  <c r="AD1274" s="1"/>
  <c r="AD1273" s="1"/>
  <c r="AC1275"/>
  <c r="AC1274" s="1"/>
  <c r="AC1273" s="1"/>
  <c r="AB1275"/>
  <c r="AB1274" s="1"/>
  <c r="AB1273" s="1"/>
  <c r="AA1275"/>
  <c r="AA1274"/>
  <c r="AA1273" s="1"/>
  <c r="AD1271"/>
  <c r="AD1270" s="1"/>
  <c r="AD1269" s="1"/>
  <c r="AC1271"/>
  <c r="AC1270"/>
  <c r="AC1269" s="1"/>
  <c r="AB1271"/>
  <c r="AB1270"/>
  <c r="AB1269"/>
  <c r="AA1271"/>
  <c r="AA1270" s="1"/>
  <c r="AA1269" s="1"/>
  <c r="AD1266"/>
  <c r="AD1265" s="1"/>
  <c r="AD1264" s="1"/>
  <c r="AD1263" s="1"/>
  <c r="AC1266"/>
  <c r="AC1265" s="1"/>
  <c r="AC1264" s="1"/>
  <c r="AC1263" s="1"/>
  <c r="AC1262" s="1"/>
  <c r="AB1266"/>
  <c r="AB1265" s="1"/>
  <c r="AB1264" s="1"/>
  <c r="AB1263"/>
  <c r="AA1266"/>
  <c r="AA1265" s="1"/>
  <c r="AA1264" s="1"/>
  <c r="AA1263" s="1"/>
  <c r="AA1262" s="1"/>
  <c r="AD1257"/>
  <c r="AD1256" s="1"/>
  <c r="AD1255" s="1"/>
  <c r="AD1254" s="1"/>
  <c r="AC1257"/>
  <c r="AC1256" s="1"/>
  <c r="AC1255" s="1"/>
  <c r="AC1254"/>
  <c r="AB1257"/>
  <c r="AB1256" s="1"/>
  <c r="AB1255" s="1"/>
  <c r="AB1254" s="1"/>
  <c r="AA1257"/>
  <c r="AA1256" s="1"/>
  <c r="AA1255" s="1"/>
  <c r="AA1254"/>
  <c r="AD1250"/>
  <c r="AD1249" s="1"/>
  <c r="AC1250"/>
  <c r="AC1249"/>
  <c r="AB1250"/>
  <c r="AB1249" s="1"/>
  <c r="AD1247"/>
  <c r="AC1247"/>
  <c r="AB1247"/>
  <c r="AA1247"/>
  <c r="AD1245"/>
  <c r="AC1245"/>
  <c r="AB1245"/>
  <c r="AA1245"/>
  <c r="AD1243"/>
  <c r="AC1243"/>
  <c r="AC1242"/>
  <c r="AB1243"/>
  <c r="AA1243"/>
  <c r="AD1236"/>
  <c r="AD1235" s="1"/>
  <c r="AC1236"/>
  <c r="AC1235" s="1"/>
  <c r="AB1236"/>
  <c r="AB1235" s="1"/>
  <c r="AA1236"/>
  <c r="AA1235"/>
  <c r="AD1229"/>
  <c r="AC1229"/>
  <c r="AB1229"/>
  <c r="AA1229"/>
  <c r="AD1227"/>
  <c r="AC1227"/>
  <c r="AC1224" s="1"/>
  <c r="AC1223" s="1"/>
  <c r="AC1222" s="1"/>
  <c r="AC1198" s="1"/>
  <c r="AB1227"/>
  <c r="AA1227"/>
  <c r="AD1225"/>
  <c r="AD1224"/>
  <c r="AD1223" s="1"/>
  <c r="AC1225"/>
  <c r="AB1225"/>
  <c r="AA1225"/>
  <c r="AD1220"/>
  <c r="AD1219"/>
  <c r="AD1218" s="1"/>
  <c r="AD1217" s="1"/>
  <c r="AC1220"/>
  <c r="AC1219"/>
  <c r="AC1218" s="1"/>
  <c r="AC1217" s="1"/>
  <c r="AB1220"/>
  <c r="AB1219"/>
  <c r="AB1218" s="1"/>
  <c r="AB1217" s="1"/>
  <c r="AA1220"/>
  <c r="AA1219"/>
  <c r="AA1218" s="1"/>
  <c r="AA1217" s="1"/>
  <c r="AD1215"/>
  <c r="AD1214" s="1"/>
  <c r="AD1213" s="1"/>
  <c r="AD1212" s="1"/>
  <c r="AC1215"/>
  <c r="AB1215"/>
  <c r="AB1214" s="1"/>
  <c r="AB1213" s="1"/>
  <c r="AB1212"/>
  <c r="AA1215"/>
  <c r="AA1214" s="1"/>
  <c r="AA1213" s="1"/>
  <c r="AA1212" s="1"/>
  <c r="AC1214"/>
  <c r="AC1213" s="1"/>
  <c r="AC1212" s="1"/>
  <c r="AD1210"/>
  <c r="AC1210"/>
  <c r="AC1209" s="1"/>
  <c r="AC1208" s="1"/>
  <c r="AC1207" s="1"/>
  <c r="AB1210"/>
  <c r="AB1209" s="1"/>
  <c r="AB1208" s="1"/>
  <c r="AB1207" s="1"/>
  <c r="AA1210"/>
  <c r="AA1209" s="1"/>
  <c r="AA1208" s="1"/>
  <c r="AA1207" s="1"/>
  <c r="AD1209"/>
  <c r="AD1208" s="1"/>
  <c r="AD1207" s="1"/>
  <c r="AD1202"/>
  <c r="AD1201"/>
  <c r="AD1200" s="1"/>
  <c r="AD1199" s="1"/>
  <c r="AC1202"/>
  <c r="AC1201"/>
  <c r="AC1200" s="1"/>
  <c r="AC1199" s="1"/>
  <c r="AB1202"/>
  <c r="AB1201"/>
  <c r="AB1200" s="1"/>
  <c r="AB1199" s="1"/>
  <c r="AA1202"/>
  <c r="AA1201"/>
  <c r="AA1200" s="1"/>
  <c r="AA1199" s="1"/>
  <c r="AD1195"/>
  <c r="AD1194" s="1"/>
  <c r="AD1193" s="1"/>
  <c r="AD1192" s="1"/>
  <c r="AC1195"/>
  <c r="AB1195"/>
  <c r="AB1194" s="1"/>
  <c r="AB1193" s="1"/>
  <c r="AB1192"/>
  <c r="AA1195"/>
  <c r="AA1194" s="1"/>
  <c r="AA1193" s="1"/>
  <c r="AA1192" s="1"/>
  <c r="AA1173" s="1"/>
  <c r="AC1194"/>
  <c r="AC1193" s="1"/>
  <c r="AC1192" s="1"/>
  <c r="AD1190"/>
  <c r="AD1189" s="1"/>
  <c r="AC1190"/>
  <c r="AC1189" s="1"/>
  <c r="AB1190"/>
  <c r="AB1189"/>
  <c r="AA1190"/>
  <c r="AA1189" s="1"/>
  <c r="AD1187"/>
  <c r="AD1186" s="1"/>
  <c r="AD1185" s="1"/>
  <c r="AC1187"/>
  <c r="AC1186" s="1"/>
  <c r="AC1185" s="1"/>
  <c r="AB1187"/>
  <c r="AB1186"/>
  <c r="AB1185" s="1"/>
  <c r="AA1187"/>
  <c r="AA1186"/>
  <c r="AA1185"/>
  <c r="AD1182"/>
  <c r="AD1181"/>
  <c r="AD1180" s="1"/>
  <c r="AD1179" s="1"/>
  <c r="AC1182"/>
  <c r="AC1181"/>
  <c r="AC1180" s="1"/>
  <c r="AC1179" s="1"/>
  <c r="AB1182"/>
  <c r="AB1181"/>
  <c r="AB1180" s="1"/>
  <c r="AB1179" s="1"/>
  <c r="AA1182"/>
  <c r="AA1181"/>
  <c r="AA1180" s="1"/>
  <c r="AA1179" s="1"/>
  <c r="AD1177"/>
  <c r="AD1176"/>
  <c r="AD1175" s="1"/>
  <c r="AD1174" s="1"/>
  <c r="AC1177"/>
  <c r="AC1176"/>
  <c r="AC1175" s="1"/>
  <c r="AC1174" s="1"/>
  <c r="AB1177"/>
  <c r="AB1176"/>
  <c r="AB1175" s="1"/>
  <c r="AB1174" s="1"/>
  <c r="AA1177"/>
  <c r="AA1176"/>
  <c r="AA1175" s="1"/>
  <c r="AA1174" s="1"/>
  <c r="AD1170"/>
  <c r="AD1169" s="1"/>
  <c r="AD1168" s="1"/>
  <c r="AD1167" s="1"/>
  <c r="AC1170"/>
  <c r="AC1169" s="1"/>
  <c r="AC1168" s="1"/>
  <c r="AC1167" s="1"/>
  <c r="AB1170"/>
  <c r="AB1169" s="1"/>
  <c r="AB1168" s="1"/>
  <c r="AB1167"/>
  <c r="AA1170"/>
  <c r="AA1169" s="1"/>
  <c r="AA1168" s="1"/>
  <c r="AA1167" s="1"/>
  <c r="AA1147" s="1"/>
  <c r="AD1165"/>
  <c r="AC1165"/>
  <c r="AC1164" s="1"/>
  <c r="AC1163" s="1"/>
  <c r="AC1162" s="1"/>
  <c r="AB1165"/>
  <c r="AB1164" s="1"/>
  <c r="AB1163" s="1"/>
  <c r="AB1162" s="1"/>
  <c r="AA1165"/>
  <c r="AA1164" s="1"/>
  <c r="AA1163" s="1"/>
  <c r="AA1162" s="1"/>
  <c r="AD1164"/>
  <c r="AD1163" s="1"/>
  <c r="AD1162" s="1"/>
  <c r="AD1160"/>
  <c r="AC1160"/>
  <c r="AB1160"/>
  <c r="AA1160"/>
  <c r="AD1158"/>
  <c r="AD1157"/>
  <c r="AD1156" s="1"/>
  <c r="AD1155" s="1"/>
  <c r="AC1158"/>
  <c r="AB1158"/>
  <c r="AB1157" s="1"/>
  <c r="AB1156" s="1"/>
  <c r="AB1155" s="1"/>
  <c r="AA1158"/>
  <c r="AA1157" s="1"/>
  <c r="AA1156" s="1"/>
  <c r="AA1155" s="1"/>
  <c r="AF1153"/>
  <c r="AF1150" s="1"/>
  <c r="AF1149" s="1"/>
  <c r="AF1148" s="1"/>
  <c r="AE1153"/>
  <c r="AE1150" s="1"/>
  <c r="AE1149" s="1"/>
  <c r="AE1148" s="1"/>
  <c r="AD1153"/>
  <c r="AD1150"/>
  <c r="AD1149"/>
  <c r="AD1148" s="1"/>
  <c r="AC1153"/>
  <c r="AB1153"/>
  <c r="AB1150"/>
  <c r="AB1149" s="1"/>
  <c r="AB1148" s="1"/>
  <c r="AA1153"/>
  <c r="AA1150"/>
  <c r="AA1149" s="1"/>
  <c r="AA1148" s="1"/>
  <c r="AC1150"/>
  <c r="AC1149"/>
  <c r="AC1148" s="1"/>
  <c r="AD1144"/>
  <c r="AD1143" s="1"/>
  <c r="AC1144"/>
  <c r="AB1144"/>
  <c r="AB1143"/>
  <c r="AA1144"/>
  <c r="AA1143" s="1"/>
  <c r="AC1143"/>
  <c r="AD1130"/>
  <c r="AD1129" s="1"/>
  <c r="AC1130"/>
  <c r="AC1129"/>
  <c r="AB1130"/>
  <c r="AB1129" s="1"/>
  <c r="AA1130"/>
  <c r="AA1129"/>
  <c r="AD1124"/>
  <c r="AC1124"/>
  <c r="AB1124"/>
  <c r="AA1124"/>
  <c r="AD1122"/>
  <c r="AD1121" s="1"/>
  <c r="AC1122"/>
  <c r="AC1121"/>
  <c r="AB1122"/>
  <c r="AB1121" s="1"/>
  <c r="AA1122"/>
  <c r="AA1121"/>
  <c r="AD1119"/>
  <c r="AC1119"/>
  <c r="AB1119"/>
  <c r="AA1119"/>
  <c r="AD1117"/>
  <c r="AC1117"/>
  <c r="AB1117"/>
  <c r="AB1116"/>
  <c r="AA1117"/>
  <c r="AA1116" s="1"/>
  <c r="AD1114"/>
  <c r="AC1114"/>
  <c r="AB1114"/>
  <c r="AA1114"/>
  <c r="AF1112"/>
  <c r="AE1112"/>
  <c r="AD1112"/>
  <c r="AC1112"/>
  <c r="AB1112"/>
  <c r="AA1112"/>
  <c r="AD1106"/>
  <c r="AC1106"/>
  <c r="AB1106"/>
  <c r="AA1106"/>
  <c r="AD1104"/>
  <c r="AC1104"/>
  <c r="AB1104"/>
  <c r="AA1104"/>
  <c r="AD1102"/>
  <c r="AC1102"/>
  <c r="AB1102"/>
  <c r="AA1102"/>
  <c r="AD1094"/>
  <c r="AD1093"/>
  <c r="AD1092"/>
  <c r="AC1094"/>
  <c r="AB1094"/>
  <c r="AB1093"/>
  <c r="AB1092"/>
  <c r="AA1094"/>
  <c r="AA1093" s="1"/>
  <c r="AA1092" s="1"/>
  <c r="AC1093"/>
  <c r="AC1092" s="1"/>
  <c r="AD1087"/>
  <c r="AC1087"/>
  <c r="AC1086"/>
  <c r="AC1085" s="1"/>
  <c r="AC1084" s="1"/>
  <c r="AC1083" s="1"/>
  <c r="AB1087"/>
  <c r="AB1086" s="1"/>
  <c r="AB1085" s="1"/>
  <c r="AB1084" s="1"/>
  <c r="AB1083"/>
  <c r="AA1087"/>
  <c r="AA1086" s="1"/>
  <c r="AA1085" s="1"/>
  <c r="AA1084" s="1"/>
  <c r="AA1083" s="1"/>
  <c r="AD1086"/>
  <c r="AD1085"/>
  <c r="AD1084"/>
  <c r="AD1083" s="1"/>
  <c r="AD1079"/>
  <c r="AC1079"/>
  <c r="AB1079"/>
  <c r="AB1076" s="1"/>
  <c r="AB1075" s="1"/>
  <c r="AB1074" s="1"/>
  <c r="AB1069" s="1"/>
  <c r="AA1079"/>
  <c r="AD1077"/>
  <c r="AD1076"/>
  <c r="AD1075"/>
  <c r="AD1074" s="1"/>
  <c r="AC1077"/>
  <c r="AB1077"/>
  <c r="AA1077"/>
  <c r="AA1076"/>
  <c r="AA1075" s="1"/>
  <c r="AA1074" s="1"/>
  <c r="AF1072"/>
  <c r="AF1071" s="1"/>
  <c r="AF1070" s="1"/>
  <c r="AE1072"/>
  <c r="AE1071"/>
  <c r="AE1070" s="1"/>
  <c r="AD1072"/>
  <c r="AD1071" s="1"/>
  <c r="AD1070"/>
  <c r="AC1072"/>
  <c r="AC1071" s="1"/>
  <c r="AC1070" s="1"/>
  <c r="AB1072"/>
  <c r="AB1071"/>
  <c r="AB1070"/>
  <c r="AA1072"/>
  <c r="AA1071" s="1"/>
  <c r="AA1070" s="1"/>
  <c r="AA1069" s="1"/>
  <c r="AD1064"/>
  <c r="AD1062" s="1"/>
  <c r="AC1064"/>
  <c r="AC1062" s="1"/>
  <c r="AB1064"/>
  <c r="AB1063" s="1"/>
  <c r="AA1064"/>
  <c r="AA1063"/>
  <c r="AD1063"/>
  <c r="AD1050"/>
  <c r="AC1050"/>
  <c r="AB1050"/>
  <c r="AB1049" s="1"/>
  <c r="AB1048" s="1"/>
  <c r="AB1047"/>
  <c r="AA1050"/>
  <c r="AA1049" s="1"/>
  <c r="AA1048" s="1"/>
  <c r="AA1047" s="1"/>
  <c r="AD1049"/>
  <c r="AD1048" s="1"/>
  <c r="AD1047" s="1"/>
  <c r="AC1049"/>
  <c r="AC1048" s="1"/>
  <c r="AC1047" s="1"/>
  <c r="AD1045"/>
  <c r="AC1045"/>
  <c r="AC1044"/>
  <c r="AC1043" s="1"/>
  <c r="AC1042" s="1"/>
  <c r="AB1045"/>
  <c r="AB1044" s="1"/>
  <c r="AB1043" s="1"/>
  <c r="AB1042" s="1"/>
  <c r="AA1045"/>
  <c r="AA1044" s="1"/>
  <c r="AA1043" s="1"/>
  <c r="AA1042" s="1"/>
  <c r="AD1044"/>
  <c r="AD1043" s="1"/>
  <c r="AD1042"/>
  <c r="AD1040"/>
  <c r="AD1039"/>
  <c r="AC1040"/>
  <c r="AC1039" s="1"/>
  <c r="AB1040"/>
  <c r="AB1039"/>
  <c r="AA1040"/>
  <c r="AA1039" s="1"/>
  <c r="AD1037"/>
  <c r="AD1036"/>
  <c r="AC1037"/>
  <c r="AC1036" s="1"/>
  <c r="AB1037"/>
  <c r="AB1036"/>
  <c r="AA1037"/>
  <c r="AA1036" s="1"/>
  <c r="AD1034"/>
  <c r="AD1033"/>
  <c r="AC1034"/>
  <c r="AC1033" s="1"/>
  <c r="AB1034"/>
  <c r="AB1033"/>
  <c r="AA1034"/>
  <c r="AA1033" s="1"/>
  <c r="AD1031"/>
  <c r="AC1031"/>
  <c r="AC1030" s="1"/>
  <c r="AC1021" s="1"/>
  <c r="AC1020" s="1"/>
  <c r="AB1031"/>
  <c r="AB1030" s="1"/>
  <c r="AA1031"/>
  <c r="AA1030" s="1"/>
  <c r="AD1030"/>
  <c r="AD1028"/>
  <c r="AD1027"/>
  <c r="AD1026" s="1"/>
  <c r="AC1028"/>
  <c r="AC1027" s="1"/>
  <c r="AC1026"/>
  <c r="AB1028"/>
  <c r="AB1027" s="1"/>
  <c r="AB1026" s="1"/>
  <c r="AA1028"/>
  <c r="AA1027" s="1"/>
  <c r="AA1026" s="1"/>
  <c r="AD1024"/>
  <c r="AD1023"/>
  <c r="AD1022" s="1"/>
  <c r="AD1021" s="1"/>
  <c r="AD1020" s="1"/>
  <c r="AC1024"/>
  <c r="AC1023" s="1"/>
  <c r="AC1022"/>
  <c r="AB1024"/>
  <c r="AB1023" s="1"/>
  <c r="AB1022" s="1"/>
  <c r="AA1024"/>
  <c r="AA1023" s="1"/>
  <c r="AA1022" s="1"/>
  <c r="AA1021" s="1"/>
  <c r="AA1020" s="1"/>
  <c r="AD1017"/>
  <c r="AD1016"/>
  <c r="AD1015" s="1"/>
  <c r="AD1014" s="1"/>
  <c r="AD1013" s="1"/>
  <c r="AC1017"/>
  <c r="AC1016"/>
  <c r="AC1015" s="1"/>
  <c r="AC1014" s="1"/>
  <c r="AC1013"/>
  <c r="AB1017"/>
  <c r="AB1016" s="1"/>
  <c r="AB1015" s="1"/>
  <c r="AB1014" s="1"/>
  <c r="AB1013" s="1"/>
  <c r="AA1017"/>
  <c r="AA1016" s="1"/>
  <c r="AA1015" s="1"/>
  <c r="AA1014" s="1"/>
  <c r="AA1013" s="1"/>
  <c r="AD1007"/>
  <c r="AD1006"/>
  <c r="AD1005" s="1"/>
  <c r="AD1000" s="1"/>
  <c r="AD999" s="1"/>
  <c r="AC1007"/>
  <c r="AC1006" s="1"/>
  <c r="AC1005"/>
  <c r="AB1007"/>
  <c r="AB1006" s="1"/>
  <c r="AB1005" s="1"/>
  <c r="AB1000" s="1"/>
  <c r="AB999" s="1"/>
  <c r="AA1007"/>
  <c r="AA1006"/>
  <c r="AA1005" s="1"/>
  <c r="AD1003"/>
  <c r="AD1002"/>
  <c r="AD1001"/>
  <c r="AC1003"/>
  <c r="AC1002" s="1"/>
  <c r="AC1001" s="1"/>
  <c r="AC1000" s="1"/>
  <c r="AC999" s="1"/>
  <c r="AB1003"/>
  <c r="AB1002"/>
  <c r="AB1001" s="1"/>
  <c r="AA1003"/>
  <c r="AA1002" s="1"/>
  <c r="AA1001" s="1"/>
  <c r="AA1000" s="1"/>
  <c r="AA999" s="1"/>
  <c r="AA970" s="1"/>
  <c r="AD967"/>
  <c r="AC967"/>
  <c r="AB967"/>
  <c r="AA967"/>
  <c r="AD965"/>
  <c r="AC965"/>
  <c r="AC964" s="1"/>
  <c r="AC960" s="1"/>
  <c r="AC959" s="1"/>
  <c r="AC958" s="1"/>
  <c r="AB965"/>
  <c r="AA965"/>
  <c r="AA964"/>
  <c r="AF962"/>
  <c r="AF961"/>
  <c r="AE962"/>
  <c r="AE961"/>
  <c r="AD962"/>
  <c r="AD961"/>
  <c r="AC962"/>
  <c r="AC961"/>
  <c r="AB962"/>
  <c r="AB961"/>
  <c r="AA962"/>
  <c r="AA961"/>
  <c r="AD955"/>
  <c r="AC955"/>
  <c r="AC954" s="1"/>
  <c r="AB955"/>
  <c r="AB954" s="1"/>
  <c r="AA955"/>
  <c r="AA954" s="1"/>
  <c r="AD954"/>
  <c r="AD952"/>
  <c r="AD951" s="1"/>
  <c r="AD950" s="1"/>
  <c r="AD949" s="1"/>
  <c r="AD948" s="1"/>
  <c r="AC952"/>
  <c r="AC951"/>
  <c r="AB952"/>
  <c r="AB951" s="1"/>
  <c r="AA952"/>
  <c r="AA951"/>
  <c r="AD934"/>
  <c r="AD933" s="1"/>
  <c r="AD932" s="1"/>
  <c r="AD931" s="1"/>
  <c r="AD930" s="1"/>
  <c r="AC934"/>
  <c r="AC933" s="1"/>
  <c r="AC932" s="1"/>
  <c r="AC931" s="1"/>
  <c r="AC930" s="1"/>
  <c r="AB934"/>
  <c r="AB933"/>
  <c r="AB932"/>
  <c r="AB931"/>
  <c r="AB930" s="1"/>
  <c r="AA934"/>
  <c r="AA933" s="1"/>
  <c r="AA932" s="1"/>
  <c r="AA931" s="1"/>
  <c r="AA930" s="1"/>
  <c r="AD927"/>
  <c r="AD926" s="1"/>
  <c r="AD921" s="1"/>
  <c r="AD920" s="1"/>
  <c r="AC927"/>
  <c r="AC926" s="1"/>
  <c r="AB927"/>
  <c r="AB926"/>
  <c r="AA927"/>
  <c r="AA926" s="1"/>
  <c r="AD924"/>
  <c r="AD923"/>
  <c r="AD922" s="1"/>
  <c r="AC924"/>
  <c r="AC923" s="1"/>
  <c r="AC922" s="1"/>
  <c r="AC921" s="1"/>
  <c r="AC920" s="1"/>
  <c r="AB924"/>
  <c r="AB923"/>
  <c r="AB922" s="1"/>
  <c r="AB921" s="1"/>
  <c r="AB920" s="1"/>
  <c r="AA924"/>
  <c r="AA923"/>
  <c r="AA922" s="1"/>
  <c r="AA921" s="1"/>
  <c r="AA920" s="1"/>
  <c r="AD917"/>
  <c r="AD916"/>
  <c r="AC917"/>
  <c r="AB917"/>
  <c r="AB916" s="1"/>
  <c r="AA917"/>
  <c r="AA916"/>
  <c r="AC916"/>
  <c r="AD914"/>
  <c r="AC914"/>
  <c r="AC913"/>
  <c r="AB914"/>
  <c r="AB913" s="1"/>
  <c r="AA914"/>
  <c r="AA913" s="1"/>
  <c r="AD913"/>
  <c r="AD908"/>
  <c r="AD907"/>
  <c r="AD906" s="1"/>
  <c r="AD905" s="1"/>
  <c r="AD904" s="1"/>
  <c r="AC908"/>
  <c r="AC907" s="1"/>
  <c r="AC906" s="1"/>
  <c r="AC905" s="1"/>
  <c r="AC904" s="1"/>
  <c r="AB908"/>
  <c r="AB907" s="1"/>
  <c r="AB906" s="1"/>
  <c r="AB905" s="1"/>
  <c r="AB904" s="1"/>
  <c r="AA908"/>
  <c r="AA907" s="1"/>
  <c r="AA906" s="1"/>
  <c r="AD901"/>
  <c r="AD900"/>
  <c r="AC901"/>
  <c r="AC900"/>
  <c r="AB901"/>
  <c r="AB900"/>
  <c r="AA901"/>
  <c r="AA900"/>
  <c r="AD898"/>
  <c r="AC898"/>
  <c r="AC897" s="1"/>
  <c r="AC886" s="1"/>
  <c r="AC885" s="1"/>
  <c r="AB898"/>
  <c r="AB897" s="1"/>
  <c r="AA898"/>
  <c r="AA897" s="1"/>
  <c r="AA886" s="1"/>
  <c r="AA885" s="1"/>
  <c r="AD897"/>
  <c r="AD889"/>
  <c r="AD888"/>
  <c r="AD887" s="1"/>
  <c r="AD886" s="1"/>
  <c r="AD885" s="1"/>
  <c r="AC889"/>
  <c r="AC888" s="1"/>
  <c r="AC887"/>
  <c r="AB889"/>
  <c r="AB888" s="1"/>
  <c r="AB887" s="1"/>
  <c r="AB886" s="1"/>
  <c r="AB885" s="1"/>
  <c r="AA889"/>
  <c r="AA888"/>
  <c r="AA887"/>
  <c r="AD882"/>
  <c r="AD881"/>
  <c r="AD880"/>
  <c r="AD879"/>
  <c r="AC882"/>
  <c r="AC881"/>
  <c r="AC880"/>
  <c r="AC879"/>
  <c r="AB882"/>
  <c r="AB881"/>
  <c r="AB880"/>
  <c r="AB879"/>
  <c r="AA882"/>
  <c r="AA881"/>
  <c r="AA880"/>
  <c r="AA879"/>
  <c r="AD870"/>
  <c r="AC870"/>
  <c r="AC869"/>
  <c r="AC868"/>
  <c r="AC867" s="1"/>
  <c r="AC866" s="1"/>
  <c r="AB870"/>
  <c r="AB869"/>
  <c r="AB868" s="1"/>
  <c r="AB867"/>
  <c r="AB866" s="1"/>
  <c r="AA870"/>
  <c r="AA869" s="1"/>
  <c r="AA868"/>
  <c r="AA867"/>
  <c r="AA866" s="1"/>
  <c r="AD869"/>
  <c r="AD868"/>
  <c r="AD867"/>
  <c r="AD866" s="1"/>
  <c r="AD863"/>
  <c r="AC863"/>
  <c r="AC862"/>
  <c r="AC861" s="1"/>
  <c r="AC860" s="1"/>
  <c r="AC859" s="1"/>
  <c r="AB863"/>
  <c r="AB862"/>
  <c r="AB861" s="1"/>
  <c r="AB860" s="1"/>
  <c r="AB859" s="1"/>
  <c r="AA863"/>
  <c r="AA862" s="1"/>
  <c r="AA861"/>
  <c r="AA860" s="1"/>
  <c r="AA859" s="1"/>
  <c r="AD862"/>
  <c r="AD861"/>
  <c r="AD860" s="1"/>
  <c r="AD859" s="1"/>
  <c r="AD856"/>
  <c r="AD855"/>
  <c r="AD854" s="1"/>
  <c r="AD853" s="1"/>
  <c r="AC856"/>
  <c r="AC855"/>
  <c r="AC854" s="1"/>
  <c r="AC853" s="1"/>
  <c r="AB856"/>
  <c r="AB855"/>
  <c r="AB854" s="1"/>
  <c r="AB853" s="1"/>
  <c r="AA856"/>
  <c r="AA855" s="1"/>
  <c r="AA854"/>
  <c r="AA853" s="1"/>
  <c r="AD851"/>
  <c r="AD850"/>
  <c r="AC851"/>
  <c r="AC850" s="1"/>
  <c r="AB851"/>
  <c r="AB850"/>
  <c r="AA851"/>
  <c r="AA850" s="1"/>
  <c r="AA846" s="1"/>
  <c r="AD848"/>
  <c r="AC848"/>
  <c r="AC847" s="1"/>
  <c r="AB848"/>
  <c r="AB847" s="1"/>
  <c r="AA848"/>
  <c r="AA847"/>
  <c r="AD847"/>
  <c r="AD844"/>
  <c r="AC844"/>
  <c r="AC843"/>
  <c r="AC842" s="1"/>
  <c r="AB844"/>
  <c r="AB843"/>
  <c r="AB842"/>
  <c r="AA844"/>
  <c r="AA843" s="1"/>
  <c r="AA842" s="1"/>
  <c r="AD843"/>
  <c r="AD842"/>
  <c r="AD837"/>
  <c r="AC837"/>
  <c r="AC836"/>
  <c r="AB837"/>
  <c r="AB836" s="1"/>
  <c r="AA837"/>
  <c r="AA836" s="1"/>
  <c r="AD836"/>
  <c r="AD834"/>
  <c r="AD833"/>
  <c r="AC834"/>
  <c r="AB834"/>
  <c r="AB833" s="1"/>
  <c r="AA834"/>
  <c r="AA833" s="1"/>
  <c r="AC833"/>
  <c r="AD831"/>
  <c r="AC831"/>
  <c r="AC830" s="1"/>
  <c r="AB831"/>
  <c r="AB830" s="1"/>
  <c r="AA831"/>
  <c r="AA830"/>
  <c r="AD830"/>
  <c r="AD828"/>
  <c r="AD827"/>
  <c r="AC828"/>
  <c r="AC827" s="1"/>
  <c r="AB828"/>
  <c r="AB827"/>
  <c r="AA828"/>
  <c r="AA827" s="1"/>
  <c r="AD825"/>
  <c r="AC825"/>
  <c r="AC824"/>
  <c r="AC823" s="1"/>
  <c r="AB825"/>
  <c r="AB824"/>
  <c r="AB823"/>
  <c r="AA825"/>
  <c r="AA824" s="1"/>
  <c r="AA823" s="1"/>
  <c r="AA822" s="1"/>
  <c r="AA821" s="1"/>
  <c r="AA820" s="1"/>
  <c r="AD824"/>
  <c r="AD823"/>
  <c r="AD816"/>
  <c r="AC816"/>
  <c r="AB816"/>
  <c r="AB815"/>
  <c r="AB814" s="1"/>
  <c r="AB813" s="1"/>
  <c r="AB812" s="1"/>
  <c r="AA816"/>
  <c r="AA815"/>
  <c r="AA814"/>
  <c r="AA813"/>
  <c r="AA812" s="1"/>
  <c r="AD815"/>
  <c r="AD814" s="1"/>
  <c r="AD813" s="1"/>
  <c r="AD812" s="1"/>
  <c r="AC815"/>
  <c r="AC814" s="1"/>
  <c r="AC813" s="1"/>
  <c r="AC812" s="1"/>
  <c r="AD807"/>
  <c r="AD806"/>
  <c r="AC807"/>
  <c r="AC806" s="1"/>
  <c r="AC805" s="1"/>
  <c r="AB807"/>
  <c r="AB806"/>
  <c r="AB805"/>
  <c r="AA807"/>
  <c r="AA806"/>
  <c r="AA805"/>
  <c r="AD805"/>
  <c r="AF803"/>
  <c r="AF802"/>
  <c r="AE803"/>
  <c r="AE802" s="1"/>
  <c r="AD803"/>
  <c r="AD802" s="1"/>
  <c r="AD798" s="1"/>
  <c r="AD797" s="1"/>
  <c r="AD796" s="1"/>
  <c r="AC803"/>
  <c r="AC802" s="1"/>
  <c r="AB803"/>
  <c r="AB802" s="1"/>
  <c r="AB798" s="1"/>
  <c r="AB797" s="1"/>
  <c r="AB796" s="1"/>
  <c r="AA803"/>
  <c r="AA802" s="1"/>
  <c r="AF800"/>
  <c r="AF799"/>
  <c r="AF798" s="1"/>
  <c r="AE800"/>
  <c r="AE799" s="1"/>
  <c r="AD800"/>
  <c r="AC800"/>
  <c r="AC799" s="1"/>
  <c r="AB800"/>
  <c r="AB799" s="1"/>
  <c r="AA800"/>
  <c r="AA799" s="1"/>
  <c r="AA798" s="1"/>
  <c r="AA797" s="1"/>
  <c r="AA796" s="1"/>
  <c r="AD799"/>
  <c r="AD793"/>
  <c r="AD792" s="1"/>
  <c r="AC793"/>
  <c r="AC792" s="1"/>
  <c r="AB793"/>
  <c r="AB792"/>
  <c r="AA793"/>
  <c r="AA792" s="1"/>
  <c r="AD790"/>
  <c r="AD789"/>
  <c r="AC790"/>
  <c r="AC789" s="1"/>
  <c r="AB790"/>
  <c r="AB789"/>
  <c r="AA790"/>
  <c r="AA789" s="1"/>
  <c r="AD787"/>
  <c r="AD786" s="1"/>
  <c r="AC787"/>
  <c r="AC786"/>
  <c r="AB787"/>
  <c r="AB786"/>
  <c r="AA787"/>
  <c r="AA786"/>
  <c r="AD784"/>
  <c r="AD783" s="1"/>
  <c r="AD766" s="1"/>
  <c r="AD765" s="1"/>
  <c r="AC784"/>
  <c r="AC783" s="1"/>
  <c r="AB784"/>
  <c r="AB783"/>
  <c r="AA784"/>
  <c r="AA783" s="1"/>
  <c r="AD781"/>
  <c r="AC781"/>
  <c r="AB781"/>
  <c r="AA781"/>
  <c r="AD779"/>
  <c r="AC779"/>
  <c r="AB779"/>
  <c r="AA779"/>
  <c r="AD777"/>
  <c r="AC777"/>
  <c r="AB777"/>
  <c r="AB776" s="1"/>
  <c r="AB775" s="1"/>
  <c r="AA777"/>
  <c r="AA776"/>
  <c r="AA775" s="1"/>
  <c r="AD776"/>
  <c r="AD775"/>
  <c r="AC776"/>
  <c r="AC775" s="1"/>
  <c r="AD773"/>
  <c r="AC773"/>
  <c r="AB773"/>
  <c r="AB772" s="1"/>
  <c r="AB771" s="1"/>
  <c r="AA773"/>
  <c r="AA772"/>
  <c r="AA771" s="1"/>
  <c r="AD772"/>
  <c r="AD771"/>
  <c r="AC772"/>
  <c r="AC771" s="1"/>
  <c r="AD769"/>
  <c r="AC769"/>
  <c r="AB769"/>
  <c r="AB768" s="1"/>
  <c r="AB767" s="1"/>
  <c r="AB766" s="1"/>
  <c r="AB765" s="1"/>
  <c r="AA769"/>
  <c r="AA768"/>
  <c r="AA767" s="1"/>
  <c r="AA766" s="1"/>
  <c r="AA765" s="1"/>
  <c r="AD768"/>
  <c r="AD767"/>
  <c r="AC768"/>
  <c r="AC767" s="1"/>
  <c r="AC766" s="1"/>
  <c r="AC765" s="1"/>
  <c r="AD762"/>
  <c r="AC762"/>
  <c r="AB762"/>
  <c r="AA762"/>
  <c r="AF760"/>
  <c r="AE760"/>
  <c r="AD760"/>
  <c r="AC760"/>
  <c r="AB760"/>
  <c r="AA760"/>
  <c r="AD755"/>
  <c r="AD754" s="1"/>
  <c r="AC755"/>
  <c r="AC754" s="1"/>
  <c r="AB755"/>
  <c r="AB754"/>
  <c r="AA755"/>
  <c r="AA754" s="1"/>
  <c r="AD752"/>
  <c r="AD751" s="1"/>
  <c r="AD750" s="1"/>
  <c r="AC752"/>
  <c r="AC751"/>
  <c r="AC750" s="1"/>
  <c r="AB752"/>
  <c r="AB751"/>
  <c r="AB750"/>
  <c r="AA752"/>
  <c r="AA751" s="1"/>
  <c r="AA750" s="1"/>
  <c r="AD748"/>
  <c r="AD747" s="1"/>
  <c r="AD746" s="1"/>
  <c r="AD745" s="1"/>
  <c r="AD744" s="1"/>
  <c r="AC748"/>
  <c r="AC747"/>
  <c r="AC746"/>
  <c r="AB748"/>
  <c r="AB747" s="1"/>
  <c r="AB746" s="1"/>
  <c r="AB745" s="1"/>
  <c r="AB744" s="1"/>
  <c r="AA748"/>
  <c r="AA747" s="1"/>
  <c r="AA746" s="1"/>
  <c r="AA745" s="1"/>
  <c r="AD733"/>
  <c r="AD732" s="1"/>
  <c r="AC733"/>
  <c r="AC732"/>
  <c r="AB733"/>
  <c r="AB732" s="1"/>
  <c r="AA733"/>
  <c r="AA732"/>
  <c r="AD730"/>
  <c r="AD729" s="1"/>
  <c r="AC730"/>
  <c r="AC729" s="1"/>
  <c r="AC725" s="1"/>
  <c r="AB730"/>
  <c r="AB729"/>
  <c r="AA730"/>
  <c r="AA729" s="1"/>
  <c r="AA725" s="1"/>
  <c r="AD727"/>
  <c r="AD726" s="1"/>
  <c r="AC727"/>
  <c r="AC726"/>
  <c r="AB727"/>
  <c r="AB726" s="1"/>
  <c r="AB725" s="1"/>
  <c r="AB716" s="1"/>
  <c r="AB715" s="1"/>
  <c r="AA727"/>
  <c r="AA726"/>
  <c r="AD723"/>
  <c r="AD722" s="1"/>
  <c r="AD721" s="1"/>
  <c r="AC723"/>
  <c r="AC722"/>
  <c r="AC721" s="1"/>
  <c r="AB723"/>
  <c r="AB722"/>
  <c r="AB721"/>
  <c r="AA723"/>
  <c r="AA722" s="1"/>
  <c r="AA721" s="1"/>
  <c r="AD719"/>
  <c r="AD718" s="1"/>
  <c r="AD717" s="1"/>
  <c r="AC719"/>
  <c r="AC718"/>
  <c r="AC717" s="1"/>
  <c r="AC716" s="1"/>
  <c r="AC715" s="1"/>
  <c r="AB719"/>
  <c r="AB718"/>
  <c r="AB717"/>
  <c r="AA719"/>
  <c r="AA718" s="1"/>
  <c r="AA717" s="1"/>
  <c r="AA716" s="1"/>
  <c r="AA715" s="1"/>
  <c r="AD712"/>
  <c r="AD711" s="1"/>
  <c r="AC712"/>
  <c r="AC711"/>
  <c r="AB712"/>
  <c r="AB711" s="1"/>
  <c r="AB706" s="1"/>
  <c r="AA712"/>
  <c r="AA711"/>
  <c r="AD709"/>
  <c r="AD708" s="1"/>
  <c r="AD707" s="1"/>
  <c r="AC709"/>
  <c r="AC708"/>
  <c r="AC707" s="1"/>
  <c r="AC706" s="1"/>
  <c r="AB709"/>
  <c r="AB708"/>
  <c r="AB707"/>
  <c r="AA709"/>
  <c r="AA708" s="1"/>
  <c r="AA707" s="1"/>
  <c r="AA706" s="1"/>
  <c r="AD698"/>
  <c r="AD697" s="1"/>
  <c r="AC698"/>
  <c r="AC697"/>
  <c r="AB698"/>
  <c r="AB697" s="1"/>
  <c r="AA698"/>
  <c r="AA697"/>
  <c r="AD695"/>
  <c r="AD694" s="1"/>
  <c r="AC695"/>
  <c r="AC694" s="1"/>
  <c r="AB695"/>
  <c r="AB694"/>
  <c r="AA695"/>
  <c r="AA694" s="1"/>
  <c r="AD683"/>
  <c r="AD682" s="1"/>
  <c r="AC683"/>
  <c r="AC682"/>
  <c r="AB683"/>
  <c r="AB682" s="1"/>
  <c r="AA683"/>
  <c r="AA682"/>
  <c r="AD680"/>
  <c r="AD679" s="1"/>
  <c r="AC680"/>
  <c r="AC679" s="1"/>
  <c r="AB680"/>
  <c r="AB679"/>
  <c r="AA680"/>
  <c r="AA679" s="1"/>
  <c r="AD676"/>
  <c r="AD675" s="1"/>
  <c r="AC676"/>
  <c r="AC675" s="1"/>
  <c r="AB676"/>
  <c r="AB675"/>
  <c r="AA676"/>
  <c r="AA675" s="1"/>
  <c r="AA671" s="1"/>
  <c r="AD673"/>
  <c r="AD672" s="1"/>
  <c r="AC673"/>
  <c r="AC672"/>
  <c r="AB673"/>
  <c r="AB672" s="1"/>
  <c r="AB671" s="1"/>
  <c r="AA673"/>
  <c r="AA672"/>
  <c r="AD669"/>
  <c r="AD668" s="1"/>
  <c r="AD667" s="1"/>
  <c r="AC669"/>
  <c r="AC668"/>
  <c r="AC667"/>
  <c r="AB669"/>
  <c r="AB668" s="1"/>
  <c r="AB667" s="1"/>
  <c r="AA669"/>
  <c r="AA668" s="1"/>
  <c r="AA667" s="1"/>
  <c r="AD665"/>
  <c r="AD664" s="1"/>
  <c r="AD663" s="1"/>
  <c r="AC665"/>
  <c r="AC664"/>
  <c r="AC663" s="1"/>
  <c r="AB665"/>
  <c r="AB664"/>
  <c r="AB663"/>
  <c r="AA665"/>
  <c r="AA664" s="1"/>
  <c r="AA663" s="1"/>
  <c r="AD661"/>
  <c r="AD660" s="1"/>
  <c r="AD659" s="1"/>
  <c r="AC661"/>
  <c r="AC660"/>
  <c r="AC659" s="1"/>
  <c r="AB661"/>
  <c r="AB660"/>
  <c r="AB659"/>
  <c r="AA661"/>
  <c r="AA660" s="1"/>
  <c r="AA659" s="1"/>
  <c r="AD653"/>
  <c r="AD652" s="1"/>
  <c r="AD651" s="1"/>
  <c r="AD650" s="1"/>
  <c r="AC653"/>
  <c r="AC652" s="1"/>
  <c r="AC651" s="1"/>
  <c r="AC650" s="1"/>
  <c r="AB653"/>
  <c r="AB652" s="1"/>
  <c r="AB651" s="1"/>
  <c r="AB650" s="1"/>
  <c r="AA653"/>
  <c r="AA652" s="1"/>
  <c r="AA651" s="1"/>
  <c r="AA650" s="1"/>
  <c r="AD648"/>
  <c r="AD647" s="1"/>
  <c r="AC648"/>
  <c r="AC647"/>
  <c r="AB648"/>
  <c r="AB647" s="1"/>
  <c r="AA648"/>
  <c r="AA647"/>
  <c r="AD643"/>
  <c r="AD642" s="1"/>
  <c r="AC643"/>
  <c r="AC642"/>
  <c r="AB643"/>
  <c r="AB642" s="1"/>
  <c r="AA643"/>
  <c r="AA642"/>
  <c r="AD639"/>
  <c r="AD638" s="1"/>
  <c r="AC639"/>
  <c r="AC638"/>
  <c r="AB639"/>
  <c r="AB638" s="1"/>
  <c r="AA639"/>
  <c r="AA638"/>
  <c r="AD635"/>
  <c r="AD634" s="1"/>
  <c r="AC635"/>
  <c r="AC634" s="1"/>
  <c r="AB635"/>
  <c r="AB634"/>
  <c r="AA635"/>
  <c r="AA634" s="1"/>
  <c r="AD631"/>
  <c r="AD630" s="1"/>
  <c r="AC631"/>
  <c r="AC630" s="1"/>
  <c r="AC621" s="1"/>
  <c r="AB631"/>
  <c r="AB630"/>
  <c r="AA631"/>
  <c r="AA630" s="1"/>
  <c r="AA621" s="1"/>
  <c r="AD627"/>
  <c r="AD626" s="1"/>
  <c r="AC627"/>
  <c r="AC626"/>
  <c r="AB627"/>
  <c r="AB626" s="1"/>
  <c r="AA627"/>
  <c r="AA626"/>
  <c r="AD623"/>
  <c r="AD622" s="1"/>
  <c r="AD621" s="1"/>
  <c r="AC623"/>
  <c r="AC622"/>
  <c r="AB623"/>
  <c r="AB622" s="1"/>
  <c r="AB621" s="1"/>
  <c r="AB606" s="1"/>
  <c r="AB605" s="1"/>
  <c r="AA623"/>
  <c r="AA622"/>
  <c r="AD619"/>
  <c r="AD618" s="1"/>
  <c r="AD617" s="1"/>
  <c r="AC619"/>
  <c r="AC618"/>
  <c r="AC617" s="1"/>
  <c r="AB619"/>
  <c r="AB618"/>
  <c r="AB617"/>
  <c r="AA619"/>
  <c r="AA618" s="1"/>
  <c r="AA617" s="1"/>
  <c r="AD614"/>
  <c r="AC614"/>
  <c r="AC613" s="1"/>
  <c r="AC612" s="1"/>
  <c r="AB614"/>
  <c r="AB613"/>
  <c r="AB612"/>
  <c r="AA614"/>
  <c r="AA613" s="1"/>
  <c r="AA612" s="1"/>
  <c r="AD613"/>
  <c r="AD612" s="1"/>
  <c r="AD609"/>
  <c r="AD608" s="1"/>
  <c r="AD607" s="1"/>
  <c r="AC609"/>
  <c r="AC608"/>
  <c r="AC607" s="1"/>
  <c r="AB609"/>
  <c r="AB608"/>
  <c r="AB607"/>
  <c r="AA609"/>
  <c r="AA608" s="1"/>
  <c r="AA607" s="1"/>
  <c r="AD600"/>
  <c r="AD599" s="1"/>
  <c r="AD598" s="1"/>
  <c r="AD597" s="1"/>
  <c r="AD596" s="1"/>
  <c r="AC600"/>
  <c r="AC599" s="1"/>
  <c r="AC598" s="1"/>
  <c r="AC597" s="1"/>
  <c r="AC596" s="1"/>
  <c r="AB600"/>
  <c r="AB599"/>
  <c r="AB598"/>
  <c r="AB597" s="1"/>
  <c r="AB596" s="1"/>
  <c r="AA600"/>
  <c r="AA599"/>
  <c r="AA598" s="1"/>
  <c r="AA597" s="1"/>
  <c r="AA596" s="1"/>
  <c r="AD592"/>
  <c r="AD591" s="1"/>
  <c r="AC592"/>
  <c r="AC591"/>
  <c r="AB592"/>
  <c r="AB591" s="1"/>
  <c r="AB585" s="1"/>
  <c r="AA592"/>
  <c r="AA591"/>
  <c r="AD588"/>
  <c r="AD587" s="1"/>
  <c r="AD586" s="1"/>
  <c r="AD585" s="1"/>
  <c r="AC588"/>
  <c r="AC587"/>
  <c r="AC586" s="1"/>
  <c r="AC585" s="1"/>
  <c r="AB588"/>
  <c r="AB587"/>
  <c r="AB586"/>
  <c r="AA588"/>
  <c r="AA587" s="1"/>
  <c r="AA586" s="1"/>
  <c r="AA585" s="1"/>
  <c r="AD582"/>
  <c r="AD581" s="1"/>
  <c r="AC582"/>
  <c r="AC581"/>
  <c r="AB582"/>
  <c r="AB581" s="1"/>
  <c r="AA582"/>
  <c r="AA581"/>
  <c r="AD579"/>
  <c r="AD578" s="1"/>
  <c r="AC579"/>
  <c r="AC578"/>
  <c r="AB579"/>
  <c r="AB578" s="1"/>
  <c r="AA579"/>
  <c r="AA578"/>
  <c r="AD576"/>
  <c r="AD575" s="1"/>
  <c r="AD574" s="1"/>
  <c r="AD573" s="1"/>
  <c r="AC576"/>
  <c r="AC575"/>
  <c r="AB576"/>
  <c r="AB575" s="1"/>
  <c r="AA576"/>
  <c r="AA575"/>
  <c r="AD571"/>
  <c r="AC571"/>
  <c r="AC570"/>
  <c r="AB571"/>
  <c r="AB570" s="1"/>
  <c r="AA571"/>
  <c r="AA570"/>
  <c r="AD570"/>
  <c r="AD567"/>
  <c r="AC567"/>
  <c r="AB567"/>
  <c r="AB566"/>
  <c r="AA567"/>
  <c r="AA566" s="1"/>
  <c r="AD566"/>
  <c r="AC566"/>
  <c r="AD564"/>
  <c r="AD563" s="1"/>
  <c r="AC564"/>
  <c r="AC563"/>
  <c r="AB564"/>
  <c r="AB563" s="1"/>
  <c r="AA564"/>
  <c r="AA563"/>
  <c r="AD557"/>
  <c r="AD556" s="1"/>
  <c r="AC557"/>
  <c r="AC556"/>
  <c r="AB557"/>
  <c r="AB556" s="1"/>
  <c r="AA557"/>
  <c r="AA556"/>
  <c r="AD554"/>
  <c r="AC554"/>
  <c r="AB554"/>
  <c r="AB553"/>
  <c r="AB552" s="1"/>
  <c r="AA554"/>
  <c r="AA553"/>
  <c r="AA552"/>
  <c r="AD553"/>
  <c r="AD552" s="1"/>
  <c r="AC553"/>
  <c r="AC552"/>
  <c r="AD549"/>
  <c r="AD548" s="1"/>
  <c r="AC549"/>
  <c r="AC548"/>
  <c r="AB549"/>
  <c r="AB548" s="1"/>
  <c r="AA549"/>
  <c r="AA548"/>
  <c r="AD546"/>
  <c r="AD545" s="1"/>
  <c r="AC546"/>
  <c r="AC545"/>
  <c r="AB546"/>
  <c r="AB545" s="1"/>
  <c r="AA546"/>
  <c r="AA545"/>
  <c r="AD543"/>
  <c r="AD542" s="1"/>
  <c r="AC543"/>
  <c r="AC542"/>
  <c r="AB543"/>
  <c r="AB542" s="1"/>
  <c r="AA543"/>
  <c r="AA542"/>
  <c r="AD539"/>
  <c r="AD538" s="1"/>
  <c r="AD534" s="1"/>
  <c r="AC539"/>
  <c r="AC538"/>
  <c r="AB539"/>
  <c r="AB538" s="1"/>
  <c r="AA539"/>
  <c r="AA538"/>
  <c r="AD536"/>
  <c r="AC536"/>
  <c r="AB536"/>
  <c r="AB535"/>
  <c r="AA536"/>
  <c r="AA535" s="1"/>
  <c r="AA534" s="1"/>
  <c r="AD535"/>
  <c r="AC535"/>
  <c r="AD531"/>
  <c r="AD530" s="1"/>
  <c r="AC531"/>
  <c r="AC530"/>
  <c r="AB531"/>
  <c r="AB530" s="1"/>
  <c r="AA531"/>
  <c r="AA530"/>
  <c r="AD527"/>
  <c r="AD526" s="1"/>
  <c r="AC527"/>
  <c r="AC526"/>
  <c r="AB527"/>
  <c r="AB526" s="1"/>
  <c r="AA527"/>
  <c r="AA526"/>
  <c r="AD524"/>
  <c r="AC524"/>
  <c r="AB524"/>
  <c r="AB523"/>
  <c r="AA524"/>
  <c r="AA523" s="1"/>
  <c r="AA515" s="1"/>
  <c r="AA514" s="1"/>
  <c r="AD523"/>
  <c r="AC523"/>
  <c r="AD520"/>
  <c r="AD519" s="1"/>
  <c r="AD515" s="1"/>
  <c r="AD514" s="1"/>
  <c r="AD513" s="1"/>
  <c r="AC520"/>
  <c r="AB520"/>
  <c r="AB519" s="1"/>
  <c r="AA520"/>
  <c r="AA519"/>
  <c r="AC519"/>
  <c r="AD517"/>
  <c r="AD516" s="1"/>
  <c r="AC517"/>
  <c r="AC516"/>
  <c r="AB517"/>
  <c r="AB516" s="1"/>
  <c r="AA517"/>
  <c r="AA516"/>
  <c r="AD510"/>
  <c r="AD509" s="1"/>
  <c r="AD508" s="1"/>
  <c r="AD507" s="1"/>
  <c r="AC510"/>
  <c r="AC509" s="1"/>
  <c r="AC508" s="1"/>
  <c r="AC507" s="1"/>
  <c r="AB510"/>
  <c r="AB509" s="1"/>
  <c r="AB508" s="1"/>
  <c r="AB507" s="1"/>
  <c r="AA510"/>
  <c r="AA509" s="1"/>
  <c r="AA508" s="1"/>
  <c r="AA507" s="1"/>
  <c r="AD505"/>
  <c r="AC505"/>
  <c r="AB505"/>
  <c r="AB504"/>
  <c r="AB503" s="1"/>
  <c r="AB502" s="1"/>
  <c r="AA505"/>
  <c r="AA504"/>
  <c r="AA503" s="1"/>
  <c r="AA502" s="1"/>
  <c r="AD504"/>
  <c r="AD503"/>
  <c r="AD502" s="1"/>
  <c r="AC504"/>
  <c r="AC503"/>
  <c r="AC502"/>
  <c r="AD500"/>
  <c r="AD499" s="1"/>
  <c r="AD498" s="1"/>
  <c r="AC500"/>
  <c r="AC499" s="1"/>
  <c r="AC498" s="1"/>
  <c r="AB500"/>
  <c r="AB499"/>
  <c r="AB498" s="1"/>
  <c r="AA500"/>
  <c r="AA499"/>
  <c r="AA498"/>
  <c r="AD496"/>
  <c r="AD495" s="1"/>
  <c r="AD494" s="1"/>
  <c r="AD493" s="1"/>
  <c r="AC496"/>
  <c r="AC495" s="1"/>
  <c r="AC494" s="1"/>
  <c r="AB496"/>
  <c r="AB495" s="1"/>
  <c r="AB494" s="1"/>
  <c r="AB493" s="1"/>
  <c r="AB492" s="1"/>
  <c r="AA496"/>
  <c r="AA495" s="1"/>
  <c r="AA494" s="1"/>
  <c r="AA493" s="1"/>
  <c r="AA492" s="1"/>
  <c r="AD489"/>
  <c r="AD488" s="1"/>
  <c r="AD487" s="1"/>
  <c r="AD486" s="1"/>
  <c r="AC489"/>
  <c r="AC488" s="1"/>
  <c r="AC487" s="1"/>
  <c r="AC486" s="1"/>
  <c r="AC465" s="1"/>
  <c r="AB489"/>
  <c r="AB488" s="1"/>
  <c r="AB487" s="1"/>
  <c r="AB486" s="1"/>
  <c r="AA489"/>
  <c r="AA488" s="1"/>
  <c r="AA487" s="1"/>
  <c r="AA486" s="1"/>
  <c r="AD484"/>
  <c r="AC484"/>
  <c r="AB484"/>
  <c r="AB483"/>
  <c r="AB482" s="1"/>
  <c r="AB481" s="1"/>
  <c r="AA484"/>
  <c r="AA483"/>
  <c r="AA482" s="1"/>
  <c r="AA481" s="1"/>
  <c r="AD483"/>
  <c r="AD482"/>
  <c r="AD481" s="1"/>
  <c r="AC483"/>
  <c r="AC482"/>
  <c r="AC481"/>
  <c r="AD476"/>
  <c r="AD475" s="1"/>
  <c r="AD466" s="1"/>
  <c r="AD465" s="1"/>
  <c r="AC476"/>
  <c r="AC475"/>
  <c r="AB476"/>
  <c r="AB475" s="1"/>
  <c r="AA476"/>
  <c r="AA475"/>
  <c r="AD473"/>
  <c r="AC473"/>
  <c r="AC472"/>
  <c r="AC471"/>
  <c r="AB473"/>
  <c r="AB472" s="1"/>
  <c r="AB471" s="1"/>
  <c r="AA473"/>
  <c r="AA472" s="1"/>
  <c r="AA471" s="1"/>
  <c r="AD472"/>
  <c r="AD471"/>
  <c r="AD469"/>
  <c r="AC469"/>
  <c r="AC468"/>
  <c r="AC467"/>
  <c r="AB469"/>
  <c r="AB468" s="1"/>
  <c r="AB467" s="1"/>
  <c r="AA469"/>
  <c r="AA468" s="1"/>
  <c r="AA467" s="1"/>
  <c r="AA466" s="1"/>
  <c r="AA465" s="1"/>
  <c r="AD468"/>
  <c r="AD467"/>
  <c r="AD460"/>
  <c r="AD459" s="1"/>
  <c r="AD458" s="1"/>
  <c r="AD457" s="1"/>
  <c r="AC460"/>
  <c r="AC459" s="1"/>
  <c r="AC458" s="1"/>
  <c r="AC457" s="1"/>
  <c r="AB460"/>
  <c r="AB459" s="1"/>
  <c r="AB458" s="1"/>
  <c r="AB457" s="1"/>
  <c r="AA460"/>
  <c r="AA459" s="1"/>
  <c r="AA458" s="1"/>
  <c r="AA457" s="1"/>
  <c r="AD454"/>
  <c r="AC454"/>
  <c r="AB454"/>
  <c r="AB453"/>
  <c r="AB452" s="1"/>
  <c r="AA454"/>
  <c r="AA453"/>
  <c r="AA452"/>
  <c r="AD453"/>
  <c r="AD452" s="1"/>
  <c r="AD447" s="1"/>
  <c r="AD446" s="1"/>
  <c r="AC453"/>
  <c r="AC452"/>
  <c r="AD450"/>
  <c r="AC450"/>
  <c r="AC449"/>
  <c r="AC448"/>
  <c r="AB450"/>
  <c r="AB449" s="1"/>
  <c r="AB448" s="1"/>
  <c r="AB447" s="1"/>
  <c r="AB446" s="1"/>
  <c r="AA450"/>
  <c r="AA449" s="1"/>
  <c r="AA448" s="1"/>
  <c r="AA447" s="1"/>
  <c r="AA446" s="1"/>
  <c r="AD449"/>
  <c r="AD448"/>
  <c r="AD441"/>
  <c r="AC441"/>
  <c r="AB441"/>
  <c r="AB440"/>
  <c r="AB439" s="1"/>
  <c r="AB438" s="1"/>
  <c r="AA441"/>
  <c r="AA440"/>
  <c r="AA439" s="1"/>
  <c r="AA438" s="1"/>
  <c r="AD440"/>
  <c r="AD439"/>
  <c r="AD438" s="1"/>
  <c r="AC440"/>
  <c r="AC439"/>
  <c r="AC438"/>
  <c r="AD436"/>
  <c r="AD435" s="1"/>
  <c r="AD434" s="1"/>
  <c r="AD433" s="1"/>
  <c r="AC436"/>
  <c r="AC435" s="1"/>
  <c r="AC434" s="1"/>
  <c r="AC433" s="1"/>
  <c r="AB436"/>
  <c r="AB435" s="1"/>
  <c r="AB434" s="1"/>
  <c r="AB433" s="1"/>
  <c r="AA436"/>
  <c r="AA435" s="1"/>
  <c r="AA434" s="1"/>
  <c r="AA433" s="1"/>
  <c r="AD431"/>
  <c r="AC431"/>
  <c r="AB431"/>
  <c r="AB430"/>
  <c r="AB429" s="1"/>
  <c r="AB428" s="1"/>
  <c r="AA431"/>
  <c r="AA430"/>
  <c r="AA429" s="1"/>
  <c r="AA428" s="1"/>
  <c r="AA427" s="1"/>
  <c r="AA425" s="1"/>
  <c r="AD430"/>
  <c r="AD429"/>
  <c r="AD428" s="1"/>
  <c r="AC430"/>
  <c r="AC429"/>
  <c r="AC428"/>
  <c r="AD415"/>
  <c r="AD414" s="1"/>
  <c r="AD413" s="1"/>
  <c r="AD412" s="1"/>
  <c r="AC415"/>
  <c r="AC414" s="1"/>
  <c r="AC413" s="1"/>
  <c r="AC412" s="1"/>
  <c r="AB415"/>
  <c r="AB414" s="1"/>
  <c r="AB413" s="1"/>
  <c r="AB412" s="1"/>
  <c r="AA415"/>
  <c r="AA414" s="1"/>
  <c r="AA413" s="1"/>
  <c r="AA412" s="1"/>
  <c r="AD399"/>
  <c r="AC399"/>
  <c r="AB399"/>
  <c r="AB398"/>
  <c r="AB397" s="1"/>
  <c r="AB396" s="1"/>
  <c r="AA399"/>
  <c r="AA398"/>
  <c r="AA397" s="1"/>
  <c r="AA396" s="1"/>
  <c r="AD398"/>
  <c r="AD397"/>
  <c r="AD396" s="1"/>
  <c r="AC398"/>
  <c r="AC397"/>
  <c r="AC396"/>
  <c r="AD393"/>
  <c r="AC393"/>
  <c r="AB393"/>
  <c r="AA393"/>
  <c r="AD391"/>
  <c r="AC391"/>
  <c r="AB391"/>
  <c r="AA391"/>
  <c r="AA388" s="1"/>
  <c r="AA387" s="1"/>
  <c r="AD389"/>
  <c r="AC389"/>
  <c r="AB389"/>
  <c r="AB388"/>
  <c r="AB387" s="1"/>
  <c r="AA389"/>
  <c r="AD385"/>
  <c r="AD384" s="1"/>
  <c r="AD383" s="1"/>
  <c r="AC385"/>
  <c r="AC384" s="1"/>
  <c r="AC383" s="1"/>
  <c r="AC382" s="1"/>
  <c r="AB385"/>
  <c r="AB384"/>
  <c r="AB383" s="1"/>
  <c r="AA385"/>
  <c r="AA384"/>
  <c r="AA383" s="1"/>
  <c r="AA382" s="1"/>
  <c r="AD373"/>
  <c r="AD372"/>
  <c r="AC373"/>
  <c r="AC372" s="1"/>
  <c r="AC353" s="1"/>
  <c r="AB373"/>
  <c r="AB372"/>
  <c r="AA373"/>
  <c r="AA372" s="1"/>
  <c r="AD367"/>
  <c r="AC367"/>
  <c r="AB367"/>
  <c r="AA367"/>
  <c r="AD365"/>
  <c r="AC365"/>
  <c r="AB365"/>
  <c r="AB364" s="1"/>
  <c r="AA365"/>
  <c r="AA364"/>
  <c r="AD359"/>
  <c r="AC359"/>
  <c r="AB359"/>
  <c r="AB358"/>
  <c r="AA359"/>
  <c r="AA358" s="1"/>
  <c r="AD358"/>
  <c r="AC358"/>
  <c r="AD356"/>
  <c r="AD355" s="1"/>
  <c r="AD354" s="1"/>
  <c r="AD353" s="1"/>
  <c r="AC356"/>
  <c r="AC355"/>
  <c r="AB356"/>
  <c r="AB355" s="1"/>
  <c r="AB354" s="1"/>
  <c r="AA356"/>
  <c r="AA355"/>
  <c r="AA354" s="1"/>
  <c r="AA353" s="1"/>
  <c r="AD351"/>
  <c r="AD350"/>
  <c r="AD349"/>
  <c r="AD348" s="1"/>
  <c r="AC351"/>
  <c r="AC350"/>
  <c r="AC349"/>
  <c r="AC348" s="1"/>
  <c r="AB351"/>
  <c r="AB350"/>
  <c r="AB349"/>
  <c r="AB348" s="1"/>
  <c r="AA351"/>
  <c r="AA350"/>
  <c r="AA349"/>
  <c r="AA348" s="1"/>
  <c r="AF345"/>
  <c r="AF344"/>
  <c r="AF343"/>
  <c r="AF342" s="1"/>
  <c r="AE345"/>
  <c r="AE344"/>
  <c r="AE343"/>
  <c r="AE342" s="1"/>
  <c r="AD345"/>
  <c r="AD344"/>
  <c r="AD343"/>
  <c r="AD342" s="1"/>
  <c r="AC345"/>
  <c r="AC344"/>
  <c r="AC343"/>
  <c r="AC342" s="1"/>
  <c r="AB345"/>
  <c r="AB344"/>
  <c r="AB343"/>
  <c r="AB342" s="1"/>
  <c r="AA345"/>
  <c r="AA344"/>
  <c r="AA343"/>
  <c r="AA342" s="1"/>
  <c r="AD338"/>
  <c r="AD337"/>
  <c r="AC338"/>
  <c r="AC337" s="1"/>
  <c r="AB338"/>
  <c r="AB337"/>
  <c r="AA338"/>
  <c r="AA337" s="1"/>
  <c r="AD335"/>
  <c r="AD334"/>
  <c r="AC335"/>
  <c r="AC334" s="1"/>
  <c r="AB335"/>
  <c r="AB334" s="1"/>
  <c r="AA335"/>
  <c r="AA334"/>
  <c r="AD332"/>
  <c r="AD331"/>
  <c r="AC332"/>
  <c r="AC331" s="1"/>
  <c r="AB332"/>
  <c r="AB331"/>
  <c r="AA332"/>
  <c r="AA331" s="1"/>
  <c r="AA327" s="1"/>
  <c r="AD329"/>
  <c r="AC329"/>
  <c r="AC328" s="1"/>
  <c r="AB329"/>
  <c r="AB328" s="1"/>
  <c r="AA329"/>
  <c r="AA328"/>
  <c r="AD328"/>
  <c r="AD327" s="1"/>
  <c r="AD322" s="1"/>
  <c r="AD321" s="1"/>
  <c r="AD320" s="1"/>
  <c r="AD325"/>
  <c r="AC325"/>
  <c r="AB325"/>
  <c r="AB324" s="1"/>
  <c r="AB323" s="1"/>
  <c r="AA325"/>
  <c r="AA324"/>
  <c r="AA323" s="1"/>
  <c r="AD324"/>
  <c r="AD323"/>
  <c r="AC324"/>
  <c r="AC323" s="1"/>
  <c r="AD316"/>
  <c r="AC316"/>
  <c r="AC315" s="1"/>
  <c r="AC314" s="1"/>
  <c r="AC313" s="1"/>
  <c r="AC312" s="1"/>
  <c r="AB316"/>
  <c r="AB315" s="1"/>
  <c r="AB314" s="1"/>
  <c r="AB313" s="1"/>
  <c r="AB312" s="1"/>
  <c r="AA316"/>
  <c r="AA315" s="1"/>
  <c r="AA314" s="1"/>
  <c r="AA313" s="1"/>
  <c r="AA312" s="1"/>
  <c r="AD315"/>
  <c r="AD314"/>
  <c r="AD313"/>
  <c r="AD312" s="1"/>
  <c r="AD298"/>
  <c r="AD297"/>
  <c r="AD296"/>
  <c r="AD295" s="1"/>
  <c r="AD294" s="1"/>
  <c r="AC298"/>
  <c r="AC297"/>
  <c r="AC296" s="1"/>
  <c r="AC295" s="1"/>
  <c r="AC294" s="1"/>
  <c r="AB298"/>
  <c r="AB297" s="1"/>
  <c r="AB296" s="1"/>
  <c r="AB295" s="1"/>
  <c r="AB294" s="1"/>
  <c r="AA298"/>
  <c r="AA297" s="1"/>
  <c r="AA296" s="1"/>
  <c r="AA295" s="1"/>
  <c r="AA294" s="1"/>
  <c r="AD286"/>
  <c r="AD285"/>
  <c r="AC286"/>
  <c r="AC285" s="1"/>
  <c r="AB286"/>
  <c r="AB285"/>
  <c r="AA286"/>
  <c r="AA285" s="1"/>
  <c r="AD283"/>
  <c r="AC283"/>
  <c r="AB283"/>
  <c r="AA283"/>
  <c r="AD281"/>
  <c r="AC281"/>
  <c r="AB281"/>
  <c r="AA281"/>
  <c r="AD279"/>
  <c r="AD278"/>
  <c r="AD277"/>
  <c r="AC279"/>
  <c r="AC278" s="1"/>
  <c r="AC277" s="1"/>
  <c r="AB279"/>
  <c r="AB278" s="1"/>
  <c r="AB277" s="1"/>
  <c r="AA279"/>
  <c r="AA278"/>
  <c r="AA277" s="1"/>
  <c r="AD275"/>
  <c r="AC275"/>
  <c r="AB275"/>
  <c r="AB274" s="1"/>
  <c r="AB273" s="1"/>
  <c r="AB272" s="1"/>
  <c r="AB266" s="1"/>
  <c r="AA275"/>
  <c r="AA274"/>
  <c r="AA273" s="1"/>
  <c r="AD274"/>
  <c r="AD273"/>
  <c r="AC274"/>
  <c r="AC273" s="1"/>
  <c r="AC272" s="1"/>
  <c r="AC266" s="1"/>
  <c r="AC248" s="1"/>
  <c r="AD270"/>
  <c r="AD269"/>
  <c r="AD268"/>
  <c r="AD267" s="1"/>
  <c r="AD266" s="1"/>
  <c r="AC270"/>
  <c r="AC269"/>
  <c r="AC268"/>
  <c r="AC267" s="1"/>
  <c r="AB270"/>
  <c r="AB269"/>
  <c r="AB268"/>
  <c r="AB267" s="1"/>
  <c r="AA270"/>
  <c r="AA269"/>
  <c r="AA268"/>
  <c r="AA267" s="1"/>
  <c r="AD263"/>
  <c r="AD262"/>
  <c r="AD261"/>
  <c r="AD260" s="1"/>
  <c r="AC263"/>
  <c r="AC262"/>
  <c r="AC261"/>
  <c r="AC260" s="1"/>
  <c r="AB263"/>
  <c r="AB262"/>
  <c r="AB261"/>
  <c r="AB260" s="1"/>
  <c r="AA263"/>
  <c r="AA262"/>
  <c r="AA261"/>
  <c r="AA260" s="1"/>
  <c r="AD258"/>
  <c r="AC258"/>
  <c r="AB258"/>
  <c r="AA258"/>
  <c r="AD256"/>
  <c r="AC256"/>
  <c r="AB256"/>
  <c r="AA256"/>
  <c r="AD254"/>
  <c r="AC254"/>
  <c r="AB254"/>
  <c r="AB253" s="1"/>
  <c r="AB252" s="1"/>
  <c r="AB251" s="1"/>
  <c r="AB250" s="1"/>
  <c r="AA254"/>
  <c r="AA253" s="1"/>
  <c r="AA252" s="1"/>
  <c r="AA251" s="1"/>
  <c r="AA250" s="1"/>
  <c r="AD253"/>
  <c r="AD252" s="1"/>
  <c r="AD251" s="1"/>
  <c r="AC253"/>
  <c r="AC252" s="1"/>
  <c r="AC251" s="1"/>
  <c r="AC250" s="1"/>
  <c r="AD245"/>
  <c r="AD244"/>
  <c r="AC245"/>
  <c r="AC244" s="1"/>
  <c r="AC236" s="1"/>
  <c r="AB245"/>
  <c r="AB244"/>
  <c r="AA245"/>
  <c r="AA244" s="1"/>
  <c r="AD242"/>
  <c r="AD241" s="1"/>
  <c r="AC242"/>
  <c r="AC241" s="1"/>
  <c r="AB242"/>
  <c r="AB241"/>
  <c r="AA242"/>
  <c r="AA241" s="1"/>
  <c r="AD239"/>
  <c r="AD238"/>
  <c r="AD237" s="1"/>
  <c r="AD236" s="1"/>
  <c r="AD228" s="1"/>
  <c r="AC239"/>
  <c r="AC238"/>
  <c r="AC237"/>
  <c r="AB239"/>
  <c r="AB238" s="1"/>
  <c r="AB237" s="1"/>
  <c r="AB236" s="1"/>
  <c r="AA239"/>
  <c r="AA238" s="1"/>
  <c r="AA237" s="1"/>
  <c r="AA236" s="1"/>
  <c r="AD231"/>
  <c r="AC231"/>
  <c r="AC230" s="1"/>
  <c r="AC229" s="1"/>
  <c r="AB231"/>
  <c r="AB230" s="1"/>
  <c r="AB229" s="1"/>
  <c r="AB228" s="1"/>
  <c r="AA231"/>
  <c r="AA230" s="1"/>
  <c r="AA229" s="1"/>
  <c r="AA228" s="1"/>
  <c r="AD230"/>
  <c r="AD229"/>
  <c r="AD219"/>
  <c r="AD218"/>
  <c r="AD217" s="1"/>
  <c r="AD207" s="1"/>
  <c r="AD206" s="1"/>
  <c r="AC219"/>
  <c r="AC218"/>
  <c r="AC217"/>
  <c r="AB219"/>
  <c r="AB218" s="1"/>
  <c r="AB217" s="1"/>
  <c r="AB207" s="1"/>
  <c r="AB206" s="1"/>
  <c r="AA219"/>
  <c r="AA218" s="1"/>
  <c r="AA217" s="1"/>
  <c r="AD215"/>
  <c r="AD214"/>
  <c r="AC215"/>
  <c r="AC214" s="1"/>
  <c r="AB215"/>
  <c r="AB214"/>
  <c r="AA215"/>
  <c r="AA214" s="1"/>
  <c r="AD212"/>
  <c r="AD211"/>
  <c r="AC212"/>
  <c r="AC211" s="1"/>
  <c r="AB212"/>
  <c r="AB211"/>
  <c r="AA212"/>
  <c r="AA211" s="1"/>
  <c r="AD209"/>
  <c r="AD208"/>
  <c r="AC209"/>
  <c r="AC208" s="1"/>
  <c r="AC207" s="1"/>
  <c r="AC206" s="1"/>
  <c r="AB209"/>
  <c r="AB208"/>
  <c r="AA209"/>
  <c r="AA208" s="1"/>
  <c r="AA207" s="1"/>
  <c r="AA206" s="1"/>
  <c r="AD203"/>
  <c r="AC203"/>
  <c r="AC202" s="1"/>
  <c r="AC201" s="1"/>
  <c r="AC200" s="1"/>
  <c r="AC199" s="1"/>
  <c r="AB203"/>
  <c r="AB202" s="1"/>
  <c r="AB201" s="1"/>
  <c r="AB200" s="1"/>
  <c r="AB199" s="1"/>
  <c r="AA203"/>
  <c r="AA202"/>
  <c r="AA201"/>
  <c r="AA200" s="1"/>
  <c r="AA199" s="1"/>
  <c r="AD202"/>
  <c r="AD201"/>
  <c r="AD200" s="1"/>
  <c r="AD199" s="1"/>
  <c r="AD196"/>
  <c r="AC196"/>
  <c r="AC195" s="1"/>
  <c r="AC194" s="1"/>
  <c r="AC193" s="1"/>
  <c r="AC192" s="1"/>
  <c r="AB196"/>
  <c r="AB195" s="1"/>
  <c r="AB194" s="1"/>
  <c r="AB193" s="1"/>
  <c r="AB192" s="1"/>
  <c r="AA196"/>
  <c r="AA195"/>
  <c r="AA194"/>
  <c r="AA193" s="1"/>
  <c r="AA192" s="1"/>
  <c r="AD195"/>
  <c r="AD194"/>
  <c r="AD193" s="1"/>
  <c r="AD192" s="1"/>
  <c r="AD189"/>
  <c r="AD188" s="1"/>
  <c r="AD184" s="1"/>
  <c r="AD183" s="1"/>
  <c r="AD182" s="1"/>
  <c r="AC189"/>
  <c r="AC188" s="1"/>
  <c r="AB189"/>
  <c r="AB188"/>
  <c r="AA189"/>
  <c r="AA188" s="1"/>
  <c r="AD186"/>
  <c r="AD185"/>
  <c r="AC186"/>
  <c r="AC185" s="1"/>
  <c r="AC184" s="1"/>
  <c r="AC183" s="1"/>
  <c r="AC182" s="1"/>
  <c r="AB186"/>
  <c r="AB185"/>
  <c r="AB184" s="1"/>
  <c r="AB183" s="1"/>
  <c r="AB182" s="1"/>
  <c r="AA186"/>
  <c r="AA185" s="1"/>
  <c r="AD171"/>
  <c r="AC171"/>
  <c r="AB171"/>
  <c r="AB170" s="1"/>
  <c r="AB169" s="1"/>
  <c r="AB168" s="1"/>
  <c r="AA171"/>
  <c r="AA170" s="1"/>
  <c r="AA169" s="1"/>
  <c r="AA168" s="1"/>
  <c r="AD170"/>
  <c r="AD169" s="1"/>
  <c r="AD168" s="1"/>
  <c r="AC170"/>
  <c r="AC169"/>
  <c r="AC168" s="1"/>
  <c r="AD166"/>
  <c r="AD165"/>
  <c r="AC166"/>
  <c r="AC165" s="1"/>
  <c r="AC159" s="1"/>
  <c r="AC158" s="1"/>
  <c r="AC157" s="1"/>
  <c r="AB166"/>
  <c r="AB165"/>
  <c r="AA166"/>
  <c r="AA165" s="1"/>
  <c r="AD163"/>
  <c r="AC163"/>
  <c r="AB163"/>
  <c r="AA163"/>
  <c r="AD161"/>
  <c r="AD160" s="1"/>
  <c r="AD159" s="1"/>
  <c r="AD158" s="1"/>
  <c r="AC161"/>
  <c r="AB161"/>
  <c r="AB160" s="1"/>
  <c r="AB159" s="1"/>
  <c r="AB158" s="1"/>
  <c r="AA161"/>
  <c r="AC160"/>
  <c r="AD152"/>
  <c r="AC152"/>
  <c r="AB152"/>
  <c r="AA152"/>
  <c r="AD151"/>
  <c r="AC151"/>
  <c r="AB151"/>
  <c r="AB150"/>
  <c r="AB149" s="1"/>
  <c r="AA151"/>
  <c r="AA150"/>
  <c r="AA149"/>
  <c r="AD150"/>
  <c r="AD149" s="1"/>
  <c r="AC150"/>
  <c r="AC149"/>
  <c r="AD146"/>
  <c r="AD145" s="1"/>
  <c r="AC146"/>
  <c r="AB146"/>
  <c r="AB145" s="1"/>
  <c r="AA146"/>
  <c r="AA145"/>
  <c r="AC145"/>
  <c r="AD143"/>
  <c r="AD142" s="1"/>
  <c r="AC143"/>
  <c r="AC142"/>
  <c r="AB143"/>
  <c r="AB142" s="1"/>
  <c r="AB141" s="1"/>
  <c r="AB140" s="1"/>
  <c r="AB139" s="1"/>
  <c r="AB117" s="1"/>
  <c r="AA143"/>
  <c r="AA142"/>
  <c r="AD136"/>
  <c r="AC136"/>
  <c r="AB136"/>
  <c r="AA136"/>
  <c r="AD135"/>
  <c r="AC135"/>
  <c r="AB135"/>
  <c r="AA135"/>
  <c r="AD134"/>
  <c r="AC134"/>
  <c r="AB134"/>
  <c r="AA134"/>
  <c r="AD133"/>
  <c r="AC133"/>
  <c r="AB133"/>
  <c r="AA133"/>
  <c r="AD132"/>
  <c r="AC132"/>
  <c r="AB132"/>
  <c r="AA132"/>
  <c r="AD129"/>
  <c r="AC129"/>
  <c r="AB129"/>
  <c r="AA129"/>
  <c r="AD125"/>
  <c r="AC125"/>
  <c r="AB125"/>
  <c r="AA125"/>
  <c r="AD123"/>
  <c r="AC123"/>
  <c r="AB123"/>
  <c r="AB122"/>
  <c r="AB121" s="1"/>
  <c r="AA123"/>
  <c r="AA122" s="1"/>
  <c r="AD113"/>
  <c r="AC113"/>
  <c r="AC112" s="1"/>
  <c r="AC111" s="1"/>
  <c r="AC110" s="1"/>
  <c r="AC109" s="1"/>
  <c r="AB113"/>
  <c r="AB112"/>
  <c r="AB111"/>
  <c r="AB110" s="1"/>
  <c r="AB109" s="1"/>
  <c r="AA113"/>
  <c r="AA112"/>
  <c r="AA111" s="1"/>
  <c r="AA110" s="1"/>
  <c r="AA109" s="1"/>
  <c r="AD112"/>
  <c r="AD111" s="1"/>
  <c r="AD110" s="1"/>
  <c r="AD109" s="1"/>
  <c r="AD106"/>
  <c r="AD105" s="1"/>
  <c r="AC106"/>
  <c r="AB106"/>
  <c r="AB105"/>
  <c r="AA106"/>
  <c r="AA105" s="1"/>
  <c r="AC105"/>
  <c r="AD103"/>
  <c r="AD102" s="1"/>
  <c r="AC103"/>
  <c r="AC102"/>
  <c r="AB103"/>
  <c r="AB102" s="1"/>
  <c r="AA103"/>
  <c r="AA102"/>
  <c r="AD100"/>
  <c r="AD99" s="1"/>
  <c r="AC100"/>
  <c r="AB100"/>
  <c r="AB99"/>
  <c r="AA100"/>
  <c r="AA99" s="1"/>
  <c r="AC99"/>
  <c r="AD95"/>
  <c r="AD94" s="1"/>
  <c r="AC95"/>
  <c r="AC94"/>
  <c r="AB95"/>
  <c r="AB94" s="1"/>
  <c r="AA95"/>
  <c r="AA94"/>
  <c r="AD92"/>
  <c r="AD91" s="1"/>
  <c r="AC92"/>
  <c r="AB92"/>
  <c r="AB91"/>
  <c r="AA92"/>
  <c r="AA91" s="1"/>
  <c r="AA81" s="1"/>
  <c r="AC91"/>
  <c r="AD89"/>
  <c r="AD88" s="1"/>
  <c r="AC89"/>
  <c r="AC88"/>
  <c r="AB89"/>
  <c r="AB88" s="1"/>
  <c r="AA89"/>
  <c r="AA88"/>
  <c r="AD86"/>
  <c r="AD85" s="1"/>
  <c r="AC86"/>
  <c r="AC85"/>
  <c r="AB86"/>
  <c r="AB85" s="1"/>
  <c r="AA86"/>
  <c r="AA85"/>
  <c r="AD83"/>
  <c r="AD82" s="1"/>
  <c r="AC83"/>
  <c r="AC82"/>
  <c r="AC81" s="1"/>
  <c r="AB83"/>
  <c r="AB82" s="1"/>
  <c r="AA83"/>
  <c r="AA82"/>
  <c r="AD77"/>
  <c r="AC77"/>
  <c r="AB77"/>
  <c r="AA77"/>
  <c r="AD75"/>
  <c r="AC75"/>
  <c r="AB75"/>
  <c r="AA75"/>
  <c r="AD73"/>
  <c r="AD72" s="1"/>
  <c r="AD71" s="1"/>
  <c r="AC73"/>
  <c r="AB73"/>
  <c r="AA73"/>
  <c r="AA72"/>
  <c r="AA71" s="1"/>
  <c r="AA70" s="1"/>
  <c r="AA69" s="1"/>
  <c r="AD66"/>
  <c r="AD65"/>
  <c r="AD64"/>
  <c r="AD63" s="1"/>
  <c r="AD62" s="1"/>
  <c r="AC66"/>
  <c r="AC65"/>
  <c r="AC64" s="1"/>
  <c r="AC63" s="1"/>
  <c r="AC62" s="1"/>
  <c r="AB66"/>
  <c r="AB65" s="1"/>
  <c r="AB64" s="1"/>
  <c r="AB63" s="1"/>
  <c r="AB62" s="1"/>
  <c r="AA66"/>
  <c r="AA65" s="1"/>
  <c r="AA64" s="1"/>
  <c r="AA63" s="1"/>
  <c r="AA62" s="1"/>
  <c r="AD57"/>
  <c r="AC57"/>
  <c r="AC56" s="1"/>
  <c r="AB57"/>
  <c r="AB56" s="1"/>
  <c r="AA57"/>
  <c r="AA56"/>
  <c r="AD56"/>
  <c r="AD54"/>
  <c r="AC54"/>
  <c r="AC51" s="1"/>
  <c r="AC50" s="1"/>
  <c r="AC49" s="1"/>
  <c r="AC48" s="1"/>
  <c r="AB54"/>
  <c r="AB51" s="1"/>
  <c r="AB50" s="1"/>
  <c r="AB49" s="1"/>
  <c r="AB48" s="1"/>
  <c r="AA54"/>
  <c r="AA51" s="1"/>
  <c r="AA50" s="1"/>
  <c r="AA49" s="1"/>
  <c r="AA48" s="1"/>
  <c r="AD52"/>
  <c r="AC52"/>
  <c r="AB52"/>
  <c r="AA52"/>
  <c r="AD45"/>
  <c r="AC45"/>
  <c r="AB45"/>
  <c r="AA45"/>
  <c r="AD43"/>
  <c r="AC43"/>
  <c r="AB43"/>
  <c r="AA43"/>
  <c r="AD41"/>
  <c r="AC41"/>
  <c r="AB41"/>
  <c r="AB40" s="1"/>
  <c r="AB39" s="1"/>
  <c r="AB38" s="1"/>
  <c r="AB37" s="1"/>
  <c r="AA41"/>
  <c r="AA40" s="1"/>
  <c r="AA39" s="1"/>
  <c r="AA38" s="1"/>
  <c r="AA37" s="1"/>
  <c r="AD33"/>
  <c r="AC33"/>
  <c r="AB33"/>
  <c r="AA33"/>
  <c r="AD30"/>
  <c r="AC30"/>
  <c r="AB30"/>
  <c r="AA30"/>
  <c r="AD28"/>
  <c r="AC28"/>
  <c r="AB28"/>
  <c r="AA28"/>
  <c r="AD26"/>
  <c r="AD25"/>
  <c r="AC26"/>
  <c r="AB26"/>
  <c r="AA26"/>
  <c r="AD23"/>
  <c r="AD22"/>
  <c r="AC23"/>
  <c r="AC22" s="1"/>
  <c r="AB23"/>
  <c r="AB22"/>
  <c r="AA23"/>
  <c r="AA22" s="1"/>
  <c r="AD20"/>
  <c r="AD19"/>
  <c r="AD18" s="1"/>
  <c r="AD17" s="1"/>
  <c r="AD16" s="1"/>
  <c r="AC20"/>
  <c r="AC19" s="1"/>
  <c r="AC18" s="1"/>
  <c r="AC17" s="1"/>
  <c r="AC16" s="1"/>
  <c r="AB20"/>
  <c r="AB19"/>
  <c r="AA20"/>
  <c r="AA19" s="1"/>
  <c r="V242"/>
  <c r="V241"/>
  <c r="W242"/>
  <c r="W241" s="1"/>
  <c r="X242"/>
  <c r="X241"/>
  <c r="U242"/>
  <c r="U241" s="1"/>
  <c r="Z243"/>
  <c r="AF243"/>
  <c r="AL243" s="1"/>
  <c r="Y243"/>
  <c r="AE243" s="1"/>
  <c r="Z1145"/>
  <c r="Z1144" s="1"/>
  <c r="Z1143" s="1"/>
  <c r="AF1145"/>
  <c r="Y1145"/>
  <c r="V1144"/>
  <c r="V1143"/>
  <c r="W1144"/>
  <c r="W1143" s="1"/>
  <c r="X1144"/>
  <c r="X1143"/>
  <c r="U1144"/>
  <c r="U1143" s="1"/>
  <c r="AC1465"/>
  <c r="AC1464"/>
  <c r="AC1463"/>
  <c r="AD1061"/>
  <c r="AD1060"/>
  <c r="AD1058"/>
  <c r="AD1069"/>
  <c r="AC950"/>
  <c r="AC949"/>
  <c r="AC948" s="1"/>
  <c r="AC946" s="1"/>
  <c r="AE798"/>
  <c r="AD1222"/>
  <c r="AC1268"/>
  <c r="AA141"/>
  <c r="AA140"/>
  <c r="AA139" s="1"/>
  <c r="AC798"/>
  <c r="AC797" s="1"/>
  <c r="AC796" s="1"/>
  <c r="AA1062"/>
  <c r="AD1184"/>
  <c r="AB1665"/>
  <c r="AB1664"/>
  <c r="AD1111"/>
  <c r="AC141"/>
  <c r="AC140"/>
  <c r="AC139" s="1"/>
  <c r="AA1184"/>
  <c r="AB1268"/>
  <c r="AB1262"/>
  <c r="AC1670"/>
  <c r="AC1663" s="1"/>
  <c r="AC1662" s="1"/>
  <c r="AC447"/>
  <c r="AC446" s="1"/>
  <c r="AC759"/>
  <c r="AC758"/>
  <c r="AC757" s="1"/>
  <c r="AB1465"/>
  <c r="AB1464"/>
  <c r="AB1463"/>
  <c r="AF1684"/>
  <c r="AF1683" s="1"/>
  <c r="AL1685"/>
  <c r="AR1685" s="1"/>
  <c r="AR1684" s="1"/>
  <c r="AR1683" s="1"/>
  <c r="AL1684"/>
  <c r="AL1683"/>
  <c r="AA574"/>
  <c r="AA573" s="1"/>
  <c r="AF242"/>
  <c r="AF241"/>
  <c r="AE1684"/>
  <c r="AE1683" s="1"/>
  <c r="AK1685"/>
  <c r="AQ1685" s="1"/>
  <c r="AQ1684" s="1"/>
  <c r="AQ1683" s="1"/>
  <c r="AK1684"/>
  <c r="AK1683"/>
  <c r="AB1358"/>
  <c r="AB846"/>
  <c r="AA1061"/>
  <c r="AA1060"/>
  <c r="AA1058"/>
  <c r="AB1101"/>
  <c r="AB1100" s="1"/>
  <c r="AB1091" s="1"/>
  <c r="AB1090" s="1"/>
  <c r="AB1111"/>
  <c r="AC1241"/>
  <c r="AF1144"/>
  <c r="AF1143" s="1"/>
  <c r="AL1145"/>
  <c r="AR1145" s="1"/>
  <c r="AR1144" s="1"/>
  <c r="AR1143" s="1"/>
  <c r="AL1144"/>
  <c r="AL1143" s="1"/>
  <c r="AD1611"/>
  <c r="AB1242"/>
  <c r="AB1241" s="1"/>
  <c r="Y242"/>
  <c r="Y241"/>
  <c r="AD759"/>
  <c r="AD758"/>
  <c r="AD757"/>
  <c r="AB759"/>
  <c r="AB758" s="1"/>
  <c r="AB757" s="1"/>
  <c r="AA1611"/>
  <c r="AC1611"/>
  <c r="AB72"/>
  <c r="AB71"/>
  <c r="AA759"/>
  <c r="AA758" s="1"/>
  <c r="AA757" s="1"/>
  <c r="AD964"/>
  <c r="AD960"/>
  <c r="AD959" s="1"/>
  <c r="AD958" s="1"/>
  <c r="AB1224"/>
  <c r="AB1223" s="1"/>
  <c r="AB1222" s="1"/>
  <c r="AA1465"/>
  <c r="AA1464"/>
  <c r="AA1463" s="1"/>
  <c r="AB1573"/>
  <c r="AB1611"/>
  <c r="AB25"/>
  <c r="AB18" s="1"/>
  <c r="AB17" s="1"/>
  <c r="AB16" s="1"/>
  <c r="AB14" s="1"/>
  <c r="AC354"/>
  <c r="AC1157"/>
  <c r="AC1156" s="1"/>
  <c r="AC1155" s="1"/>
  <c r="AC1147" s="1"/>
  <c r="AA1311"/>
  <c r="AA1351"/>
  <c r="AB1386"/>
  <c r="AB1385" s="1"/>
  <c r="AB1384" s="1"/>
  <c r="AD1566"/>
  <c r="AD1670"/>
  <c r="AD1663" s="1"/>
  <c r="AD1662" s="1"/>
  <c r="AB120"/>
  <c r="AB119"/>
  <c r="Y1144"/>
  <c r="Y1143"/>
  <c r="AE1145"/>
  <c r="Z242"/>
  <c r="Z241" s="1"/>
  <c r="AA160"/>
  <c r="AA159" s="1"/>
  <c r="AA158" s="1"/>
  <c r="AA157" s="1"/>
  <c r="AC364"/>
  <c r="AC388"/>
  <c r="AC387"/>
  <c r="AC574"/>
  <c r="AC573"/>
  <c r="AA960"/>
  <c r="AA959"/>
  <c r="AA958"/>
  <c r="AB1516"/>
  <c r="AB1511" s="1"/>
  <c r="AB1510" s="1"/>
  <c r="AD122"/>
  <c r="AD364"/>
  <c r="AD388"/>
  <c r="AD387" s="1"/>
  <c r="AC534"/>
  <c r="AA1386"/>
  <c r="AA1385"/>
  <c r="AA1384"/>
  <c r="AA950"/>
  <c r="AA949"/>
  <c r="AA948" s="1"/>
  <c r="AA946" s="1"/>
  <c r="AB964"/>
  <c r="AC1111"/>
  <c r="AA1111"/>
  <c r="AC1116"/>
  <c r="AB1184"/>
  <c r="AA1224"/>
  <c r="AA1223"/>
  <c r="AA1222" s="1"/>
  <c r="AD1242"/>
  <c r="AD1241"/>
  <c r="AD1198" s="1"/>
  <c r="AD1268"/>
  <c r="AB1351"/>
  <c r="AB1346"/>
  <c r="AB1345" s="1"/>
  <c r="AA1358"/>
  <c r="AD1386"/>
  <c r="AD1385"/>
  <c r="AD1384" s="1"/>
  <c r="AA1516"/>
  <c r="AC1558"/>
  <c r="AC1557"/>
  <c r="AC1573"/>
  <c r="AC1565" s="1"/>
  <c r="AC1556" s="1"/>
  <c r="AC1540" s="1"/>
  <c r="AC1584"/>
  <c r="AC1604"/>
  <c r="AA1644"/>
  <c r="AA1643" s="1"/>
  <c r="AA1642" s="1"/>
  <c r="AA1641" s="1"/>
  <c r="AA1639" s="1"/>
  <c r="AC1651"/>
  <c r="AC1642" s="1"/>
  <c r="AC1641" s="1"/>
  <c r="AC1639" s="1"/>
  <c r="AC1311"/>
  <c r="AC1306"/>
  <c r="AC1386"/>
  <c r="AC1385" s="1"/>
  <c r="AC1384" s="1"/>
  <c r="AA1565"/>
  <c r="AA1556" s="1"/>
  <c r="AA1540" s="1"/>
  <c r="AA1508" s="1"/>
  <c r="AA1597"/>
  <c r="AB1604"/>
  <c r="AB1580" s="1"/>
  <c r="AB1556" s="1"/>
  <c r="AB1540" s="1"/>
  <c r="AD1644"/>
  <c r="AD1643"/>
  <c r="AD1642" s="1"/>
  <c r="AD1641" s="1"/>
  <c r="AD1639" s="1"/>
  <c r="AB1651"/>
  <c r="AB1642"/>
  <c r="AB1641" s="1"/>
  <c r="AD1351"/>
  <c r="AC1358"/>
  <c r="AD1358"/>
  <c r="AD1516"/>
  <c r="AD1511" s="1"/>
  <c r="AD1510" s="1"/>
  <c r="AB1566"/>
  <c r="AB1565"/>
  <c r="AD1573"/>
  <c r="AD1565" s="1"/>
  <c r="AA1589"/>
  <c r="AD1597"/>
  <c r="AD1580" s="1"/>
  <c r="AA1665"/>
  <c r="AA1664"/>
  <c r="AA1670"/>
  <c r="AB822"/>
  <c r="AB821" s="1"/>
  <c r="AB820" s="1"/>
  <c r="AD822"/>
  <c r="AD821"/>
  <c r="AD820" s="1"/>
  <c r="AC1101"/>
  <c r="AC1100" s="1"/>
  <c r="AC1091" s="1"/>
  <c r="AC1090" s="1"/>
  <c r="AD1116"/>
  <c r="AD1173"/>
  <c r="AC1184"/>
  <c r="AA1242"/>
  <c r="AA1241"/>
  <c r="AA1198" s="1"/>
  <c r="AA1268"/>
  <c r="AA25"/>
  <c r="AC466"/>
  <c r="AC40"/>
  <c r="AC39" s="1"/>
  <c r="AC38" s="1"/>
  <c r="AC37" s="1"/>
  <c r="AC25"/>
  <c r="AC72"/>
  <c r="AC71"/>
  <c r="AC70" s="1"/>
  <c r="AC69" s="1"/>
  <c r="AC122"/>
  <c r="AD40"/>
  <c r="AD39" s="1"/>
  <c r="AD38" s="1"/>
  <c r="AD37" s="1"/>
  <c r="AD51"/>
  <c r="AD50"/>
  <c r="AD49" s="1"/>
  <c r="AD48" s="1"/>
  <c r="AD272"/>
  <c r="AC515"/>
  <c r="AC514" s="1"/>
  <c r="AC513" s="1"/>
  <c r="AB1173"/>
  <c r="AB841"/>
  <c r="AB840" s="1"/>
  <c r="AD1147"/>
  <c r="AB1147"/>
  <c r="AD846"/>
  <c r="AD841"/>
  <c r="AB960"/>
  <c r="AB959" s="1"/>
  <c r="AB958" s="1"/>
  <c r="AB1021"/>
  <c r="AB1020" s="1"/>
  <c r="AB1062"/>
  <c r="AC1076"/>
  <c r="AC1075" s="1"/>
  <c r="AC1074" s="1"/>
  <c r="AD1311"/>
  <c r="AD1306" s="1"/>
  <c r="AB1311"/>
  <c r="AB1306"/>
  <c r="AD1465"/>
  <c r="AD1464" s="1"/>
  <c r="AD1463" s="1"/>
  <c r="AC1063"/>
  <c r="AC1061"/>
  <c r="AC1060" s="1"/>
  <c r="AC1058" s="1"/>
  <c r="AB1061"/>
  <c r="AB1060"/>
  <c r="AB1058" s="1"/>
  <c r="AA1101"/>
  <c r="AA1100"/>
  <c r="AA1091"/>
  <c r="AA1090" s="1"/>
  <c r="AC1173"/>
  <c r="AD1262"/>
  <c r="AA1306"/>
  <c r="AB1670"/>
  <c r="AA1511"/>
  <c r="AA1510"/>
  <c r="AA1580"/>
  <c r="AC1516"/>
  <c r="AC1511" s="1"/>
  <c r="AC1510" s="1"/>
  <c r="AC1508" s="1"/>
  <c r="AC1351"/>
  <c r="AC1346" s="1"/>
  <c r="AC1345" s="1"/>
  <c r="U817"/>
  <c r="AA1346"/>
  <c r="AA1345" s="1"/>
  <c r="AE1144"/>
  <c r="AE1143" s="1"/>
  <c r="AK1145"/>
  <c r="AQ1145" s="1"/>
  <c r="AQ1144" s="1"/>
  <c r="AQ1143" s="1"/>
  <c r="AK1144"/>
  <c r="AK1143" s="1"/>
  <c r="AD1346"/>
  <c r="AD1345" s="1"/>
  <c r="AC1580"/>
  <c r="AB1663"/>
  <c r="AB1662" s="1"/>
  <c r="AD120"/>
  <c r="AD119" s="1"/>
  <c r="AD121"/>
  <c r="AA1663"/>
  <c r="AA1662"/>
  <c r="AC120"/>
  <c r="AC119" s="1"/>
  <c r="AC117" s="1"/>
  <c r="AC121"/>
  <c r="Z31"/>
  <c r="AF31"/>
  <c r="AL31" s="1"/>
  <c r="AR31" s="1"/>
  <c r="Y31"/>
  <c r="AE31"/>
  <c r="AK31"/>
  <c r="AQ31" s="1"/>
  <c r="V30"/>
  <c r="W30"/>
  <c r="X30"/>
  <c r="U30"/>
  <c r="Z461"/>
  <c r="AF461" s="1"/>
  <c r="Y461"/>
  <c r="V460"/>
  <c r="V459" s="1"/>
  <c r="V458" s="1"/>
  <c r="V457" s="1"/>
  <c r="W460"/>
  <c r="W459" s="1"/>
  <c r="W458" s="1"/>
  <c r="W457" s="1"/>
  <c r="X460"/>
  <c r="X459" s="1"/>
  <c r="X458" s="1"/>
  <c r="X457" s="1"/>
  <c r="U460"/>
  <c r="U459" s="1"/>
  <c r="U458" s="1"/>
  <c r="U457" s="1"/>
  <c r="V631"/>
  <c r="V630" s="1"/>
  <c r="W631"/>
  <c r="W630"/>
  <c r="X631"/>
  <c r="X630" s="1"/>
  <c r="U631"/>
  <c r="U630"/>
  <c r="Z633"/>
  <c r="AF633" s="1"/>
  <c r="Y633"/>
  <c r="AE633"/>
  <c r="AK633"/>
  <c r="AQ633" s="1"/>
  <c r="Z632"/>
  <c r="AF632" s="1"/>
  <c r="AL632" s="1"/>
  <c r="AR632" s="1"/>
  <c r="Y632"/>
  <c r="AE632" s="1"/>
  <c r="AK632" s="1"/>
  <c r="AQ632" s="1"/>
  <c r="AQ631" s="1"/>
  <c r="AQ630" s="1"/>
  <c r="V1659"/>
  <c r="V1658"/>
  <c r="V1657" s="1"/>
  <c r="V1656" s="1"/>
  <c r="W1659"/>
  <c r="W1658"/>
  <c r="W1657" s="1"/>
  <c r="W1656" s="1"/>
  <c r="X1659"/>
  <c r="X1658"/>
  <c r="X1657" s="1"/>
  <c r="X1656" s="1"/>
  <c r="Y1660"/>
  <c r="AE1660"/>
  <c r="Z1660"/>
  <c r="AF1660" s="1"/>
  <c r="U1659"/>
  <c r="U1658"/>
  <c r="U1657" s="1"/>
  <c r="U1656" s="1"/>
  <c r="Z345"/>
  <c r="Z344"/>
  <c r="Z343" s="1"/>
  <c r="Z342" s="1"/>
  <c r="T629"/>
  <c r="Z629"/>
  <c r="AF629" s="1"/>
  <c r="AL629" s="1"/>
  <c r="AR629" s="1"/>
  <c r="N636"/>
  <c r="T636"/>
  <c r="Z760"/>
  <c r="Z800"/>
  <c r="Z799"/>
  <c r="Z803"/>
  <c r="Z802" s="1"/>
  <c r="N817"/>
  <c r="T817"/>
  <c r="Z817"/>
  <c r="N826"/>
  <c r="T826" s="1"/>
  <c r="T829"/>
  <c r="Z829"/>
  <c r="N832"/>
  <c r="T832" s="1"/>
  <c r="Z832" s="1"/>
  <c r="N838"/>
  <c r="T838" s="1"/>
  <c r="N849"/>
  <c r="T849"/>
  <c r="Z849"/>
  <c r="N852"/>
  <c r="T852" s="1"/>
  <c r="Z852" s="1"/>
  <c r="N845"/>
  <c r="T845" s="1"/>
  <c r="Z845" s="1"/>
  <c r="N857"/>
  <c r="T857"/>
  <c r="N864"/>
  <c r="T864" s="1"/>
  <c r="T883"/>
  <c r="Z883"/>
  <c r="N871"/>
  <c r="T871" s="1"/>
  <c r="N890"/>
  <c r="T890"/>
  <c r="Z890" s="1"/>
  <c r="N899"/>
  <c r="T899"/>
  <c r="Z899"/>
  <c r="N902"/>
  <c r="T902" s="1"/>
  <c r="Z902" s="1"/>
  <c r="N909"/>
  <c r="T909" s="1"/>
  <c r="Z909" s="1"/>
  <c r="N915"/>
  <c r="T915"/>
  <c r="N918"/>
  <c r="T918" s="1"/>
  <c r="Z918" s="1"/>
  <c r="N925"/>
  <c r="T925" s="1"/>
  <c r="N928"/>
  <c r="T928"/>
  <c r="Z928"/>
  <c r="N935"/>
  <c r="T935" s="1"/>
  <c r="Z935" s="1"/>
  <c r="Z962"/>
  <c r="Z961" s="1"/>
  <c r="Z1072"/>
  <c r="Z1071"/>
  <c r="Z1070"/>
  <c r="Z1112"/>
  <c r="Z1153"/>
  <c r="Z1150"/>
  <c r="Z1149"/>
  <c r="Z1148" s="1"/>
  <c r="Z1309"/>
  <c r="Z1308"/>
  <c r="Z1307"/>
  <c r="Z1612"/>
  <c r="T1655"/>
  <c r="Z1655"/>
  <c r="Y345"/>
  <c r="Y344" s="1"/>
  <c r="Y343" s="1"/>
  <c r="Y342" s="1"/>
  <c r="S629"/>
  <c r="Y629" s="1"/>
  <c r="AE629" s="1"/>
  <c r="AK629" s="1"/>
  <c r="AQ629" s="1"/>
  <c r="M636"/>
  <c r="S636" s="1"/>
  <c r="Y760"/>
  <c r="Y800"/>
  <c r="Y799"/>
  <c r="Y803"/>
  <c r="Y802" s="1"/>
  <c r="M817"/>
  <c r="S817"/>
  <c r="Y817" s="1"/>
  <c r="M826"/>
  <c r="S826"/>
  <c r="Y826"/>
  <c r="S829"/>
  <c r="Y829" s="1"/>
  <c r="M832"/>
  <c r="S832"/>
  <c r="Y832" s="1"/>
  <c r="G838"/>
  <c r="M838"/>
  <c r="S838"/>
  <c r="Y838" s="1"/>
  <c r="M849"/>
  <c r="S849"/>
  <c r="Y849"/>
  <c r="M852"/>
  <c r="S852" s="1"/>
  <c r="Y852" s="1"/>
  <c r="M845"/>
  <c r="S845" s="1"/>
  <c r="Y845" s="1"/>
  <c r="M857"/>
  <c r="S857"/>
  <c r="M864"/>
  <c r="S864" s="1"/>
  <c r="S883"/>
  <c r="Y883"/>
  <c r="M871"/>
  <c r="S871" s="1"/>
  <c r="M890"/>
  <c r="S890"/>
  <c r="Y890" s="1"/>
  <c r="M899"/>
  <c r="S899"/>
  <c r="Y899"/>
  <c r="M902"/>
  <c r="S902" s="1"/>
  <c r="Y902" s="1"/>
  <c r="M909"/>
  <c r="S909" s="1"/>
  <c r="M915"/>
  <c r="S915"/>
  <c r="Y915"/>
  <c r="M918"/>
  <c r="S918" s="1"/>
  <c r="Y918" s="1"/>
  <c r="M925"/>
  <c r="S925" s="1"/>
  <c r="Y925" s="1"/>
  <c r="M928"/>
  <c r="S928"/>
  <c r="Y928" s="1"/>
  <c r="M935"/>
  <c r="S935"/>
  <c r="Y962"/>
  <c r="Y961" s="1"/>
  <c r="Y1072"/>
  <c r="Y1071"/>
  <c r="Y1070"/>
  <c r="Y1112"/>
  <c r="Y1153"/>
  <c r="Y1150"/>
  <c r="Y1149"/>
  <c r="Y1148" s="1"/>
  <c r="Y1309"/>
  <c r="Y1308"/>
  <c r="Y1307"/>
  <c r="Y1612"/>
  <c r="S1655"/>
  <c r="Y1655"/>
  <c r="X20"/>
  <c r="X19" s="1"/>
  <c r="X23"/>
  <c r="X22"/>
  <c r="X26"/>
  <c r="X28"/>
  <c r="X33"/>
  <c r="X41"/>
  <c r="X43"/>
  <c r="X45"/>
  <c r="X54"/>
  <c r="X52"/>
  <c r="X57"/>
  <c r="X56" s="1"/>
  <c r="X66"/>
  <c r="X65"/>
  <c r="X64"/>
  <c r="X63" s="1"/>
  <c r="X62" s="1"/>
  <c r="X73"/>
  <c r="X75"/>
  <c r="X77"/>
  <c r="X83"/>
  <c r="X82"/>
  <c r="X86"/>
  <c r="X85" s="1"/>
  <c r="X89"/>
  <c r="X88"/>
  <c r="X92"/>
  <c r="X91" s="1"/>
  <c r="X95"/>
  <c r="X94"/>
  <c r="X100"/>
  <c r="X99" s="1"/>
  <c r="X103"/>
  <c r="X102"/>
  <c r="X106"/>
  <c r="X105" s="1"/>
  <c r="X113"/>
  <c r="X112"/>
  <c r="X111"/>
  <c r="X110" s="1"/>
  <c r="X109" s="1"/>
  <c r="X123"/>
  <c r="X125"/>
  <c r="X129"/>
  <c r="X143"/>
  <c r="X142"/>
  <c r="X146"/>
  <c r="X145" s="1"/>
  <c r="X151"/>
  <c r="X150"/>
  <c r="X149"/>
  <c r="X132"/>
  <c r="X161"/>
  <c r="X163"/>
  <c r="X166"/>
  <c r="X165" s="1"/>
  <c r="X171"/>
  <c r="X170"/>
  <c r="X169"/>
  <c r="X168" s="1"/>
  <c r="X196"/>
  <c r="X195"/>
  <c r="X194"/>
  <c r="X193" s="1"/>
  <c r="X192" s="1"/>
  <c r="X203"/>
  <c r="X202"/>
  <c r="X201" s="1"/>
  <c r="X200" s="1"/>
  <c r="X199" s="1"/>
  <c r="X209"/>
  <c r="X208" s="1"/>
  <c r="X212"/>
  <c r="X211"/>
  <c r="X215"/>
  <c r="X214" s="1"/>
  <c r="X219"/>
  <c r="X218"/>
  <c r="X217"/>
  <c r="X231"/>
  <c r="X230" s="1"/>
  <c r="X229" s="1"/>
  <c r="X239"/>
  <c r="X238" s="1"/>
  <c r="X237" s="1"/>
  <c r="X245"/>
  <c r="X244"/>
  <c r="X186"/>
  <c r="X185" s="1"/>
  <c r="X189"/>
  <c r="X188"/>
  <c r="X1693"/>
  <c r="X1692" s="1"/>
  <c r="X1691" s="1"/>
  <c r="X1690" s="1"/>
  <c r="X1689" s="1"/>
  <c r="X1687" s="1"/>
  <c r="X275"/>
  <c r="X274"/>
  <c r="X273" s="1"/>
  <c r="X279"/>
  <c r="X281"/>
  <c r="X283"/>
  <c r="X286"/>
  <c r="X285" s="1"/>
  <c r="X270"/>
  <c r="X269"/>
  <c r="X268" s="1"/>
  <c r="X267" s="1"/>
  <c r="X298"/>
  <c r="X297"/>
  <c r="X296" s="1"/>
  <c r="X295" s="1"/>
  <c r="X294" s="1"/>
  <c r="X254"/>
  <c r="X258"/>
  <c r="X256"/>
  <c r="X263"/>
  <c r="X262"/>
  <c r="X261" s="1"/>
  <c r="X260" s="1"/>
  <c r="X316"/>
  <c r="X315"/>
  <c r="X314" s="1"/>
  <c r="X313" s="1"/>
  <c r="X312" s="1"/>
  <c r="X325"/>
  <c r="X324" s="1"/>
  <c r="X323" s="1"/>
  <c r="X329"/>
  <c r="X328"/>
  <c r="X332"/>
  <c r="X331" s="1"/>
  <c r="X335"/>
  <c r="X334"/>
  <c r="X338"/>
  <c r="X337" s="1"/>
  <c r="X345"/>
  <c r="X344"/>
  <c r="X343" s="1"/>
  <c r="X342" s="1"/>
  <c r="X356"/>
  <c r="X355"/>
  <c r="X359"/>
  <c r="X358" s="1"/>
  <c r="X365"/>
  <c r="X367"/>
  <c r="X373"/>
  <c r="X372" s="1"/>
  <c r="X385"/>
  <c r="X384"/>
  <c r="X383" s="1"/>
  <c r="X389"/>
  <c r="X391"/>
  <c r="X393"/>
  <c r="X351"/>
  <c r="X350" s="1"/>
  <c r="X349" s="1"/>
  <c r="X348" s="1"/>
  <c r="X399"/>
  <c r="X398" s="1"/>
  <c r="X397" s="1"/>
  <c r="X396" s="1"/>
  <c r="X415"/>
  <c r="X414" s="1"/>
  <c r="X413" s="1"/>
  <c r="X412" s="1"/>
  <c r="X410" s="1"/>
  <c r="X431"/>
  <c r="X430"/>
  <c r="X429"/>
  <c r="X428" s="1"/>
  <c r="X436"/>
  <c r="X435"/>
  <c r="X434"/>
  <c r="X433" s="1"/>
  <c r="X441"/>
  <c r="X440"/>
  <c r="X439"/>
  <c r="X438" s="1"/>
  <c r="X450"/>
  <c r="X449"/>
  <c r="X448"/>
  <c r="X454"/>
  <c r="X453" s="1"/>
  <c r="X452" s="1"/>
  <c r="X469"/>
  <c r="X468" s="1"/>
  <c r="X467" s="1"/>
  <c r="X473"/>
  <c r="X472"/>
  <c r="X471" s="1"/>
  <c r="X476"/>
  <c r="X475"/>
  <c r="X484"/>
  <c r="X483" s="1"/>
  <c r="X482" s="1"/>
  <c r="X481" s="1"/>
  <c r="X489"/>
  <c r="X488" s="1"/>
  <c r="X487" s="1"/>
  <c r="X486" s="1"/>
  <c r="X496"/>
  <c r="X495" s="1"/>
  <c r="X494" s="1"/>
  <c r="X500"/>
  <c r="X499"/>
  <c r="X498" s="1"/>
  <c r="X505"/>
  <c r="X504"/>
  <c r="X503"/>
  <c r="X502" s="1"/>
  <c r="X510"/>
  <c r="X509"/>
  <c r="X508"/>
  <c r="X507" s="1"/>
  <c r="X520"/>
  <c r="X519"/>
  <c r="X524"/>
  <c r="X523" s="1"/>
  <c r="X527"/>
  <c r="X526"/>
  <c r="X531"/>
  <c r="X530" s="1"/>
  <c r="X517"/>
  <c r="X516"/>
  <c r="X539"/>
  <c r="X538" s="1"/>
  <c r="X543"/>
  <c r="X542"/>
  <c r="X546"/>
  <c r="X545" s="1"/>
  <c r="X549"/>
  <c r="X548"/>
  <c r="X536"/>
  <c r="X535" s="1"/>
  <c r="X557"/>
  <c r="X556"/>
  <c r="X564"/>
  <c r="X563" s="1"/>
  <c r="X567"/>
  <c r="X566"/>
  <c r="X571"/>
  <c r="X570" s="1"/>
  <c r="X554"/>
  <c r="X553"/>
  <c r="X552"/>
  <c r="X576"/>
  <c r="X575" s="1"/>
  <c r="X579"/>
  <c r="X578"/>
  <c r="X582"/>
  <c r="X581" s="1"/>
  <c r="X588"/>
  <c r="X587"/>
  <c r="X586" s="1"/>
  <c r="X592"/>
  <c r="X591"/>
  <c r="X600"/>
  <c r="X599" s="1"/>
  <c r="X598" s="1"/>
  <c r="X597" s="1"/>
  <c r="X596" s="1"/>
  <c r="X609"/>
  <c r="X608" s="1"/>
  <c r="X607" s="1"/>
  <c r="X614"/>
  <c r="X613" s="1"/>
  <c r="X612" s="1"/>
  <c r="X619"/>
  <c r="X618"/>
  <c r="X617" s="1"/>
  <c r="X623"/>
  <c r="X622"/>
  <c r="X627"/>
  <c r="X626" s="1"/>
  <c r="X635"/>
  <c r="X634"/>
  <c r="X643"/>
  <c r="X642" s="1"/>
  <c r="X648"/>
  <c r="X647"/>
  <c r="X639"/>
  <c r="X638" s="1"/>
  <c r="X653"/>
  <c r="X652"/>
  <c r="X651"/>
  <c r="X650" s="1"/>
  <c r="X661"/>
  <c r="X660"/>
  <c r="X659"/>
  <c r="X665"/>
  <c r="X664" s="1"/>
  <c r="X663" s="1"/>
  <c r="X669"/>
  <c r="X668" s="1"/>
  <c r="X667" s="1"/>
  <c r="X673"/>
  <c r="X672"/>
  <c r="X676"/>
  <c r="X675" s="1"/>
  <c r="X680"/>
  <c r="X679"/>
  <c r="X683"/>
  <c r="X682" s="1"/>
  <c r="X695"/>
  <c r="X694"/>
  <c r="X698"/>
  <c r="X697" s="1"/>
  <c r="X709"/>
  <c r="X708"/>
  <c r="X707" s="1"/>
  <c r="X712"/>
  <c r="X711"/>
  <c r="X719"/>
  <c r="X718" s="1"/>
  <c r="X717" s="1"/>
  <c r="X723"/>
  <c r="X722"/>
  <c r="X721" s="1"/>
  <c r="X727"/>
  <c r="X726"/>
  <c r="X730"/>
  <c r="X729" s="1"/>
  <c r="X733"/>
  <c r="X732"/>
  <c r="X748"/>
  <c r="X747" s="1"/>
  <c r="X746" s="1"/>
  <c r="X752"/>
  <c r="X751"/>
  <c r="X750" s="1"/>
  <c r="X755"/>
  <c r="X754"/>
  <c r="X760"/>
  <c r="X762"/>
  <c r="X769"/>
  <c r="X768"/>
  <c r="X767"/>
  <c r="X773"/>
  <c r="X772" s="1"/>
  <c r="X771" s="1"/>
  <c r="X777"/>
  <c r="X779"/>
  <c r="X781"/>
  <c r="X784"/>
  <c r="X783"/>
  <c r="X787"/>
  <c r="X786" s="1"/>
  <c r="X790"/>
  <c r="X789"/>
  <c r="X793"/>
  <c r="X792" s="1"/>
  <c r="X800"/>
  <c r="X799"/>
  <c r="X803"/>
  <c r="X802" s="1"/>
  <c r="X807"/>
  <c r="X806"/>
  <c r="X805" s="1"/>
  <c r="X816"/>
  <c r="X815"/>
  <c r="X814"/>
  <c r="X813" s="1"/>
  <c r="X812" s="1"/>
  <c r="X825"/>
  <c r="X824"/>
  <c r="X823" s="1"/>
  <c r="X828"/>
  <c r="X827"/>
  <c r="X831"/>
  <c r="X830" s="1"/>
  <c r="X834"/>
  <c r="X833"/>
  <c r="X837"/>
  <c r="X836" s="1"/>
  <c r="X848"/>
  <c r="X847"/>
  <c r="X851"/>
  <c r="X850" s="1"/>
  <c r="X844"/>
  <c r="X843"/>
  <c r="X842"/>
  <c r="X856"/>
  <c r="X855" s="1"/>
  <c r="X854" s="1"/>
  <c r="X853" s="1"/>
  <c r="X863"/>
  <c r="X862"/>
  <c r="X861"/>
  <c r="X860" s="1"/>
  <c r="X859" s="1"/>
  <c r="X882"/>
  <c r="X881"/>
  <c r="X880" s="1"/>
  <c r="X879" s="1"/>
  <c r="X870"/>
  <c r="X869"/>
  <c r="X868" s="1"/>
  <c r="X867" s="1"/>
  <c r="X866" s="1"/>
  <c r="X889"/>
  <c r="X888" s="1"/>
  <c r="X887" s="1"/>
  <c r="X898"/>
  <c r="X897"/>
  <c r="X901"/>
  <c r="X900" s="1"/>
  <c r="X908"/>
  <c r="X907"/>
  <c r="X906" s="1"/>
  <c r="X914"/>
  <c r="X913" s="1"/>
  <c r="X917"/>
  <c r="X916"/>
  <c r="X924"/>
  <c r="X923" s="1"/>
  <c r="X922" s="1"/>
  <c r="X927"/>
  <c r="X926"/>
  <c r="X934"/>
  <c r="X933" s="1"/>
  <c r="X932" s="1"/>
  <c r="X931" s="1"/>
  <c r="X930" s="1"/>
  <c r="X952"/>
  <c r="X951"/>
  <c r="X955"/>
  <c r="X954" s="1"/>
  <c r="X965"/>
  <c r="X967"/>
  <c r="X962"/>
  <c r="X961" s="1"/>
  <c r="X1003"/>
  <c r="X1002"/>
  <c r="X1001"/>
  <c r="X1007"/>
  <c r="X1006" s="1"/>
  <c r="X1005" s="1"/>
  <c r="X1017"/>
  <c r="X1016" s="1"/>
  <c r="X1015" s="1"/>
  <c r="X1014" s="1"/>
  <c r="X1013" s="1"/>
  <c r="X1024"/>
  <c r="X1023" s="1"/>
  <c r="X1022" s="1"/>
  <c r="X1028"/>
  <c r="X1027" s="1"/>
  <c r="X1026" s="1"/>
  <c r="X1031"/>
  <c r="X1030"/>
  <c r="X1034"/>
  <c r="X1033" s="1"/>
  <c r="X1037"/>
  <c r="X1036"/>
  <c r="X1040"/>
  <c r="X1039" s="1"/>
  <c r="X1045"/>
  <c r="X1044"/>
  <c r="X1043" s="1"/>
  <c r="X1042" s="1"/>
  <c r="X1050"/>
  <c r="X1049"/>
  <c r="X1048" s="1"/>
  <c r="X1047" s="1"/>
  <c r="X1064"/>
  <c r="X1061"/>
  <c r="X1060" s="1"/>
  <c r="X1058" s="1"/>
  <c r="X1072"/>
  <c r="X1071"/>
  <c r="X1070" s="1"/>
  <c r="X1077"/>
  <c r="X1079"/>
  <c r="X1094"/>
  <c r="X1093" s="1"/>
  <c r="X1092" s="1"/>
  <c r="X1104"/>
  <c r="X1102"/>
  <c r="X1106"/>
  <c r="X1112"/>
  <c r="X1114"/>
  <c r="X1117"/>
  <c r="X1119"/>
  <c r="X1122"/>
  <c r="X1124"/>
  <c r="X1130"/>
  <c r="X1129" s="1"/>
  <c r="X1153"/>
  <c r="X1150"/>
  <c r="X1149"/>
  <c r="X1148" s="1"/>
  <c r="X1158"/>
  <c r="X1160"/>
  <c r="X1165"/>
  <c r="X1164" s="1"/>
  <c r="X1163" s="1"/>
  <c r="X1162" s="1"/>
  <c r="X1170"/>
  <c r="X1169" s="1"/>
  <c r="X1168" s="1"/>
  <c r="X1167" s="1"/>
  <c r="X1177"/>
  <c r="X1176" s="1"/>
  <c r="X1175" s="1"/>
  <c r="X1174" s="1"/>
  <c r="X1187"/>
  <c r="X1186" s="1"/>
  <c r="X1185" s="1"/>
  <c r="X1190"/>
  <c r="X1189"/>
  <c r="X1195"/>
  <c r="X1194" s="1"/>
  <c r="X1193" s="1"/>
  <c r="X1192" s="1"/>
  <c r="X1182"/>
  <c r="X1181" s="1"/>
  <c r="X1180" s="1"/>
  <c r="X1179" s="1"/>
  <c r="X1220"/>
  <c r="X1219" s="1"/>
  <c r="X1218" s="1"/>
  <c r="X1217" s="1"/>
  <c r="X1210"/>
  <c r="X1209" s="1"/>
  <c r="X1208" s="1"/>
  <c r="X1207" s="1"/>
  <c r="X1202"/>
  <c r="X1201" s="1"/>
  <c r="X1200" s="1"/>
  <c r="X1199" s="1"/>
  <c r="X1257"/>
  <c r="X1256" s="1"/>
  <c r="X1255" s="1"/>
  <c r="X1254" s="1"/>
  <c r="X1243"/>
  <c r="X1245"/>
  <c r="X1247"/>
  <c r="X1250"/>
  <c r="X1249" s="1"/>
  <c r="X1225"/>
  <c r="X1227"/>
  <c r="X1229"/>
  <c r="X1236"/>
  <c r="X1235" s="1"/>
  <c r="X1215"/>
  <c r="X1214"/>
  <c r="X1213" s="1"/>
  <c r="X1212" s="1"/>
  <c r="X1271"/>
  <c r="X1270"/>
  <c r="X1269" s="1"/>
  <c r="X1275"/>
  <c r="X1274"/>
  <c r="X1273"/>
  <c r="X1266"/>
  <c r="X1265" s="1"/>
  <c r="X1264" s="1"/>
  <c r="X1263" s="1"/>
  <c r="X1285"/>
  <c r="X1284" s="1"/>
  <c r="X1283" s="1"/>
  <c r="X1282" s="1"/>
  <c r="X1303"/>
  <c r="X1302" s="1"/>
  <c r="X1301" s="1"/>
  <c r="X1300" s="1"/>
  <c r="X1299" s="1"/>
  <c r="X1309"/>
  <c r="X1308"/>
  <c r="X1307"/>
  <c r="X1314"/>
  <c r="X1313" s="1"/>
  <c r="X1312" s="1"/>
  <c r="X1323"/>
  <c r="X1322" s="1"/>
  <c r="X1321" s="1"/>
  <c r="X1087"/>
  <c r="X1086"/>
  <c r="X1085" s="1"/>
  <c r="X1084" s="1"/>
  <c r="X1083" s="1"/>
  <c r="X1342"/>
  <c r="X1341" s="1"/>
  <c r="X1340" s="1"/>
  <c r="X1339" s="1"/>
  <c r="X1338" s="1"/>
  <c r="X1349"/>
  <c r="X1348" s="1"/>
  <c r="X1347" s="1"/>
  <c r="X1353"/>
  <c r="X1352" s="1"/>
  <c r="X1356"/>
  <c r="X1355"/>
  <c r="X1360"/>
  <c r="X1359" s="1"/>
  <c r="X1363"/>
  <c r="X1362"/>
  <c r="X1366"/>
  <c r="X1365" s="1"/>
  <c r="X1369"/>
  <c r="X1368"/>
  <c r="X1379"/>
  <c r="X1381"/>
  <c r="X1388"/>
  <c r="X1387"/>
  <c r="X1397"/>
  <c r="X1396" s="1"/>
  <c r="X1409"/>
  <c r="X1408"/>
  <c r="X1412"/>
  <c r="X1411" s="1"/>
  <c r="X1418"/>
  <c r="X1417"/>
  <c r="X1421"/>
  <c r="X1420" s="1"/>
  <c r="X1424"/>
  <c r="X1423"/>
  <c r="X1433"/>
  <c r="X1432" s="1"/>
  <c r="X1439"/>
  <c r="X1438"/>
  <c r="X1442"/>
  <c r="X1441" s="1"/>
  <c r="X1445"/>
  <c r="X1444"/>
  <c r="X1451"/>
  <c r="X1450" s="1"/>
  <c r="X1454"/>
  <c r="X1453"/>
  <c r="X1427"/>
  <c r="X1426" s="1"/>
  <c r="X1448"/>
  <c r="X1447"/>
  <c r="X1457"/>
  <c r="X1456" s="1"/>
  <c r="X1436"/>
  <c r="X1435"/>
  <c r="X1460"/>
  <c r="X1459" s="1"/>
  <c r="X1505"/>
  <c r="X1504"/>
  <c r="X1503"/>
  <c r="X1502" s="1"/>
  <c r="X1501" s="1"/>
  <c r="X1467"/>
  <c r="X1466"/>
  <c r="X1470"/>
  <c r="X1469" s="1"/>
  <c r="X1476"/>
  <c r="X1475"/>
  <c r="X1479"/>
  <c r="X1478" s="1"/>
  <c r="X1494"/>
  <c r="X1493"/>
  <c r="X1514"/>
  <c r="X1513" s="1"/>
  <c r="X1512" s="1"/>
  <c r="X1518"/>
  <c r="X1517" s="1"/>
  <c r="X1521"/>
  <c r="X1520"/>
  <c r="X1524"/>
  <c r="X1523" s="1"/>
  <c r="X1527"/>
  <c r="X1526"/>
  <c r="X1530"/>
  <c r="X1529" s="1"/>
  <c r="X1537"/>
  <c r="X1536"/>
  <c r="X1535"/>
  <c r="X1534" s="1"/>
  <c r="X1533" s="1"/>
  <c r="X1544"/>
  <c r="X1543"/>
  <c r="X1542" s="1"/>
  <c r="X1541" s="1"/>
  <c r="X1549"/>
  <c r="X1548"/>
  <c r="X1547" s="1"/>
  <c r="X1546" s="1"/>
  <c r="X1559"/>
  <c r="X1561"/>
  <c r="X1563"/>
  <c r="X1574"/>
  <c r="X1576"/>
  <c r="X1578"/>
  <c r="X1567"/>
  <c r="X1569"/>
  <c r="X1571"/>
  <c r="X1582"/>
  <c r="X1581" s="1"/>
  <c r="X1585"/>
  <c r="X1587"/>
  <c r="X1590"/>
  <c r="X1592"/>
  <c r="X1595"/>
  <c r="X1594"/>
  <c r="X1598"/>
  <c r="X1600"/>
  <c r="X1602"/>
  <c r="X1605"/>
  <c r="X1607"/>
  <c r="X1609"/>
  <c r="X1612"/>
  <c r="X1614"/>
  <c r="X1554"/>
  <c r="X1553" s="1"/>
  <c r="X1552" s="1"/>
  <c r="X1551" s="1"/>
  <c r="X1622"/>
  <c r="X1621" s="1"/>
  <c r="X1616" s="1"/>
  <c r="X1629"/>
  <c r="X1628"/>
  <c r="X1627" s="1"/>
  <c r="X1626" s="1"/>
  <c r="X1625" s="1"/>
  <c r="X1636"/>
  <c r="X1635" s="1"/>
  <c r="X1634" s="1"/>
  <c r="X1633" s="1"/>
  <c r="X1632" s="1"/>
  <c r="X1645"/>
  <c r="X1647"/>
  <c r="X1649"/>
  <c r="X1652"/>
  <c r="X1654"/>
  <c r="X1672"/>
  <c r="X1671"/>
  <c r="X1675"/>
  <c r="X1674" s="1"/>
  <c r="X1678"/>
  <c r="X1677"/>
  <c r="X1681"/>
  <c r="X1680" s="1"/>
  <c r="X1666"/>
  <c r="X1668"/>
  <c r="W20"/>
  <c r="W19" s="1"/>
  <c r="W23"/>
  <c r="W22"/>
  <c r="W26"/>
  <c r="W28"/>
  <c r="W33"/>
  <c r="W41"/>
  <c r="W43"/>
  <c r="W45"/>
  <c r="W54"/>
  <c r="W52"/>
  <c r="W57"/>
  <c r="W56" s="1"/>
  <c r="W66"/>
  <c r="W65"/>
  <c r="W64"/>
  <c r="W63" s="1"/>
  <c r="W62" s="1"/>
  <c r="W73"/>
  <c r="W75"/>
  <c r="W77"/>
  <c r="W83"/>
  <c r="W82"/>
  <c r="W86"/>
  <c r="W85" s="1"/>
  <c r="W89"/>
  <c r="W88"/>
  <c r="W92"/>
  <c r="W91" s="1"/>
  <c r="W95"/>
  <c r="W94"/>
  <c r="W100"/>
  <c r="W99" s="1"/>
  <c r="W103"/>
  <c r="W102"/>
  <c r="W106"/>
  <c r="W105" s="1"/>
  <c r="W113"/>
  <c r="W112"/>
  <c r="W111"/>
  <c r="W110" s="1"/>
  <c r="W109" s="1"/>
  <c r="W123"/>
  <c r="W125"/>
  <c r="W129"/>
  <c r="W143"/>
  <c r="W142"/>
  <c r="W146"/>
  <c r="W145" s="1"/>
  <c r="W151"/>
  <c r="W150"/>
  <c r="W149"/>
  <c r="W132"/>
  <c r="W161"/>
  <c r="W163"/>
  <c r="W166"/>
  <c r="W165" s="1"/>
  <c r="W171"/>
  <c r="W170"/>
  <c r="W169"/>
  <c r="W168" s="1"/>
  <c r="W196"/>
  <c r="W195"/>
  <c r="W194"/>
  <c r="W193" s="1"/>
  <c r="W192" s="1"/>
  <c r="W203"/>
  <c r="W202"/>
  <c r="W201" s="1"/>
  <c r="W200" s="1"/>
  <c r="W199" s="1"/>
  <c r="W209"/>
  <c r="W208" s="1"/>
  <c r="W212"/>
  <c r="W211"/>
  <c r="W215"/>
  <c r="W214" s="1"/>
  <c r="W219"/>
  <c r="W218"/>
  <c r="W217"/>
  <c r="W231"/>
  <c r="W230" s="1"/>
  <c r="W229" s="1"/>
  <c r="W239"/>
  <c r="W238" s="1"/>
  <c r="W237" s="1"/>
  <c r="W245"/>
  <c r="W244"/>
  <c r="W186"/>
  <c r="W185" s="1"/>
  <c r="W189"/>
  <c r="W188"/>
  <c r="W1693"/>
  <c r="W1692" s="1"/>
  <c r="W1691" s="1"/>
  <c r="W1690" s="1"/>
  <c r="W1689" s="1"/>
  <c r="W1687" s="1"/>
  <c r="W275"/>
  <c r="W274"/>
  <c r="W273" s="1"/>
  <c r="W279"/>
  <c r="W281"/>
  <c r="W283"/>
  <c r="W286"/>
  <c r="W285" s="1"/>
  <c r="W270"/>
  <c r="W269"/>
  <c r="W268" s="1"/>
  <c r="W267" s="1"/>
  <c r="W298"/>
  <c r="W297"/>
  <c r="W296" s="1"/>
  <c r="W295" s="1"/>
  <c r="W294" s="1"/>
  <c r="W254"/>
  <c r="W258"/>
  <c r="W256"/>
  <c r="W263"/>
  <c r="W262"/>
  <c r="W261" s="1"/>
  <c r="W260" s="1"/>
  <c r="W316"/>
  <c r="W315"/>
  <c r="W314" s="1"/>
  <c r="W313" s="1"/>
  <c r="W312" s="1"/>
  <c r="W325"/>
  <c r="W324" s="1"/>
  <c r="W323" s="1"/>
  <c r="W329"/>
  <c r="W328"/>
  <c r="W332"/>
  <c r="W331" s="1"/>
  <c r="W335"/>
  <c r="W334"/>
  <c r="W338"/>
  <c r="W337" s="1"/>
  <c r="W345"/>
  <c r="W344"/>
  <c r="W343" s="1"/>
  <c r="W342" s="1"/>
  <c r="W356"/>
  <c r="W355"/>
  <c r="W359"/>
  <c r="W358" s="1"/>
  <c r="W365"/>
  <c r="W367"/>
  <c r="W373"/>
  <c r="W372" s="1"/>
  <c r="W385"/>
  <c r="W384"/>
  <c r="W383" s="1"/>
  <c r="W389"/>
  <c r="W391"/>
  <c r="W393"/>
  <c r="W351"/>
  <c r="W350" s="1"/>
  <c r="W349" s="1"/>
  <c r="W348" s="1"/>
  <c r="W399"/>
  <c r="W398" s="1"/>
  <c r="W397" s="1"/>
  <c r="W396" s="1"/>
  <c r="W415"/>
  <c r="W414" s="1"/>
  <c r="W413" s="1"/>
  <c r="W412" s="1"/>
  <c r="W431"/>
  <c r="W430"/>
  <c r="W429"/>
  <c r="W428" s="1"/>
  <c r="W436"/>
  <c r="W435"/>
  <c r="W434"/>
  <c r="W433" s="1"/>
  <c r="W441"/>
  <c r="W440"/>
  <c r="W439"/>
  <c r="W438" s="1"/>
  <c r="W450"/>
  <c r="W449"/>
  <c r="W448"/>
  <c r="W454"/>
  <c r="W453" s="1"/>
  <c r="W452" s="1"/>
  <c r="W469"/>
  <c r="W468" s="1"/>
  <c r="W467" s="1"/>
  <c r="W473"/>
  <c r="W472"/>
  <c r="W471" s="1"/>
  <c r="W476"/>
  <c r="W475"/>
  <c r="W484"/>
  <c r="W483" s="1"/>
  <c r="W482" s="1"/>
  <c r="W481" s="1"/>
  <c r="W489"/>
  <c r="W488" s="1"/>
  <c r="W487" s="1"/>
  <c r="W486" s="1"/>
  <c r="W496"/>
  <c r="W495" s="1"/>
  <c r="W494" s="1"/>
  <c r="W500"/>
  <c r="W499"/>
  <c r="W498" s="1"/>
  <c r="W505"/>
  <c r="W504"/>
  <c r="W503"/>
  <c r="W502" s="1"/>
  <c r="W510"/>
  <c r="W509"/>
  <c r="W508"/>
  <c r="W507" s="1"/>
  <c r="W520"/>
  <c r="W519"/>
  <c r="W524"/>
  <c r="W523" s="1"/>
  <c r="W527"/>
  <c r="W526"/>
  <c r="W531"/>
  <c r="W530" s="1"/>
  <c r="W517"/>
  <c r="W516"/>
  <c r="W539"/>
  <c r="W538" s="1"/>
  <c r="W543"/>
  <c r="W542"/>
  <c r="W546"/>
  <c r="W545" s="1"/>
  <c r="W549"/>
  <c r="W548"/>
  <c r="W536"/>
  <c r="W535" s="1"/>
  <c r="W557"/>
  <c r="W556"/>
  <c r="W564"/>
  <c r="W563" s="1"/>
  <c r="W567"/>
  <c r="W566"/>
  <c r="W571"/>
  <c r="W570" s="1"/>
  <c r="W554"/>
  <c r="W553"/>
  <c r="W552"/>
  <c r="W576"/>
  <c r="W575" s="1"/>
  <c r="W579"/>
  <c r="W578"/>
  <c r="W582"/>
  <c r="W581" s="1"/>
  <c r="W588"/>
  <c r="W587"/>
  <c r="W586" s="1"/>
  <c r="W592"/>
  <c r="W591"/>
  <c r="W600"/>
  <c r="W599" s="1"/>
  <c r="W598" s="1"/>
  <c r="W597" s="1"/>
  <c r="W596" s="1"/>
  <c r="W609"/>
  <c r="W608" s="1"/>
  <c r="W607" s="1"/>
  <c r="W614"/>
  <c r="W613" s="1"/>
  <c r="W612" s="1"/>
  <c r="W619"/>
  <c r="W618"/>
  <c r="W617" s="1"/>
  <c r="W623"/>
  <c r="W622"/>
  <c r="W627"/>
  <c r="W626" s="1"/>
  <c r="W635"/>
  <c r="W634"/>
  <c r="W643"/>
  <c r="W642" s="1"/>
  <c r="W648"/>
  <c r="W647"/>
  <c r="W639"/>
  <c r="W638" s="1"/>
  <c r="W653"/>
  <c r="W652"/>
  <c r="W651"/>
  <c r="W650" s="1"/>
  <c r="W661"/>
  <c r="W660"/>
  <c r="W659"/>
  <c r="W665"/>
  <c r="W664" s="1"/>
  <c r="W663" s="1"/>
  <c r="W669"/>
  <c r="W668" s="1"/>
  <c r="W667" s="1"/>
  <c r="W673"/>
  <c r="W672"/>
  <c r="W676"/>
  <c r="W675" s="1"/>
  <c r="W680"/>
  <c r="W679"/>
  <c r="W683"/>
  <c r="W682" s="1"/>
  <c r="W695"/>
  <c r="W694"/>
  <c r="W698"/>
  <c r="W697" s="1"/>
  <c r="W709"/>
  <c r="W708"/>
  <c r="W707" s="1"/>
  <c r="W712"/>
  <c r="W711"/>
  <c r="W719"/>
  <c r="W718" s="1"/>
  <c r="W717" s="1"/>
  <c r="W723"/>
  <c r="W722"/>
  <c r="W721" s="1"/>
  <c r="W727"/>
  <c r="W726"/>
  <c r="W730"/>
  <c r="W729" s="1"/>
  <c r="W725" s="1"/>
  <c r="W733"/>
  <c r="W732"/>
  <c r="W748"/>
  <c r="W747" s="1"/>
  <c r="W746" s="1"/>
  <c r="W752"/>
  <c r="W751" s="1"/>
  <c r="W750" s="1"/>
  <c r="W755"/>
  <c r="W754"/>
  <c r="W760"/>
  <c r="W762"/>
  <c r="W769"/>
  <c r="W768"/>
  <c r="W767" s="1"/>
  <c r="W773"/>
  <c r="W772"/>
  <c r="W771"/>
  <c r="W777"/>
  <c r="W779"/>
  <c r="W781"/>
  <c r="W784"/>
  <c r="W783" s="1"/>
  <c r="W787"/>
  <c r="W786"/>
  <c r="W790"/>
  <c r="W789" s="1"/>
  <c r="W793"/>
  <c r="W792"/>
  <c r="W800"/>
  <c r="W799" s="1"/>
  <c r="W803"/>
  <c r="W802"/>
  <c r="W807"/>
  <c r="W806" s="1"/>
  <c r="W805" s="1"/>
  <c r="W816"/>
  <c r="W815"/>
  <c r="W814" s="1"/>
  <c r="W813" s="1"/>
  <c r="W812" s="1"/>
  <c r="W825"/>
  <c r="W824" s="1"/>
  <c r="W823" s="1"/>
  <c r="W828"/>
  <c r="W827"/>
  <c r="W831"/>
  <c r="W830" s="1"/>
  <c r="W834"/>
  <c r="W833"/>
  <c r="W837"/>
  <c r="W836" s="1"/>
  <c r="W848"/>
  <c r="W847"/>
  <c r="W851"/>
  <c r="W850" s="1"/>
  <c r="W844"/>
  <c r="W843"/>
  <c r="W842" s="1"/>
  <c r="W856"/>
  <c r="W855"/>
  <c r="W854"/>
  <c r="W853" s="1"/>
  <c r="W863"/>
  <c r="W862"/>
  <c r="W861" s="1"/>
  <c r="W860" s="1"/>
  <c r="W859" s="1"/>
  <c r="W882"/>
  <c r="W881" s="1"/>
  <c r="W880" s="1"/>
  <c r="W879" s="1"/>
  <c r="W870"/>
  <c r="W869" s="1"/>
  <c r="W868" s="1"/>
  <c r="W867" s="1"/>
  <c r="W866" s="1"/>
  <c r="W889"/>
  <c r="W888" s="1"/>
  <c r="W887" s="1"/>
  <c r="W898"/>
  <c r="W897" s="1"/>
  <c r="W901"/>
  <c r="W900"/>
  <c r="W908"/>
  <c r="W907" s="1"/>
  <c r="W906" s="1"/>
  <c r="W914"/>
  <c r="W913" s="1"/>
  <c r="W917"/>
  <c r="W916"/>
  <c r="W924"/>
  <c r="W923" s="1"/>
  <c r="W922" s="1"/>
  <c r="W927"/>
  <c r="W926" s="1"/>
  <c r="W934"/>
  <c r="W933"/>
  <c r="W932"/>
  <c r="W931" s="1"/>
  <c r="W930" s="1"/>
  <c r="W952"/>
  <c r="W951"/>
  <c r="W955"/>
  <c r="W954" s="1"/>
  <c r="W965"/>
  <c r="W967"/>
  <c r="W962"/>
  <c r="W961" s="1"/>
  <c r="W1003"/>
  <c r="W1002"/>
  <c r="W1001" s="1"/>
  <c r="W1007"/>
  <c r="W1006"/>
  <c r="W1005"/>
  <c r="W1017"/>
  <c r="W1016" s="1"/>
  <c r="W1015" s="1"/>
  <c r="W1014" s="1"/>
  <c r="W1013" s="1"/>
  <c r="W1024"/>
  <c r="W1023"/>
  <c r="W1022"/>
  <c r="W1028"/>
  <c r="W1027" s="1"/>
  <c r="W1026" s="1"/>
  <c r="W1031"/>
  <c r="W1030" s="1"/>
  <c r="W1034"/>
  <c r="W1033"/>
  <c r="W1037"/>
  <c r="W1036" s="1"/>
  <c r="W1040"/>
  <c r="W1039"/>
  <c r="W1045"/>
  <c r="W1044" s="1"/>
  <c r="W1043" s="1"/>
  <c r="W1042" s="1"/>
  <c r="W1050"/>
  <c r="W1049" s="1"/>
  <c r="W1048" s="1"/>
  <c r="W1047" s="1"/>
  <c r="W1064"/>
  <c r="W1061" s="1"/>
  <c r="W1060" s="1"/>
  <c r="W1058" s="1"/>
  <c r="W1072"/>
  <c r="W1071" s="1"/>
  <c r="W1070" s="1"/>
  <c r="W1077"/>
  <c r="W1079"/>
  <c r="W1094"/>
  <c r="W1093" s="1"/>
  <c r="W1092" s="1"/>
  <c r="W1104"/>
  <c r="W1102"/>
  <c r="W1106"/>
  <c r="W1112"/>
  <c r="W1114"/>
  <c r="W1117"/>
  <c r="W1119"/>
  <c r="W1122"/>
  <c r="W1124"/>
  <c r="W1130"/>
  <c r="W1129" s="1"/>
  <c r="W1153"/>
  <c r="W1150"/>
  <c r="W1149" s="1"/>
  <c r="W1148" s="1"/>
  <c r="W1158"/>
  <c r="W1160"/>
  <c r="W1165"/>
  <c r="W1164" s="1"/>
  <c r="W1163" s="1"/>
  <c r="W1162" s="1"/>
  <c r="W1170"/>
  <c r="W1169" s="1"/>
  <c r="W1168" s="1"/>
  <c r="W1167" s="1"/>
  <c r="W1177"/>
  <c r="W1176" s="1"/>
  <c r="W1175" s="1"/>
  <c r="W1174" s="1"/>
  <c r="W1187"/>
  <c r="W1186" s="1"/>
  <c r="W1185" s="1"/>
  <c r="W1190"/>
  <c r="W1189" s="1"/>
  <c r="W1195"/>
  <c r="W1194"/>
  <c r="W1193"/>
  <c r="W1192" s="1"/>
  <c r="W1182"/>
  <c r="W1181"/>
  <c r="W1180"/>
  <c r="W1179" s="1"/>
  <c r="W1220"/>
  <c r="W1219"/>
  <c r="W1218"/>
  <c r="W1217" s="1"/>
  <c r="W1210"/>
  <c r="W1209"/>
  <c r="W1208"/>
  <c r="W1207" s="1"/>
  <c r="W1202"/>
  <c r="W1201"/>
  <c r="W1200"/>
  <c r="W1199" s="1"/>
  <c r="W1257"/>
  <c r="W1256"/>
  <c r="W1255"/>
  <c r="W1254" s="1"/>
  <c r="W1243"/>
  <c r="W1245"/>
  <c r="W1247"/>
  <c r="W1250"/>
  <c r="W1249" s="1"/>
  <c r="W1225"/>
  <c r="W1227"/>
  <c r="W1229"/>
  <c r="W1236"/>
  <c r="W1235"/>
  <c r="W1215"/>
  <c r="W1214" s="1"/>
  <c r="W1213" s="1"/>
  <c r="W1212" s="1"/>
  <c r="W1271"/>
  <c r="W1270" s="1"/>
  <c r="W1269" s="1"/>
  <c r="W1275"/>
  <c r="W1274"/>
  <c r="W1273" s="1"/>
  <c r="W1266"/>
  <c r="W1265"/>
  <c r="W1264"/>
  <c r="W1263" s="1"/>
  <c r="W1285"/>
  <c r="W1284"/>
  <c r="W1283"/>
  <c r="W1282" s="1"/>
  <c r="W1303"/>
  <c r="W1302"/>
  <c r="W1301"/>
  <c r="W1300" s="1"/>
  <c r="W1299" s="1"/>
  <c r="W1309"/>
  <c r="W1308"/>
  <c r="W1307" s="1"/>
  <c r="W1314"/>
  <c r="W1313"/>
  <c r="W1312"/>
  <c r="W1323"/>
  <c r="W1322" s="1"/>
  <c r="W1321" s="1"/>
  <c r="W1087"/>
  <c r="W1086" s="1"/>
  <c r="W1085" s="1"/>
  <c r="W1084" s="1"/>
  <c r="W1083" s="1"/>
  <c r="W1342"/>
  <c r="W1341" s="1"/>
  <c r="W1340" s="1"/>
  <c r="W1339" s="1"/>
  <c r="W1338" s="1"/>
  <c r="W1349"/>
  <c r="W1348"/>
  <c r="W1347"/>
  <c r="W1353"/>
  <c r="W1352" s="1"/>
  <c r="W1356"/>
  <c r="W1355"/>
  <c r="W1360"/>
  <c r="W1359" s="1"/>
  <c r="W1363"/>
  <c r="W1362"/>
  <c r="W1366"/>
  <c r="W1365" s="1"/>
  <c r="W1369"/>
  <c r="W1368"/>
  <c r="W1379"/>
  <c r="W1381"/>
  <c r="W1388"/>
  <c r="W1387"/>
  <c r="W1397"/>
  <c r="W1396" s="1"/>
  <c r="W1409"/>
  <c r="W1408"/>
  <c r="W1412"/>
  <c r="W1411" s="1"/>
  <c r="W1418"/>
  <c r="W1417"/>
  <c r="W1421"/>
  <c r="W1420" s="1"/>
  <c r="W1424"/>
  <c r="W1423"/>
  <c r="W1433"/>
  <c r="W1432" s="1"/>
  <c r="W1439"/>
  <c r="W1438"/>
  <c r="W1442"/>
  <c r="W1441" s="1"/>
  <c r="W1445"/>
  <c r="W1444"/>
  <c r="W1451"/>
  <c r="W1450" s="1"/>
  <c r="W1454"/>
  <c r="W1453"/>
  <c r="W1427"/>
  <c r="W1426" s="1"/>
  <c r="W1448"/>
  <c r="W1447"/>
  <c r="W1457"/>
  <c r="W1456" s="1"/>
  <c r="W1436"/>
  <c r="W1435"/>
  <c r="W1460"/>
  <c r="W1459" s="1"/>
  <c r="W1505"/>
  <c r="W1504"/>
  <c r="W1503" s="1"/>
  <c r="W1502" s="1"/>
  <c r="W1501" s="1"/>
  <c r="W1467"/>
  <c r="W1466" s="1"/>
  <c r="W1470"/>
  <c r="W1469"/>
  <c r="W1476"/>
  <c r="W1475" s="1"/>
  <c r="W1479"/>
  <c r="W1478"/>
  <c r="W1494"/>
  <c r="W1493" s="1"/>
  <c r="W1514"/>
  <c r="W1513"/>
  <c r="W1512"/>
  <c r="W1518"/>
  <c r="W1517" s="1"/>
  <c r="W1521"/>
  <c r="W1520"/>
  <c r="W1524"/>
  <c r="W1523" s="1"/>
  <c r="W1527"/>
  <c r="W1526"/>
  <c r="W1530"/>
  <c r="W1529" s="1"/>
  <c r="W1537"/>
  <c r="W1536"/>
  <c r="W1535" s="1"/>
  <c r="W1534" s="1"/>
  <c r="W1533" s="1"/>
  <c r="W1544"/>
  <c r="W1543" s="1"/>
  <c r="W1542" s="1"/>
  <c r="W1541" s="1"/>
  <c r="W1549"/>
  <c r="W1548" s="1"/>
  <c r="W1547" s="1"/>
  <c r="W1546" s="1"/>
  <c r="W1559"/>
  <c r="W1561"/>
  <c r="W1563"/>
  <c r="W1574"/>
  <c r="W1576"/>
  <c r="W1578"/>
  <c r="W1567"/>
  <c r="W1569"/>
  <c r="W1571"/>
  <c r="W1582"/>
  <c r="W1581" s="1"/>
  <c r="W1585"/>
  <c r="W1587"/>
  <c r="W1590"/>
  <c r="W1592"/>
  <c r="W1595"/>
  <c r="W1594"/>
  <c r="W1598"/>
  <c r="W1600"/>
  <c r="W1602"/>
  <c r="W1605"/>
  <c r="W1607"/>
  <c r="W1609"/>
  <c r="W1612"/>
  <c r="W1614"/>
  <c r="W1554"/>
  <c r="W1553" s="1"/>
  <c r="W1552" s="1"/>
  <c r="W1551" s="1"/>
  <c r="W1622"/>
  <c r="W1621" s="1"/>
  <c r="W1616" s="1"/>
  <c r="W1629"/>
  <c r="W1628" s="1"/>
  <c r="W1627" s="1"/>
  <c r="W1626" s="1"/>
  <c r="W1625" s="1"/>
  <c r="W1636"/>
  <c r="W1635" s="1"/>
  <c r="W1634" s="1"/>
  <c r="W1633" s="1"/>
  <c r="W1632" s="1"/>
  <c r="W1645"/>
  <c r="W1647"/>
  <c r="W1649"/>
  <c r="W1652"/>
  <c r="W1654"/>
  <c r="W1672"/>
  <c r="W1671"/>
  <c r="W1675"/>
  <c r="W1674" s="1"/>
  <c r="W1678"/>
  <c r="W1677"/>
  <c r="W1681"/>
  <c r="W1680" s="1"/>
  <c r="W1666"/>
  <c r="W1668"/>
  <c r="V20"/>
  <c r="V19" s="1"/>
  <c r="V23"/>
  <c r="V22"/>
  <c r="V26"/>
  <c r="V28"/>
  <c r="V33"/>
  <c r="V41"/>
  <c r="V43"/>
  <c r="V45"/>
  <c r="V54"/>
  <c r="V52"/>
  <c r="V57"/>
  <c r="V56" s="1"/>
  <c r="V66"/>
  <c r="V65"/>
  <c r="V64" s="1"/>
  <c r="V63" s="1"/>
  <c r="V62" s="1"/>
  <c r="V73"/>
  <c r="V75"/>
  <c r="V77"/>
  <c r="V83"/>
  <c r="V82"/>
  <c r="V86"/>
  <c r="V85" s="1"/>
  <c r="V89"/>
  <c r="V88"/>
  <c r="V92"/>
  <c r="V91" s="1"/>
  <c r="V95"/>
  <c r="V94"/>
  <c r="V100"/>
  <c r="V99" s="1"/>
  <c r="V103"/>
  <c r="V102"/>
  <c r="V106"/>
  <c r="V105" s="1"/>
  <c r="V113"/>
  <c r="V112"/>
  <c r="V111" s="1"/>
  <c r="V110" s="1"/>
  <c r="V109" s="1"/>
  <c r="V123"/>
  <c r="V125"/>
  <c r="V129"/>
  <c r="V143"/>
  <c r="V142"/>
  <c r="V146"/>
  <c r="V145" s="1"/>
  <c r="V151"/>
  <c r="V150"/>
  <c r="V149" s="1"/>
  <c r="V132"/>
  <c r="V161"/>
  <c r="V163"/>
  <c r="V166"/>
  <c r="V165" s="1"/>
  <c r="V171"/>
  <c r="V170"/>
  <c r="V169" s="1"/>
  <c r="V168" s="1"/>
  <c r="V196"/>
  <c r="V195"/>
  <c r="V194" s="1"/>
  <c r="V193" s="1"/>
  <c r="V192" s="1"/>
  <c r="V203"/>
  <c r="V202" s="1"/>
  <c r="V201" s="1"/>
  <c r="V200" s="1"/>
  <c r="V199" s="1"/>
  <c r="V209"/>
  <c r="V208" s="1"/>
  <c r="V212"/>
  <c r="V211"/>
  <c r="V215"/>
  <c r="V214" s="1"/>
  <c r="V219"/>
  <c r="V218"/>
  <c r="V217" s="1"/>
  <c r="V231"/>
  <c r="V230"/>
  <c r="V229"/>
  <c r="V239"/>
  <c r="V238" s="1"/>
  <c r="V237" s="1"/>
  <c r="V245"/>
  <c r="V244" s="1"/>
  <c r="V186"/>
  <c r="V185"/>
  <c r="V189"/>
  <c r="V188" s="1"/>
  <c r="V1693"/>
  <c r="V1692"/>
  <c r="V1691"/>
  <c r="V1690" s="1"/>
  <c r="V1689" s="1"/>
  <c r="V1687" s="1"/>
  <c r="V275"/>
  <c r="V274" s="1"/>
  <c r="V273" s="1"/>
  <c r="V279"/>
  <c r="V281"/>
  <c r="V283"/>
  <c r="V286"/>
  <c r="V285"/>
  <c r="V270"/>
  <c r="V269" s="1"/>
  <c r="V268" s="1"/>
  <c r="V267" s="1"/>
  <c r="V298"/>
  <c r="V297" s="1"/>
  <c r="V296" s="1"/>
  <c r="V295" s="1"/>
  <c r="V294" s="1"/>
  <c r="V254"/>
  <c r="V258"/>
  <c r="V256"/>
  <c r="V263"/>
  <c r="V262" s="1"/>
  <c r="V261" s="1"/>
  <c r="V260" s="1"/>
  <c r="V316"/>
  <c r="V315" s="1"/>
  <c r="V314" s="1"/>
  <c r="V313" s="1"/>
  <c r="V312" s="1"/>
  <c r="V325"/>
  <c r="V324" s="1"/>
  <c r="V323" s="1"/>
  <c r="V329"/>
  <c r="V328" s="1"/>
  <c r="V332"/>
  <c r="V331"/>
  <c r="V335"/>
  <c r="V334" s="1"/>
  <c r="V338"/>
  <c r="V337"/>
  <c r="V345"/>
  <c r="V344" s="1"/>
  <c r="V343" s="1"/>
  <c r="V342" s="1"/>
  <c r="V356"/>
  <c r="V355" s="1"/>
  <c r="V359"/>
  <c r="V358"/>
  <c r="V365"/>
  <c r="V367"/>
  <c r="V373"/>
  <c r="V372"/>
  <c r="V385"/>
  <c r="V384" s="1"/>
  <c r="V383" s="1"/>
  <c r="V389"/>
  <c r="V391"/>
  <c r="V393"/>
  <c r="V351"/>
  <c r="V350"/>
  <c r="V349"/>
  <c r="V348" s="1"/>
  <c r="V399"/>
  <c r="V398"/>
  <c r="V397"/>
  <c r="V396" s="1"/>
  <c r="V415"/>
  <c r="V414"/>
  <c r="V413"/>
  <c r="V412" s="1"/>
  <c r="V431"/>
  <c r="V430"/>
  <c r="V429"/>
  <c r="V428" s="1"/>
  <c r="V436"/>
  <c r="V435"/>
  <c r="V434"/>
  <c r="V433" s="1"/>
  <c r="V441"/>
  <c r="V440"/>
  <c r="V439"/>
  <c r="V438" s="1"/>
  <c r="V450"/>
  <c r="V449"/>
  <c r="V448"/>
  <c r="V454"/>
  <c r="V453" s="1"/>
  <c r="V452" s="1"/>
  <c r="V469"/>
  <c r="V468" s="1"/>
  <c r="V467" s="1"/>
  <c r="V473"/>
  <c r="V472"/>
  <c r="V471" s="1"/>
  <c r="V476"/>
  <c r="V475"/>
  <c r="V484"/>
  <c r="V483" s="1"/>
  <c r="V482" s="1"/>
  <c r="V481" s="1"/>
  <c r="V489"/>
  <c r="V488" s="1"/>
  <c r="V487" s="1"/>
  <c r="V486" s="1"/>
  <c r="V496"/>
  <c r="V495" s="1"/>
  <c r="V494" s="1"/>
  <c r="V500"/>
  <c r="V499"/>
  <c r="V498" s="1"/>
  <c r="V505"/>
  <c r="V504"/>
  <c r="V503"/>
  <c r="V502" s="1"/>
  <c r="V510"/>
  <c r="V509"/>
  <c r="V508"/>
  <c r="V507" s="1"/>
  <c r="V520"/>
  <c r="V519"/>
  <c r="V524"/>
  <c r="V523" s="1"/>
  <c r="V527"/>
  <c r="V526"/>
  <c r="V531"/>
  <c r="V530" s="1"/>
  <c r="V517"/>
  <c r="V516"/>
  <c r="V539"/>
  <c r="V538" s="1"/>
  <c r="V543"/>
  <c r="V542"/>
  <c r="V546"/>
  <c r="V545" s="1"/>
  <c r="V549"/>
  <c r="V548"/>
  <c r="V536"/>
  <c r="V535" s="1"/>
  <c r="V557"/>
  <c r="V556"/>
  <c r="V564"/>
  <c r="V563" s="1"/>
  <c r="V567"/>
  <c r="V566"/>
  <c r="V571"/>
  <c r="V570" s="1"/>
  <c r="V554"/>
  <c r="V553"/>
  <c r="V552"/>
  <c r="V576"/>
  <c r="V575" s="1"/>
  <c r="V579"/>
  <c r="V578"/>
  <c r="V582"/>
  <c r="V581" s="1"/>
  <c r="V588"/>
  <c r="V587"/>
  <c r="V586" s="1"/>
  <c r="V592"/>
  <c r="V591"/>
  <c r="V600"/>
  <c r="V599" s="1"/>
  <c r="V598" s="1"/>
  <c r="V597" s="1"/>
  <c r="V596" s="1"/>
  <c r="V609"/>
  <c r="V608" s="1"/>
  <c r="V607" s="1"/>
  <c r="V614"/>
  <c r="V613" s="1"/>
  <c r="V612" s="1"/>
  <c r="V619"/>
  <c r="V618"/>
  <c r="V617" s="1"/>
  <c r="V623"/>
  <c r="V622"/>
  <c r="V627"/>
  <c r="V626" s="1"/>
  <c r="V635"/>
  <c r="V634"/>
  <c r="V643"/>
  <c r="V642" s="1"/>
  <c r="V648"/>
  <c r="V647"/>
  <c r="V639"/>
  <c r="V638" s="1"/>
  <c r="V653"/>
  <c r="V652"/>
  <c r="V651"/>
  <c r="V650" s="1"/>
  <c r="V661"/>
  <c r="V660"/>
  <c r="V659"/>
  <c r="V665"/>
  <c r="V664" s="1"/>
  <c r="V663" s="1"/>
  <c r="V669"/>
  <c r="V668" s="1"/>
  <c r="V667" s="1"/>
  <c r="V673"/>
  <c r="V672"/>
  <c r="V676"/>
  <c r="V675" s="1"/>
  <c r="V680"/>
  <c r="V679"/>
  <c r="V683"/>
  <c r="V682" s="1"/>
  <c r="V695"/>
  <c r="V694"/>
  <c r="V698"/>
  <c r="V697" s="1"/>
  <c r="V709"/>
  <c r="V708"/>
  <c r="V707" s="1"/>
  <c r="V712"/>
  <c r="V711"/>
  <c r="V719"/>
  <c r="V718" s="1"/>
  <c r="V717" s="1"/>
  <c r="V723"/>
  <c r="V722"/>
  <c r="V721" s="1"/>
  <c r="V727"/>
  <c r="V726"/>
  <c r="V730"/>
  <c r="V729" s="1"/>
  <c r="V733"/>
  <c r="V732"/>
  <c r="V748"/>
  <c r="V747" s="1"/>
  <c r="V746" s="1"/>
  <c r="V752"/>
  <c r="V751"/>
  <c r="V750" s="1"/>
  <c r="V755"/>
  <c r="V754"/>
  <c r="V760"/>
  <c r="V762"/>
  <c r="V769"/>
  <c r="V768"/>
  <c r="V767"/>
  <c r="V773"/>
  <c r="V772" s="1"/>
  <c r="V771" s="1"/>
  <c r="V777"/>
  <c r="V779"/>
  <c r="V781"/>
  <c r="V784"/>
  <c r="V783"/>
  <c r="V787"/>
  <c r="V786" s="1"/>
  <c r="V790"/>
  <c r="V789"/>
  <c r="V793"/>
  <c r="V792" s="1"/>
  <c r="V800"/>
  <c r="V799"/>
  <c r="V803"/>
  <c r="V802" s="1"/>
  <c r="V807"/>
  <c r="V806"/>
  <c r="V805" s="1"/>
  <c r="V816"/>
  <c r="V815"/>
  <c r="V814"/>
  <c r="V813" s="1"/>
  <c r="V812" s="1"/>
  <c r="V825"/>
  <c r="V824"/>
  <c r="V823" s="1"/>
  <c r="V828"/>
  <c r="V827"/>
  <c r="V831"/>
  <c r="V830" s="1"/>
  <c r="V834"/>
  <c r="V833"/>
  <c r="V837"/>
  <c r="V836" s="1"/>
  <c r="V848"/>
  <c r="V847"/>
  <c r="V851"/>
  <c r="V850" s="1"/>
  <c r="V844"/>
  <c r="V843"/>
  <c r="V842"/>
  <c r="V856"/>
  <c r="V855" s="1"/>
  <c r="V854" s="1"/>
  <c r="V853" s="1"/>
  <c r="V863"/>
  <c r="V862"/>
  <c r="V861"/>
  <c r="V860" s="1"/>
  <c r="V859" s="1"/>
  <c r="V882"/>
  <c r="V881"/>
  <c r="V880" s="1"/>
  <c r="V879" s="1"/>
  <c r="V870"/>
  <c r="V869"/>
  <c r="V868" s="1"/>
  <c r="V867" s="1"/>
  <c r="V866" s="1"/>
  <c r="V889"/>
  <c r="V888" s="1"/>
  <c r="V887" s="1"/>
  <c r="V898"/>
  <c r="V897"/>
  <c r="V901"/>
  <c r="V900" s="1"/>
  <c r="V908"/>
  <c r="V907"/>
  <c r="V906" s="1"/>
  <c r="V905" s="1"/>
  <c r="V904" s="1"/>
  <c r="V914"/>
  <c r="V913" s="1"/>
  <c r="V917"/>
  <c r="V916"/>
  <c r="V924"/>
  <c r="V923" s="1"/>
  <c r="V922" s="1"/>
  <c r="V927"/>
  <c r="V926"/>
  <c r="V934"/>
  <c r="V933" s="1"/>
  <c r="V932" s="1"/>
  <c r="V931" s="1"/>
  <c r="V930" s="1"/>
  <c r="V952"/>
  <c r="V951"/>
  <c r="V955"/>
  <c r="V954" s="1"/>
  <c r="V965"/>
  <c r="V967"/>
  <c r="V962"/>
  <c r="V961" s="1"/>
  <c r="V1003"/>
  <c r="V1002"/>
  <c r="V1001"/>
  <c r="V1007"/>
  <c r="V1006" s="1"/>
  <c r="V1005" s="1"/>
  <c r="V1017"/>
  <c r="V1016" s="1"/>
  <c r="V1015" s="1"/>
  <c r="V1014" s="1"/>
  <c r="V1013" s="1"/>
  <c r="V1024"/>
  <c r="V1023" s="1"/>
  <c r="V1022" s="1"/>
  <c r="V1028"/>
  <c r="V1027" s="1"/>
  <c r="V1026" s="1"/>
  <c r="V1031"/>
  <c r="V1030"/>
  <c r="V1034"/>
  <c r="V1033" s="1"/>
  <c r="V1037"/>
  <c r="V1036"/>
  <c r="V1040"/>
  <c r="V1039" s="1"/>
  <c r="V1045"/>
  <c r="V1044"/>
  <c r="V1043" s="1"/>
  <c r="V1042" s="1"/>
  <c r="V1050"/>
  <c r="V1049"/>
  <c r="V1048" s="1"/>
  <c r="V1047" s="1"/>
  <c r="V1064"/>
  <c r="V1061"/>
  <c r="V1060" s="1"/>
  <c r="V1058" s="1"/>
  <c r="V1072"/>
  <c r="V1071"/>
  <c r="V1070" s="1"/>
  <c r="V1077"/>
  <c r="V1079"/>
  <c r="V1094"/>
  <c r="V1093" s="1"/>
  <c r="V1092" s="1"/>
  <c r="V1104"/>
  <c r="V1102"/>
  <c r="V1106"/>
  <c r="V1112"/>
  <c r="V1114"/>
  <c r="V1117"/>
  <c r="V1119"/>
  <c r="V1122"/>
  <c r="V1124"/>
  <c r="V1130"/>
  <c r="V1129" s="1"/>
  <c r="V1153"/>
  <c r="V1150"/>
  <c r="V1149"/>
  <c r="V1148" s="1"/>
  <c r="V1158"/>
  <c r="V1160"/>
  <c r="V1165"/>
  <c r="V1164" s="1"/>
  <c r="V1163" s="1"/>
  <c r="V1162" s="1"/>
  <c r="V1170"/>
  <c r="V1169" s="1"/>
  <c r="V1168" s="1"/>
  <c r="V1167" s="1"/>
  <c r="V1177"/>
  <c r="V1176" s="1"/>
  <c r="V1175" s="1"/>
  <c r="V1174" s="1"/>
  <c r="V1187"/>
  <c r="V1186" s="1"/>
  <c r="V1185" s="1"/>
  <c r="V1190"/>
  <c r="V1189"/>
  <c r="V1195"/>
  <c r="V1194" s="1"/>
  <c r="V1193" s="1"/>
  <c r="V1192" s="1"/>
  <c r="V1182"/>
  <c r="V1181" s="1"/>
  <c r="V1180" s="1"/>
  <c r="V1179" s="1"/>
  <c r="V1220"/>
  <c r="V1219" s="1"/>
  <c r="V1218" s="1"/>
  <c r="V1217" s="1"/>
  <c r="V1210"/>
  <c r="V1209" s="1"/>
  <c r="V1208" s="1"/>
  <c r="V1207" s="1"/>
  <c r="V1202"/>
  <c r="V1201" s="1"/>
  <c r="V1200" s="1"/>
  <c r="V1199" s="1"/>
  <c r="V1257"/>
  <c r="V1256" s="1"/>
  <c r="V1255" s="1"/>
  <c r="V1254" s="1"/>
  <c r="V1243"/>
  <c r="V1245"/>
  <c r="V1247"/>
  <c r="V1250"/>
  <c r="V1249" s="1"/>
  <c r="V1225"/>
  <c r="V1227"/>
  <c r="V1229"/>
  <c r="V1236"/>
  <c r="V1235" s="1"/>
  <c r="V1215"/>
  <c r="V1214"/>
  <c r="V1213" s="1"/>
  <c r="V1212" s="1"/>
  <c r="V1271"/>
  <c r="V1270"/>
  <c r="V1269" s="1"/>
  <c r="V1275"/>
  <c r="V1274"/>
  <c r="V1273"/>
  <c r="V1266"/>
  <c r="V1265" s="1"/>
  <c r="V1264" s="1"/>
  <c r="V1263" s="1"/>
  <c r="V1285"/>
  <c r="V1284" s="1"/>
  <c r="V1283" s="1"/>
  <c r="V1282" s="1"/>
  <c r="V1303"/>
  <c r="V1302" s="1"/>
  <c r="V1301" s="1"/>
  <c r="V1300" s="1"/>
  <c r="V1299" s="1"/>
  <c r="V1309"/>
  <c r="V1308"/>
  <c r="V1307"/>
  <c r="V1314"/>
  <c r="V1313" s="1"/>
  <c r="V1312" s="1"/>
  <c r="V1323"/>
  <c r="V1322" s="1"/>
  <c r="V1321" s="1"/>
  <c r="V1087"/>
  <c r="V1086"/>
  <c r="V1085" s="1"/>
  <c r="V1084" s="1"/>
  <c r="V1083" s="1"/>
  <c r="V1342"/>
  <c r="V1341" s="1"/>
  <c r="V1340" s="1"/>
  <c r="V1339" s="1"/>
  <c r="V1338" s="1"/>
  <c r="V1349"/>
  <c r="V1348" s="1"/>
  <c r="V1347" s="1"/>
  <c r="V1353"/>
  <c r="V1352" s="1"/>
  <c r="V1356"/>
  <c r="V1355"/>
  <c r="V1360"/>
  <c r="V1359" s="1"/>
  <c r="V1363"/>
  <c r="V1362"/>
  <c r="V1366"/>
  <c r="V1365" s="1"/>
  <c r="V1369"/>
  <c r="V1368"/>
  <c r="V1379"/>
  <c r="V1381"/>
  <c r="V1388"/>
  <c r="V1387"/>
  <c r="V1397"/>
  <c r="V1396" s="1"/>
  <c r="V1409"/>
  <c r="V1408"/>
  <c r="V1412"/>
  <c r="V1411" s="1"/>
  <c r="V1418"/>
  <c r="V1417"/>
  <c r="V1421"/>
  <c r="V1420" s="1"/>
  <c r="V1424"/>
  <c r="V1423"/>
  <c r="V1433"/>
  <c r="V1432" s="1"/>
  <c r="V1439"/>
  <c r="V1438"/>
  <c r="V1442"/>
  <c r="V1441" s="1"/>
  <c r="V1445"/>
  <c r="V1444"/>
  <c r="V1451"/>
  <c r="V1450" s="1"/>
  <c r="V1454"/>
  <c r="V1453"/>
  <c r="V1427"/>
  <c r="V1426" s="1"/>
  <c r="V1448"/>
  <c r="V1447"/>
  <c r="V1457"/>
  <c r="V1456" s="1"/>
  <c r="V1436"/>
  <c r="V1435"/>
  <c r="V1460"/>
  <c r="V1459" s="1"/>
  <c r="V1505"/>
  <c r="V1504"/>
  <c r="V1503"/>
  <c r="V1502" s="1"/>
  <c r="V1501" s="1"/>
  <c r="V1467"/>
  <c r="V1466"/>
  <c r="V1470"/>
  <c r="V1469" s="1"/>
  <c r="V1476"/>
  <c r="V1475"/>
  <c r="V1479"/>
  <c r="V1478" s="1"/>
  <c r="V1494"/>
  <c r="V1493"/>
  <c r="V1514"/>
  <c r="V1513" s="1"/>
  <c r="V1512" s="1"/>
  <c r="V1518"/>
  <c r="V1517" s="1"/>
  <c r="V1521"/>
  <c r="V1520"/>
  <c r="V1524"/>
  <c r="V1523" s="1"/>
  <c r="V1527"/>
  <c r="V1526"/>
  <c r="V1530"/>
  <c r="V1529" s="1"/>
  <c r="V1537"/>
  <c r="V1536"/>
  <c r="V1535"/>
  <c r="V1534" s="1"/>
  <c r="V1533" s="1"/>
  <c r="V1544"/>
  <c r="V1543"/>
  <c r="V1542" s="1"/>
  <c r="V1541" s="1"/>
  <c r="V1549"/>
  <c r="V1548"/>
  <c r="V1547" s="1"/>
  <c r="V1546" s="1"/>
  <c r="V1559"/>
  <c r="V1561"/>
  <c r="V1563"/>
  <c r="V1574"/>
  <c r="V1576"/>
  <c r="V1578"/>
  <c r="V1567"/>
  <c r="V1569"/>
  <c r="V1571"/>
  <c r="V1582"/>
  <c r="V1581" s="1"/>
  <c r="V1585"/>
  <c r="V1587"/>
  <c r="V1590"/>
  <c r="V1592"/>
  <c r="V1595"/>
  <c r="V1594"/>
  <c r="V1598"/>
  <c r="V1600"/>
  <c r="V1602"/>
  <c r="V1605"/>
  <c r="V1607"/>
  <c r="V1609"/>
  <c r="V1612"/>
  <c r="V1614"/>
  <c r="V1554"/>
  <c r="V1553" s="1"/>
  <c r="V1552" s="1"/>
  <c r="V1551" s="1"/>
  <c r="V1622"/>
  <c r="V1621" s="1"/>
  <c r="V1616" s="1"/>
  <c r="V1629"/>
  <c r="V1628"/>
  <c r="V1627" s="1"/>
  <c r="V1626" s="1"/>
  <c r="V1625" s="1"/>
  <c r="V1636"/>
  <c r="V1635" s="1"/>
  <c r="V1634" s="1"/>
  <c r="V1633" s="1"/>
  <c r="V1632" s="1"/>
  <c r="V1645"/>
  <c r="V1647"/>
  <c r="V1649"/>
  <c r="V1652"/>
  <c r="V1654"/>
  <c r="V1672"/>
  <c r="V1671"/>
  <c r="V1675"/>
  <c r="V1674" s="1"/>
  <c r="V1678"/>
  <c r="V1677"/>
  <c r="V1681"/>
  <c r="V1680" s="1"/>
  <c r="V1666"/>
  <c r="V1668"/>
  <c r="U20"/>
  <c r="U19" s="1"/>
  <c r="U23"/>
  <c r="U22"/>
  <c r="U26"/>
  <c r="U28"/>
  <c r="U33"/>
  <c r="U41"/>
  <c r="U43"/>
  <c r="U45"/>
  <c r="U54"/>
  <c r="U52"/>
  <c r="U57"/>
  <c r="U56" s="1"/>
  <c r="U66"/>
  <c r="U65"/>
  <c r="U64"/>
  <c r="U63" s="1"/>
  <c r="U62" s="1"/>
  <c r="U73"/>
  <c r="U75"/>
  <c r="U77"/>
  <c r="U83"/>
  <c r="U82"/>
  <c r="U86"/>
  <c r="U85" s="1"/>
  <c r="U89"/>
  <c r="U88"/>
  <c r="U92"/>
  <c r="U91" s="1"/>
  <c r="U95"/>
  <c r="U94"/>
  <c r="U100"/>
  <c r="U99" s="1"/>
  <c r="U103"/>
  <c r="U102"/>
  <c r="U106"/>
  <c r="U105" s="1"/>
  <c r="U113"/>
  <c r="U112"/>
  <c r="U111"/>
  <c r="U110" s="1"/>
  <c r="U109" s="1"/>
  <c r="U123"/>
  <c r="U125"/>
  <c r="U129"/>
  <c r="U143"/>
  <c r="U142"/>
  <c r="U146"/>
  <c r="U145" s="1"/>
  <c r="U151"/>
  <c r="U150"/>
  <c r="U149"/>
  <c r="U132"/>
  <c r="U161"/>
  <c r="U163"/>
  <c r="U166"/>
  <c r="U165" s="1"/>
  <c r="U171"/>
  <c r="U170"/>
  <c r="U169"/>
  <c r="U168" s="1"/>
  <c r="U196"/>
  <c r="U195"/>
  <c r="U194"/>
  <c r="U193" s="1"/>
  <c r="U192" s="1"/>
  <c r="U203"/>
  <c r="U202"/>
  <c r="U201" s="1"/>
  <c r="U200" s="1"/>
  <c r="U199" s="1"/>
  <c r="U209"/>
  <c r="U208" s="1"/>
  <c r="U212"/>
  <c r="U211"/>
  <c r="U215"/>
  <c r="U214" s="1"/>
  <c r="U219"/>
  <c r="U218"/>
  <c r="U217"/>
  <c r="U231"/>
  <c r="U230" s="1"/>
  <c r="U229" s="1"/>
  <c r="U239"/>
  <c r="U238" s="1"/>
  <c r="U237" s="1"/>
  <c r="U245"/>
  <c r="U244"/>
  <c r="U186"/>
  <c r="U185" s="1"/>
  <c r="U189"/>
  <c r="U188"/>
  <c r="U1693"/>
  <c r="U1692" s="1"/>
  <c r="U1691" s="1"/>
  <c r="U1690" s="1"/>
  <c r="U1689" s="1"/>
  <c r="U1687" s="1"/>
  <c r="U275"/>
  <c r="U274"/>
  <c r="U273" s="1"/>
  <c r="U279"/>
  <c r="U281"/>
  <c r="U283"/>
  <c r="U286"/>
  <c r="U285" s="1"/>
  <c r="U270"/>
  <c r="U269"/>
  <c r="U268" s="1"/>
  <c r="U267" s="1"/>
  <c r="U298"/>
  <c r="U297"/>
  <c r="U296" s="1"/>
  <c r="U295" s="1"/>
  <c r="U294" s="1"/>
  <c r="U254"/>
  <c r="U258"/>
  <c r="U256"/>
  <c r="U263"/>
  <c r="U262"/>
  <c r="U261" s="1"/>
  <c r="U260" s="1"/>
  <c r="U316"/>
  <c r="U315"/>
  <c r="U314" s="1"/>
  <c r="U313" s="1"/>
  <c r="U312" s="1"/>
  <c r="U325"/>
  <c r="U324" s="1"/>
  <c r="U323" s="1"/>
  <c r="U329"/>
  <c r="U328"/>
  <c r="U332"/>
  <c r="U331" s="1"/>
  <c r="U335"/>
  <c r="U334"/>
  <c r="U338"/>
  <c r="U337" s="1"/>
  <c r="U345"/>
  <c r="U344"/>
  <c r="U343" s="1"/>
  <c r="U342" s="1"/>
  <c r="U356"/>
  <c r="U355"/>
  <c r="U359"/>
  <c r="U358" s="1"/>
  <c r="U365"/>
  <c r="U367"/>
  <c r="U373"/>
  <c r="U372" s="1"/>
  <c r="U385"/>
  <c r="U384"/>
  <c r="U383" s="1"/>
  <c r="U389"/>
  <c r="U391"/>
  <c r="U393"/>
  <c r="U351"/>
  <c r="U350" s="1"/>
  <c r="U349" s="1"/>
  <c r="U348" s="1"/>
  <c r="U399"/>
  <c r="U398" s="1"/>
  <c r="U397" s="1"/>
  <c r="U396" s="1"/>
  <c r="U415"/>
  <c r="U414" s="1"/>
  <c r="U413" s="1"/>
  <c r="U412" s="1"/>
  <c r="U431"/>
  <c r="U430" s="1"/>
  <c r="U429" s="1"/>
  <c r="U428" s="1"/>
  <c r="U436"/>
  <c r="U435" s="1"/>
  <c r="U434" s="1"/>
  <c r="U433" s="1"/>
  <c r="U441"/>
  <c r="U440" s="1"/>
  <c r="U439" s="1"/>
  <c r="U438" s="1"/>
  <c r="U450"/>
  <c r="U449" s="1"/>
  <c r="U448" s="1"/>
  <c r="U454"/>
  <c r="U453" s="1"/>
  <c r="U452" s="1"/>
  <c r="U469"/>
  <c r="U468"/>
  <c r="U467" s="1"/>
  <c r="U473"/>
  <c r="U472"/>
  <c r="U471"/>
  <c r="U476"/>
  <c r="U475" s="1"/>
  <c r="U484"/>
  <c r="U483"/>
  <c r="U482" s="1"/>
  <c r="U481" s="1"/>
  <c r="U489"/>
  <c r="U488"/>
  <c r="U487" s="1"/>
  <c r="U486" s="1"/>
  <c r="U496"/>
  <c r="U495"/>
  <c r="U494" s="1"/>
  <c r="U500"/>
  <c r="U499"/>
  <c r="U498"/>
  <c r="U505"/>
  <c r="U504" s="1"/>
  <c r="U503" s="1"/>
  <c r="U502" s="1"/>
  <c r="U510"/>
  <c r="U509" s="1"/>
  <c r="U508" s="1"/>
  <c r="U507" s="1"/>
  <c r="U520"/>
  <c r="U519" s="1"/>
  <c r="U524"/>
  <c r="U523"/>
  <c r="U527"/>
  <c r="U526" s="1"/>
  <c r="U531"/>
  <c r="U530"/>
  <c r="U517"/>
  <c r="U516" s="1"/>
  <c r="U539"/>
  <c r="U538"/>
  <c r="U543"/>
  <c r="U542" s="1"/>
  <c r="U546"/>
  <c r="U545"/>
  <c r="U549"/>
  <c r="U548" s="1"/>
  <c r="U536"/>
  <c r="U535"/>
  <c r="U557"/>
  <c r="U556" s="1"/>
  <c r="U564"/>
  <c r="U563"/>
  <c r="U567"/>
  <c r="U566" s="1"/>
  <c r="U571"/>
  <c r="U570"/>
  <c r="U554"/>
  <c r="U553" s="1"/>
  <c r="U552" s="1"/>
  <c r="U576"/>
  <c r="U575" s="1"/>
  <c r="U579"/>
  <c r="U578"/>
  <c r="U582"/>
  <c r="U581" s="1"/>
  <c r="U588"/>
  <c r="U587"/>
  <c r="U586"/>
  <c r="U592"/>
  <c r="U591" s="1"/>
  <c r="U600"/>
  <c r="U599"/>
  <c r="U598" s="1"/>
  <c r="U597" s="1"/>
  <c r="U596" s="1"/>
  <c r="U609"/>
  <c r="U608" s="1"/>
  <c r="U607" s="1"/>
  <c r="U614"/>
  <c r="U613"/>
  <c r="U612" s="1"/>
  <c r="U619"/>
  <c r="U618"/>
  <c r="U617"/>
  <c r="U623"/>
  <c r="U622" s="1"/>
  <c r="U627"/>
  <c r="U626"/>
  <c r="U635"/>
  <c r="U634" s="1"/>
  <c r="U643"/>
  <c r="U642"/>
  <c r="U648"/>
  <c r="U647" s="1"/>
  <c r="U639"/>
  <c r="U638"/>
  <c r="U653"/>
  <c r="U652" s="1"/>
  <c r="U651" s="1"/>
  <c r="U650" s="1"/>
  <c r="U661"/>
  <c r="U660" s="1"/>
  <c r="U659" s="1"/>
  <c r="U665"/>
  <c r="U664" s="1"/>
  <c r="U663" s="1"/>
  <c r="U669"/>
  <c r="U668"/>
  <c r="U667" s="1"/>
  <c r="U673"/>
  <c r="U672"/>
  <c r="U676"/>
  <c r="U675" s="1"/>
  <c r="U680"/>
  <c r="U679"/>
  <c r="U683"/>
  <c r="U682" s="1"/>
  <c r="U695"/>
  <c r="U694"/>
  <c r="U698"/>
  <c r="U697" s="1"/>
  <c r="U709"/>
  <c r="U708"/>
  <c r="U707"/>
  <c r="U712"/>
  <c r="U711" s="1"/>
  <c r="U719"/>
  <c r="U718"/>
  <c r="U717" s="1"/>
  <c r="U723"/>
  <c r="U722"/>
  <c r="U721"/>
  <c r="U727"/>
  <c r="U726" s="1"/>
  <c r="U730"/>
  <c r="U729"/>
  <c r="U733"/>
  <c r="U732" s="1"/>
  <c r="U748"/>
  <c r="U747"/>
  <c r="U746" s="1"/>
  <c r="U752"/>
  <c r="U751"/>
  <c r="U750"/>
  <c r="U755"/>
  <c r="U754" s="1"/>
  <c r="U760"/>
  <c r="U762"/>
  <c r="U769"/>
  <c r="U768" s="1"/>
  <c r="U767" s="1"/>
  <c r="U773"/>
  <c r="U772" s="1"/>
  <c r="U771" s="1"/>
  <c r="U777"/>
  <c r="U779"/>
  <c r="U781"/>
  <c r="U784"/>
  <c r="U783"/>
  <c r="U787"/>
  <c r="U786" s="1"/>
  <c r="U790"/>
  <c r="U789"/>
  <c r="U793"/>
  <c r="U792" s="1"/>
  <c r="U800"/>
  <c r="U799"/>
  <c r="U803"/>
  <c r="U802" s="1"/>
  <c r="U807"/>
  <c r="U806"/>
  <c r="U805"/>
  <c r="U816"/>
  <c r="U815" s="1"/>
  <c r="U814" s="1"/>
  <c r="U813" s="1"/>
  <c r="U812" s="1"/>
  <c r="U825"/>
  <c r="U824"/>
  <c r="U823"/>
  <c r="U828"/>
  <c r="U827" s="1"/>
  <c r="U831"/>
  <c r="U830"/>
  <c r="U834"/>
  <c r="U833" s="1"/>
  <c r="U837"/>
  <c r="U836"/>
  <c r="U848"/>
  <c r="U847" s="1"/>
  <c r="U851"/>
  <c r="U850"/>
  <c r="U844"/>
  <c r="U843" s="1"/>
  <c r="U842" s="1"/>
  <c r="U856"/>
  <c r="U855" s="1"/>
  <c r="U854" s="1"/>
  <c r="U853" s="1"/>
  <c r="U863"/>
  <c r="U862" s="1"/>
  <c r="U861" s="1"/>
  <c r="U860" s="1"/>
  <c r="U859" s="1"/>
  <c r="U882"/>
  <c r="U881"/>
  <c r="U880"/>
  <c r="U879" s="1"/>
  <c r="U870"/>
  <c r="U869"/>
  <c r="U868"/>
  <c r="U867" s="1"/>
  <c r="U866" s="1"/>
  <c r="U889"/>
  <c r="U888"/>
  <c r="U887" s="1"/>
  <c r="U898"/>
  <c r="U897"/>
  <c r="U901"/>
  <c r="U900" s="1"/>
  <c r="U908"/>
  <c r="U907"/>
  <c r="U906"/>
  <c r="U914"/>
  <c r="U913"/>
  <c r="U917"/>
  <c r="U916" s="1"/>
  <c r="U924"/>
  <c r="U923"/>
  <c r="U922" s="1"/>
  <c r="U927"/>
  <c r="U926"/>
  <c r="U934"/>
  <c r="U933" s="1"/>
  <c r="U932" s="1"/>
  <c r="U931" s="1"/>
  <c r="U930" s="1"/>
  <c r="U952"/>
  <c r="U951" s="1"/>
  <c r="U955"/>
  <c r="U954"/>
  <c r="U965"/>
  <c r="U964" s="1"/>
  <c r="U967"/>
  <c r="U962"/>
  <c r="U961" s="1"/>
  <c r="U1003"/>
  <c r="U1002"/>
  <c r="U1001"/>
  <c r="U1007"/>
  <c r="U1006" s="1"/>
  <c r="U1005" s="1"/>
  <c r="U1017"/>
  <c r="U1016" s="1"/>
  <c r="U1015" s="1"/>
  <c r="U1014" s="1"/>
  <c r="U1013" s="1"/>
  <c r="U1024"/>
  <c r="U1023" s="1"/>
  <c r="U1022" s="1"/>
  <c r="U1028"/>
  <c r="U1027" s="1"/>
  <c r="U1026" s="1"/>
  <c r="U1031"/>
  <c r="U1030"/>
  <c r="U1034"/>
  <c r="U1033" s="1"/>
  <c r="U1037"/>
  <c r="U1036"/>
  <c r="U1040"/>
  <c r="U1039" s="1"/>
  <c r="U1045"/>
  <c r="U1044"/>
  <c r="U1043" s="1"/>
  <c r="U1042" s="1"/>
  <c r="U1050"/>
  <c r="U1049"/>
  <c r="U1048" s="1"/>
  <c r="U1047" s="1"/>
  <c r="U1064"/>
  <c r="U1061"/>
  <c r="U1060" s="1"/>
  <c r="U1058" s="1"/>
  <c r="U1072"/>
  <c r="U1071"/>
  <c r="U1070" s="1"/>
  <c r="U1077"/>
  <c r="U1079"/>
  <c r="U1094"/>
  <c r="U1093" s="1"/>
  <c r="U1092" s="1"/>
  <c r="U1104"/>
  <c r="U1102"/>
  <c r="U1106"/>
  <c r="U1112"/>
  <c r="U1114"/>
  <c r="U1117"/>
  <c r="U1119"/>
  <c r="U1122"/>
  <c r="U1124"/>
  <c r="U1130"/>
  <c r="U1129" s="1"/>
  <c r="U1153"/>
  <c r="U1150"/>
  <c r="U1149"/>
  <c r="U1148" s="1"/>
  <c r="U1158"/>
  <c r="U1160"/>
  <c r="U1165"/>
  <c r="U1164" s="1"/>
  <c r="U1163" s="1"/>
  <c r="U1162" s="1"/>
  <c r="U1170"/>
  <c r="U1169" s="1"/>
  <c r="U1168" s="1"/>
  <c r="U1167" s="1"/>
  <c r="U1177"/>
  <c r="U1176" s="1"/>
  <c r="U1175" s="1"/>
  <c r="U1174" s="1"/>
  <c r="U1187"/>
  <c r="U1186" s="1"/>
  <c r="U1185" s="1"/>
  <c r="U1190"/>
  <c r="U1189"/>
  <c r="U1195"/>
  <c r="U1194" s="1"/>
  <c r="U1193" s="1"/>
  <c r="U1192" s="1"/>
  <c r="U1182"/>
  <c r="U1181" s="1"/>
  <c r="U1180" s="1"/>
  <c r="U1179" s="1"/>
  <c r="U1220"/>
  <c r="U1219" s="1"/>
  <c r="U1218" s="1"/>
  <c r="U1217" s="1"/>
  <c r="U1210"/>
  <c r="U1209" s="1"/>
  <c r="U1208" s="1"/>
  <c r="U1207" s="1"/>
  <c r="U1202"/>
  <c r="U1201" s="1"/>
  <c r="U1200" s="1"/>
  <c r="U1199" s="1"/>
  <c r="U1257"/>
  <c r="U1256" s="1"/>
  <c r="U1255" s="1"/>
  <c r="U1254" s="1"/>
  <c r="U1243"/>
  <c r="U1245"/>
  <c r="U1247"/>
  <c r="U1225"/>
  <c r="U1227"/>
  <c r="U1229"/>
  <c r="U1236"/>
  <c r="U1235"/>
  <c r="U1215"/>
  <c r="U1214" s="1"/>
  <c r="U1213" s="1"/>
  <c r="U1212" s="1"/>
  <c r="U1271"/>
  <c r="U1270" s="1"/>
  <c r="U1269" s="1"/>
  <c r="U1275"/>
  <c r="U1274" s="1"/>
  <c r="U1273" s="1"/>
  <c r="U1266"/>
  <c r="U1265"/>
  <c r="U1264" s="1"/>
  <c r="U1263" s="1"/>
  <c r="U1285"/>
  <c r="U1284"/>
  <c r="U1283" s="1"/>
  <c r="U1282" s="1"/>
  <c r="U1303"/>
  <c r="U1302"/>
  <c r="U1301" s="1"/>
  <c r="U1300" s="1"/>
  <c r="U1299" s="1"/>
  <c r="U1309"/>
  <c r="U1308" s="1"/>
  <c r="U1307" s="1"/>
  <c r="U1314"/>
  <c r="U1313"/>
  <c r="U1312" s="1"/>
  <c r="U1323"/>
  <c r="U1322"/>
  <c r="U1321"/>
  <c r="U1087"/>
  <c r="U1086" s="1"/>
  <c r="U1085" s="1"/>
  <c r="U1084" s="1"/>
  <c r="U1083" s="1"/>
  <c r="U1342"/>
  <c r="U1341"/>
  <c r="U1340"/>
  <c r="U1339" s="1"/>
  <c r="U1338" s="1"/>
  <c r="U1349"/>
  <c r="U1348"/>
  <c r="U1347" s="1"/>
  <c r="U1353"/>
  <c r="U1352"/>
  <c r="U1356"/>
  <c r="U1355" s="1"/>
  <c r="U1360"/>
  <c r="U1359"/>
  <c r="U1363"/>
  <c r="U1362" s="1"/>
  <c r="U1366"/>
  <c r="U1365"/>
  <c r="U1369"/>
  <c r="U1368" s="1"/>
  <c r="U1379"/>
  <c r="U1381"/>
  <c r="U1388"/>
  <c r="U1387" s="1"/>
  <c r="U1397"/>
  <c r="U1396"/>
  <c r="U1409"/>
  <c r="U1408" s="1"/>
  <c r="U1412"/>
  <c r="U1411"/>
  <c r="U1418"/>
  <c r="U1417" s="1"/>
  <c r="U1421"/>
  <c r="U1420"/>
  <c r="U1424"/>
  <c r="U1423" s="1"/>
  <c r="U1433"/>
  <c r="U1432"/>
  <c r="U1439"/>
  <c r="U1438" s="1"/>
  <c r="U1442"/>
  <c r="U1441"/>
  <c r="U1445"/>
  <c r="U1444" s="1"/>
  <c r="U1451"/>
  <c r="U1450"/>
  <c r="U1454"/>
  <c r="U1453" s="1"/>
  <c r="U1427"/>
  <c r="U1426"/>
  <c r="U1448"/>
  <c r="U1447" s="1"/>
  <c r="U1457"/>
  <c r="U1456"/>
  <c r="U1436"/>
  <c r="U1435" s="1"/>
  <c r="U1460"/>
  <c r="U1459"/>
  <c r="U1505"/>
  <c r="U1504" s="1"/>
  <c r="U1503" s="1"/>
  <c r="U1502" s="1"/>
  <c r="U1501" s="1"/>
  <c r="U1467"/>
  <c r="U1466" s="1"/>
  <c r="U1470"/>
  <c r="U1469"/>
  <c r="U1476"/>
  <c r="U1475" s="1"/>
  <c r="U1479"/>
  <c r="U1478"/>
  <c r="U1494"/>
  <c r="U1493" s="1"/>
  <c r="U1514"/>
  <c r="U1513"/>
  <c r="U1512" s="1"/>
  <c r="U1518"/>
  <c r="U1517"/>
  <c r="U1521"/>
  <c r="U1520" s="1"/>
  <c r="U1524"/>
  <c r="U1523"/>
  <c r="U1527"/>
  <c r="U1526" s="1"/>
  <c r="U1530"/>
  <c r="U1529"/>
  <c r="U1537"/>
  <c r="U1536" s="1"/>
  <c r="U1535" s="1"/>
  <c r="U1534" s="1"/>
  <c r="U1533" s="1"/>
  <c r="U1544"/>
  <c r="U1543" s="1"/>
  <c r="U1542" s="1"/>
  <c r="U1541" s="1"/>
  <c r="U1549"/>
  <c r="U1548" s="1"/>
  <c r="U1547" s="1"/>
  <c r="U1546" s="1"/>
  <c r="U1559"/>
  <c r="U1561"/>
  <c r="U1563"/>
  <c r="U1574"/>
  <c r="U1576"/>
  <c r="U1578"/>
  <c r="U1567"/>
  <c r="U1569"/>
  <c r="U1571"/>
  <c r="U1582"/>
  <c r="U1581"/>
  <c r="U1585"/>
  <c r="U1587"/>
  <c r="U1590"/>
  <c r="U1592"/>
  <c r="U1595"/>
  <c r="U1594" s="1"/>
  <c r="U1598"/>
  <c r="U1600"/>
  <c r="U1602"/>
  <c r="U1605"/>
  <c r="U1607"/>
  <c r="U1609"/>
  <c r="U1612"/>
  <c r="U1614"/>
  <c r="U1554"/>
  <c r="U1553"/>
  <c r="U1552"/>
  <c r="U1551" s="1"/>
  <c r="U1622"/>
  <c r="U1621"/>
  <c r="U1616"/>
  <c r="U1629"/>
  <c r="U1628" s="1"/>
  <c r="U1627" s="1"/>
  <c r="U1626" s="1"/>
  <c r="U1625" s="1"/>
  <c r="U1636"/>
  <c r="U1635"/>
  <c r="U1634"/>
  <c r="U1633" s="1"/>
  <c r="U1632" s="1"/>
  <c r="U1645"/>
  <c r="U1647"/>
  <c r="U1649"/>
  <c r="U1652"/>
  <c r="U1654"/>
  <c r="U1672"/>
  <c r="U1671" s="1"/>
  <c r="U1675"/>
  <c r="U1674"/>
  <c r="U1678"/>
  <c r="U1677" s="1"/>
  <c r="U1681"/>
  <c r="U1680"/>
  <c r="U1666"/>
  <c r="U1668"/>
  <c r="X152"/>
  <c r="W152"/>
  <c r="V152"/>
  <c r="U152"/>
  <c r="X136"/>
  <c r="W136"/>
  <c r="V136"/>
  <c r="U136"/>
  <c r="X135"/>
  <c r="W135"/>
  <c r="V135"/>
  <c r="U135"/>
  <c r="X134"/>
  <c r="W134"/>
  <c r="V134"/>
  <c r="U134"/>
  <c r="X133"/>
  <c r="W133"/>
  <c r="V133"/>
  <c r="U133"/>
  <c r="P1654"/>
  <c r="Q1654"/>
  <c r="R1654"/>
  <c r="T1654"/>
  <c r="O1654"/>
  <c r="T368"/>
  <c r="Z368" s="1"/>
  <c r="S368"/>
  <c r="Y368"/>
  <c r="P367"/>
  <c r="Q367"/>
  <c r="R367"/>
  <c r="S367"/>
  <c r="O367"/>
  <c r="T1228"/>
  <c r="Z1228" s="1"/>
  <c r="S1228"/>
  <c r="Y1228"/>
  <c r="P1227"/>
  <c r="Q1227"/>
  <c r="R1227"/>
  <c r="S1227"/>
  <c r="O1227"/>
  <c r="T1131"/>
  <c r="Z1131"/>
  <c r="S1131"/>
  <c r="Y1131" s="1"/>
  <c r="P1130"/>
  <c r="P1129"/>
  <c r="Q1130"/>
  <c r="Q1129" s="1"/>
  <c r="R1130"/>
  <c r="R1129"/>
  <c r="O1130"/>
  <c r="O1129" s="1"/>
  <c r="T1125"/>
  <c r="Z1125"/>
  <c r="S1125"/>
  <c r="Y1125" s="1"/>
  <c r="T1123"/>
  <c r="Z1123"/>
  <c r="S1123"/>
  <c r="Y1123" s="1"/>
  <c r="P1122"/>
  <c r="Q1122"/>
  <c r="R1122"/>
  <c r="P1124"/>
  <c r="Q1124"/>
  <c r="R1124"/>
  <c r="R1121"/>
  <c r="O1124"/>
  <c r="O1122"/>
  <c r="P882"/>
  <c r="P881"/>
  <c r="P880" s="1"/>
  <c r="P879" s="1"/>
  <c r="Q882"/>
  <c r="Q881"/>
  <c r="Q880" s="1"/>
  <c r="Q879" s="1"/>
  <c r="R882"/>
  <c r="R881"/>
  <c r="R880" s="1"/>
  <c r="R879" s="1"/>
  <c r="O882"/>
  <c r="O881"/>
  <c r="O880" s="1"/>
  <c r="O879" s="1"/>
  <c r="T882"/>
  <c r="T881"/>
  <c r="T880" s="1"/>
  <c r="T879" s="1"/>
  <c r="S882"/>
  <c r="S881"/>
  <c r="S880" s="1"/>
  <c r="S879" s="1"/>
  <c r="T828"/>
  <c r="T827"/>
  <c r="S828"/>
  <c r="S827" s="1"/>
  <c r="P828"/>
  <c r="P827"/>
  <c r="Q828"/>
  <c r="Q827" s="1"/>
  <c r="R828"/>
  <c r="R827"/>
  <c r="O828"/>
  <c r="O827" s="1"/>
  <c r="T240"/>
  <c r="Z240"/>
  <c r="S240"/>
  <c r="Y240" s="1"/>
  <c r="P239"/>
  <c r="P238"/>
  <c r="P237" s="1"/>
  <c r="Q239"/>
  <c r="Q238"/>
  <c r="Q237"/>
  <c r="R239"/>
  <c r="R238" s="1"/>
  <c r="R237" s="1"/>
  <c r="O239"/>
  <c r="O238" s="1"/>
  <c r="O237" s="1"/>
  <c r="P215"/>
  <c r="P214"/>
  <c r="Q215"/>
  <c r="Q214" s="1"/>
  <c r="R215"/>
  <c r="R214"/>
  <c r="O215"/>
  <c r="O214" s="1"/>
  <c r="T216"/>
  <c r="Z216"/>
  <c r="S216"/>
  <c r="Y216" s="1"/>
  <c r="T213"/>
  <c r="Z213"/>
  <c r="S213"/>
  <c r="Y213" s="1"/>
  <c r="P212"/>
  <c r="P211"/>
  <c r="Q212"/>
  <c r="Q211" s="1"/>
  <c r="R212"/>
  <c r="R211"/>
  <c r="O212"/>
  <c r="O211" s="1"/>
  <c r="P209"/>
  <c r="P208"/>
  <c r="Q209"/>
  <c r="Q208" s="1"/>
  <c r="R209"/>
  <c r="R208"/>
  <c r="O209"/>
  <c r="O208" s="1"/>
  <c r="T220"/>
  <c r="Z220"/>
  <c r="S220"/>
  <c r="Y220" s="1"/>
  <c r="T210"/>
  <c r="Z210"/>
  <c r="S210"/>
  <c r="Y210" s="1"/>
  <c r="P219"/>
  <c r="P218"/>
  <c r="P217" s="1"/>
  <c r="Q219"/>
  <c r="Q218"/>
  <c r="Q217"/>
  <c r="R219"/>
  <c r="R218" s="1"/>
  <c r="R217" s="1"/>
  <c r="O219"/>
  <c r="O218" s="1"/>
  <c r="O217" s="1"/>
  <c r="T1120"/>
  <c r="Z1120"/>
  <c r="S1120"/>
  <c r="Y1120" s="1"/>
  <c r="T1118"/>
  <c r="Z1118"/>
  <c r="S1118"/>
  <c r="Y1118" s="1"/>
  <c r="P1119"/>
  <c r="Q1119"/>
  <c r="R1119"/>
  <c r="P1117"/>
  <c r="Q1117"/>
  <c r="R1117"/>
  <c r="O1119"/>
  <c r="O1117"/>
  <c r="P1050"/>
  <c r="P1049"/>
  <c r="P1048" s="1"/>
  <c r="P1047" s="1"/>
  <c r="Q1050"/>
  <c r="Q1049"/>
  <c r="Q1048" s="1"/>
  <c r="Q1047" s="1"/>
  <c r="R1050"/>
  <c r="R1049"/>
  <c r="R1048" s="1"/>
  <c r="R1047" s="1"/>
  <c r="O1050"/>
  <c r="O1049"/>
  <c r="O1048" s="1"/>
  <c r="O1047" s="1"/>
  <c r="T1051"/>
  <c r="Z1051"/>
  <c r="S1051"/>
  <c r="Y1051" s="1"/>
  <c r="T584"/>
  <c r="Z584"/>
  <c r="AF584" s="1"/>
  <c r="AL584" s="1"/>
  <c r="AR584" s="1"/>
  <c r="S584"/>
  <c r="Y584"/>
  <c r="AE584" s="1"/>
  <c r="AK584" s="1"/>
  <c r="AQ584" s="1"/>
  <c r="T583"/>
  <c r="Z583" s="1"/>
  <c r="S583"/>
  <c r="Y583" s="1"/>
  <c r="R582"/>
  <c r="R581" s="1"/>
  <c r="Q582"/>
  <c r="Q581" s="1"/>
  <c r="P582"/>
  <c r="P581"/>
  <c r="O582"/>
  <c r="O581" s="1"/>
  <c r="T580"/>
  <c r="Z580"/>
  <c r="S580"/>
  <c r="Y580" s="1"/>
  <c r="R579"/>
  <c r="R578" s="1"/>
  <c r="Q579"/>
  <c r="Q578" s="1"/>
  <c r="P579"/>
  <c r="P578" s="1"/>
  <c r="O579"/>
  <c r="O578" s="1"/>
  <c r="T577"/>
  <c r="Z577"/>
  <c r="S577"/>
  <c r="Y577" s="1"/>
  <c r="R576"/>
  <c r="R575"/>
  <c r="Q576"/>
  <c r="Q575" s="1"/>
  <c r="P576"/>
  <c r="P575" s="1"/>
  <c r="O576"/>
  <c r="O575" s="1"/>
  <c r="T485"/>
  <c r="Z485" s="1"/>
  <c r="S485"/>
  <c r="Y485" s="1"/>
  <c r="R484"/>
  <c r="R483" s="1"/>
  <c r="R482" s="1"/>
  <c r="R481" s="1"/>
  <c r="Q484"/>
  <c r="Q483" s="1"/>
  <c r="Q482" s="1"/>
  <c r="Q481" s="1"/>
  <c r="P484"/>
  <c r="P483" s="1"/>
  <c r="P482" s="1"/>
  <c r="P481"/>
  <c r="O484"/>
  <c r="O483" s="1"/>
  <c r="O482" s="1"/>
  <c r="O481" s="1"/>
  <c r="T506"/>
  <c r="Z506"/>
  <c r="S506"/>
  <c r="Y506" s="1"/>
  <c r="R505"/>
  <c r="R504"/>
  <c r="R503" s="1"/>
  <c r="R502" s="1"/>
  <c r="Q505"/>
  <c r="Q504" s="1"/>
  <c r="Q503" s="1"/>
  <c r="Q502" s="1"/>
  <c r="P505"/>
  <c r="P504"/>
  <c r="P503" s="1"/>
  <c r="P502" s="1"/>
  <c r="O505"/>
  <c r="O504" s="1"/>
  <c r="O503" s="1"/>
  <c r="O502" s="1"/>
  <c r="T594"/>
  <c r="Z594"/>
  <c r="AF594" s="1"/>
  <c r="AL594" s="1"/>
  <c r="AR594" s="1"/>
  <c r="S594"/>
  <c r="Y594" s="1"/>
  <c r="AE594" s="1"/>
  <c r="AK594" s="1"/>
  <c r="AQ594" s="1"/>
  <c r="T593"/>
  <c r="Z593"/>
  <c r="S593"/>
  <c r="Y593" s="1"/>
  <c r="R592"/>
  <c r="R591" s="1"/>
  <c r="Q592"/>
  <c r="Q591" s="1"/>
  <c r="P592"/>
  <c r="P591" s="1"/>
  <c r="O592"/>
  <c r="O591" s="1"/>
  <c r="T590"/>
  <c r="Z590"/>
  <c r="AF590" s="1"/>
  <c r="AL590" s="1"/>
  <c r="AR590" s="1"/>
  <c r="S590"/>
  <c r="Y590" s="1"/>
  <c r="AE590" s="1"/>
  <c r="AK590" s="1"/>
  <c r="AQ590" s="1"/>
  <c r="P588"/>
  <c r="P587"/>
  <c r="P586" s="1"/>
  <c r="Q588"/>
  <c r="Q587"/>
  <c r="Q586"/>
  <c r="R588"/>
  <c r="R587" s="1"/>
  <c r="R586" s="1"/>
  <c r="O588"/>
  <c r="O587" s="1"/>
  <c r="O586" s="1"/>
  <c r="T589"/>
  <c r="S589"/>
  <c r="T511"/>
  <c r="Z511" s="1"/>
  <c r="S511"/>
  <c r="Y511"/>
  <c r="R510"/>
  <c r="R509" s="1"/>
  <c r="R508" s="1"/>
  <c r="R507" s="1"/>
  <c r="Q510"/>
  <c r="Q509" s="1"/>
  <c r="Q508"/>
  <c r="Q507" s="1"/>
  <c r="P510"/>
  <c r="P509" s="1"/>
  <c r="P508"/>
  <c r="P507"/>
  <c r="O510"/>
  <c r="O509" s="1"/>
  <c r="O508" s="1"/>
  <c r="O507" s="1"/>
  <c r="P489"/>
  <c r="P488" s="1"/>
  <c r="P487" s="1"/>
  <c r="P486" s="1"/>
  <c r="Q489"/>
  <c r="Q488" s="1"/>
  <c r="Q487"/>
  <c r="Q486" s="1"/>
  <c r="R489"/>
  <c r="R488" s="1"/>
  <c r="R487"/>
  <c r="R486"/>
  <c r="O489"/>
  <c r="O488" s="1"/>
  <c r="O487" s="1"/>
  <c r="O486" s="1"/>
  <c r="T490"/>
  <c r="Z490" s="1"/>
  <c r="S490"/>
  <c r="Y490" s="1"/>
  <c r="P730"/>
  <c r="P729" s="1"/>
  <c r="Q730"/>
  <c r="Q729" s="1"/>
  <c r="R730"/>
  <c r="R729" s="1"/>
  <c r="O730"/>
  <c r="O729"/>
  <c r="P727"/>
  <c r="P726" s="1"/>
  <c r="Q727"/>
  <c r="Q726"/>
  <c r="R727"/>
  <c r="R726" s="1"/>
  <c r="O727"/>
  <c r="O726" s="1"/>
  <c r="T731"/>
  <c r="Z731" s="1"/>
  <c r="S731"/>
  <c r="Y731" s="1"/>
  <c r="T728"/>
  <c r="Z728" s="1"/>
  <c r="S728"/>
  <c r="Y728"/>
  <c r="T699"/>
  <c r="S699"/>
  <c r="Y699"/>
  <c r="P698"/>
  <c r="P697" s="1"/>
  <c r="Q698"/>
  <c r="Q697"/>
  <c r="R698"/>
  <c r="R697" s="1"/>
  <c r="O698"/>
  <c r="O697"/>
  <c r="T684"/>
  <c r="T683" s="1"/>
  <c r="T682" s="1"/>
  <c r="S684"/>
  <c r="Y684"/>
  <c r="P683"/>
  <c r="P682" s="1"/>
  <c r="Q683"/>
  <c r="Q682"/>
  <c r="R683"/>
  <c r="R682" s="1"/>
  <c r="O683"/>
  <c r="O682" s="1"/>
  <c r="T681"/>
  <c r="Z681" s="1"/>
  <c r="S681"/>
  <c r="Y681" s="1"/>
  <c r="P680"/>
  <c r="P679" s="1"/>
  <c r="Q680"/>
  <c r="Q679"/>
  <c r="R680"/>
  <c r="R679" s="1"/>
  <c r="O680"/>
  <c r="O679"/>
  <c r="T678"/>
  <c r="Z678" s="1"/>
  <c r="AF678" s="1"/>
  <c r="AL678" s="1"/>
  <c r="AR678" s="1"/>
  <c r="S678"/>
  <c r="Y678" s="1"/>
  <c r="AE678"/>
  <c r="AK678" s="1"/>
  <c r="AQ678" s="1"/>
  <c r="T677"/>
  <c r="Z677" s="1"/>
  <c r="S677"/>
  <c r="Y677"/>
  <c r="P676"/>
  <c r="P675" s="1"/>
  <c r="Q676"/>
  <c r="Q675"/>
  <c r="R676"/>
  <c r="R675" s="1"/>
  <c r="O676"/>
  <c r="O675" s="1"/>
  <c r="T674"/>
  <c r="Z674" s="1"/>
  <c r="S674"/>
  <c r="Y674" s="1"/>
  <c r="P673"/>
  <c r="P672" s="1"/>
  <c r="Q673"/>
  <c r="Q672"/>
  <c r="R673"/>
  <c r="R672" s="1"/>
  <c r="O673"/>
  <c r="O672"/>
  <c r="T628"/>
  <c r="Z628" s="1"/>
  <c r="S628"/>
  <c r="Y628" s="1"/>
  <c r="P627"/>
  <c r="P626" s="1"/>
  <c r="Q627"/>
  <c r="Q626" s="1"/>
  <c r="R627"/>
  <c r="R626" s="1"/>
  <c r="O627"/>
  <c r="O626"/>
  <c r="P623"/>
  <c r="P622" s="1"/>
  <c r="Q623"/>
  <c r="Q622"/>
  <c r="R623"/>
  <c r="R622" s="1"/>
  <c r="O623"/>
  <c r="O622" s="1"/>
  <c r="T625"/>
  <c r="Z625" s="1"/>
  <c r="AF625"/>
  <c r="AL625" s="1"/>
  <c r="AR625" s="1"/>
  <c r="S625"/>
  <c r="Y625" s="1"/>
  <c r="AE625"/>
  <c r="AK625"/>
  <c r="AQ625" s="1"/>
  <c r="T624"/>
  <c r="Z624" s="1"/>
  <c r="AF624" s="1"/>
  <c r="AL624" s="1"/>
  <c r="AR624" s="1"/>
  <c r="AR623" s="1"/>
  <c r="AR622" s="1"/>
  <c r="S624"/>
  <c r="Y624" s="1"/>
  <c r="AE624" s="1"/>
  <c r="AK624" s="1"/>
  <c r="AQ624" s="1"/>
  <c r="AQ623" s="1"/>
  <c r="AQ622" s="1"/>
  <c r="T641"/>
  <c r="Z641" s="1"/>
  <c r="AF641"/>
  <c r="AL641" s="1"/>
  <c r="AR641" s="1"/>
  <c r="S641"/>
  <c r="Y641" s="1"/>
  <c r="AE641"/>
  <c r="AK641"/>
  <c r="AQ641" s="1"/>
  <c r="T640"/>
  <c r="Z640" s="1"/>
  <c r="S640"/>
  <c r="Y640"/>
  <c r="P639"/>
  <c r="P638" s="1"/>
  <c r="Q639"/>
  <c r="Q638" s="1"/>
  <c r="R639"/>
  <c r="R638" s="1"/>
  <c r="O639"/>
  <c r="O638" s="1"/>
  <c r="T78"/>
  <c r="Z78" s="1"/>
  <c r="S78"/>
  <c r="Y78"/>
  <c r="P77"/>
  <c r="Q77"/>
  <c r="R77"/>
  <c r="S77"/>
  <c r="O77"/>
  <c r="P1681"/>
  <c r="P1680"/>
  <c r="Q1681"/>
  <c r="Q1680" s="1"/>
  <c r="R1681"/>
  <c r="R1680"/>
  <c r="O1681"/>
  <c r="O1680" s="1"/>
  <c r="T1682"/>
  <c r="Z1682"/>
  <c r="S1682"/>
  <c r="Y1682" s="1"/>
  <c r="T1653"/>
  <c r="S1653"/>
  <c r="Y1653"/>
  <c r="P1652"/>
  <c r="Q1652"/>
  <c r="R1652"/>
  <c r="O1652"/>
  <c r="T264"/>
  <c r="Z264" s="1"/>
  <c r="S264"/>
  <c r="Y264"/>
  <c r="P263"/>
  <c r="P262" s="1"/>
  <c r="P261" s="1"/>
  <c r="P260" s="1"/>
  <c r="Q263"/>
  <c r="Q262" s="1"/>
  <c r="Q261"/>
  <c r="Q260" s="1"/>
  <c r="R263"/>
  <c r="R262" s="1"/>
  <c r="R261"/>
  <c r="R260"/>
  <c r="O263"/>
  <c r="O262" s="1"/>
  <c r="O261" s="1"/>
  <c r="O260" s="1"/>
  <c r="T130"/>
  <c r="S130"/>
  <c r="Y130"/>
  <c r="P129"/>
  <c r="Q129"/>
  <c r="R129"/>
  <c r="S129"/>
  <c r="O129"/>
  <c r="R1693"/>
  <c r="R1692" s="1"/>
  <c r="R1691" s="1"/>
  <c r="R1690" s="1"/>
  <c r="R1689" s="1"/>
  <c r="R1687" s="1"/>
  <c r="Q1693"/>
  <c r="Q1692" s="1"/>
  <c r="Q1691" s="1"/>
  <c r="Q1690" s="1"/>
  <c r="Q1689" s="1"/>
  <c r="Q1687" s="1"/>
  <c r="P1693"/>
  <c r="P1692" s="1"/>
  <c r="P1691" s="1"/>
  <c r="P1690" s="1"/>
  <c r="P1689" s="1"/>
  <c r="P1687" s="1"/>
  <c r="O1693"/>
  <c r="O1692" s="1"/>
  <c r="O1691" s="1"/>
  <c r="O1690" s="1"/>
  <c r="O1689" s="1"/>
  <c r="O1687" s="1"/>
  <c r="R1678"/>
  <c r="R1677" s="1"/>
  <c r="Q1678"/>
  <c r="Q1677"/>
  <c r="P1678"/>
  <c r="P1677" s="1"/>
  <c r="O1678"/>
  <c r="O1677"/>
  <c r="R1675"/>
  <c r="R1674" s="1"/>
  <c r="Q1675"/>
  <c r="Q1674" s="1"/>
  <c r="P1675"/>
  <c r="P1674" s="1"/>
  <c r="O1675"/>
  <c r="O1674" s="1"/>
  <c r="R1672"/>
  <c r="R1671" s="1"/>
  <c r="Q1672"/>
  <c r="Q1671"/>
  <c r="P1672"/>
  <c r="P1671" s="1"/>
  <c r="O1672"/>
  <c r="O1671"/>
  <c r="R1668"/>
  <c r="Q1668"/>
  <c r="P1668"/>
  <c r="O1668"/>
  <c r="R1666"/>
  <c r="R1665" s="1"/>
  <c r="R1664" s="1"/>
  <c r="Q1666"/>
  <c r="P1666"/>
  <c r="P1665" s="1"/>
  <c r="P1664"/>
  <c r="O1666"/>
  <c r="O1665" s="1"/>
  <c r="O1664" s="1"/>
  <c r="R1649"/>
  <c r="Q1649"/>
  <c r="P1649"/>
  <c r="O1649"/>
  <c r="R1647"/>
  <c r="Q1647"/>
  <c r="P1647"/>
  <c r="O1647"/>
  <c r="R1645"/>
  <c r="Q1645"/>
  <c r="P1645"/>
  <c r="O1645"/>
  <c r="O1644"/>
  <c r="O1643"/>
  <c r="R1636"/>
  <c r="R1635" s="1"/>
  <c r="R1634" s="1"/>
  <c r="R1633" s="1"/>
  <c r="R1632" s="1"/>
  <c r="Q1636"/>
  <c r="Q1635"/>
  <c r="Q1634"/>
  <c r="Q1633"/>
  <c r="Q1632" s="1"/>
  <c r="P1636"/>
  <c r="P1635" s="1"/>
  <c r="P1634" s="1"/>
  <c r="P1633" s="1"/>
  <c r="P1632" s="1"/>
  <c r="O1636"/>
  <c r="O1635" s="1"/>
  <c r="O1634" s="1"/>
  <c r="O1633" s="1"/>
  <c r="O1632" s="1"/>
  <c r="R1629"/>
  <c r="R1628" s="1"/>
  <c r="R1627" s="1"/>
  <c r="R1626" s="1"/>
  <c r="R1625" s="1"/>
  <c r="Q1629"/>
  <c r="Q1628"/>
  <c r="Q1627"/>
  <c r="Q1626"/>
  <c r="Q1625" s="1"/>
  <c r="P1629"/>
  <c r="P1628" s="1"/>
  <c r="P1627" s="1"/>
  <c r="P1626" s="1"/>
  <c r="P1625" s="1"/>
  <c r="O1629"/>
  <c r="O1628" s="1"/>
  <c r="O1627" s="1"/>
  <c r="O1626" s="1"/>
  <c r="O1625" s="1"/>
  <c r="R1622"/>
  <c r="R1621"/>
  <c r="R1616"/>
  <c r="Q1622"/>
  <c r="Q1621" s="1"/>
  <c r="Q1616" s="1"/>
  <c r="P1622"/>
  <c r="P1621" s="1"/>
  <c r="P1616" s="1"/>
  <c r="O1622"/>
  <c r="O1621"/>
  <c r="O1616" s="1"/>
  <c r="R1614"/>
  <c r="Q1614"/>
  <c r="P1614"/>
  <c r="O1614"/>
  <c r="T1612"/>
  <c r="S1612"/>
  <c r="R1612"/>
  <c r="Q1612"/>
  <c r="Q1611"/>
  <c r="P1612"/>
  <c r="P1611" s="1"/>
  <c r="O1612"/>
  <c r="R1609"/>
  <c r="Q1609"/>
  <c r="P1609"/>
  <c r="O1609"/>
  <c r="R1607"/>
  <c r="Q1607"/>
  <c r="P1607"/>
  <c r="P1604" s="1"/>
  <c r="O1607"/>
  <c r="R1605"/>
  <c r="R1604"/>
  <c r="Q1605"/>
  <c r="Q1604" s="1"/>
  <c r="P1605"/>
  <c r="O1605"/>
  <c r="R1602"/>
  <c r="Q1602"/>
  <c r="P1602"/>
  <c r="O1602"/>
  <c r="R1600"/>
  <c r="Q1600"/>
  <c r="P1600"/>
  <c r="O1600"/>
  <c r="R1598"/>
  <c r="R1597" s="1"/>
  <c r="Q1598"/>
  <c r="P1598"/>
  <c r="O1598"/>
  <c r="O1597" s="1"/>
  <c r="R1595"/>
  <c r="R1594"/>
  <c r="Q1595"/>
  <c r="Q1594" s="1"/>
  <c r="P1595"/>
  <c r="P1594"/>
  <c r="O1595"/>
  <c r="O1594" s="1"/>
  <c r="R1592"/>
  <c r="Q1592"/>
  <c r="P1592"/>
  <c r="O1592"/>
  <c r="R1590"/>
  <c r="Q1590"/>
  <c r="P1590"/>
  <c r="P1589" s="1"/>
  <c r="O1590"/>
  <c r="R1587"/>
  <c r="Q1587"/>
  <c r="P1587"/>
  <c r="O1587"/>
  <c r="R1585"/>
  <c r="R1584" s="1"/>
  <c r="Q1585"/>
  <c r="Q1584"/>
  <c r="P1585"/>
  <c r="P1584" s="1"/>
  <c r="O1585"/>
  <c r="R1582"/>
  <c r="R1581"/>
  <c r="Q1582"/>
  <c r="Q1581" s="1"/>
  <c r="P1582"/>
  <c r="P1581"/>
  <c r="O1582"/>
  <c r="O1581" s="1"/>
  <c r="R1578"/>
  <c r="Q1578"/>
  <c r="P1578"/>
  <c r="O1578"/>
  <c r="R1576"/>
  <c r="Q1576"/>
  <c r="P1576"/>
  <c r="O1576"/>
  <c r="R1574"/>
  <c r="R1573"/>
  <c r="Q1574"/>
  <c r="P1574"/>
  <c r="P1573"/>
  <c r="O1574"/>
  <c r="O1573" s="1"/>
  <c r="R1571"/>
  <c r="Q1571"/>
  <c r="P1571"/>
  <c r="O1571"/>
  <c r="R1569"/>
  <c r="Q1569"/>
  <c r="P1569"/>
  <c r="O1569"/>
  <c r="R1567"/>
  <c r="R1566"/>
  <c r="Q1567"/>
  <c r="Q1566" s="1"/>
  <c r="P1567"/>
  <c r="O1567"/>
  <c r="R1563"/>
  <c r="Q1563"/>
  <c r="P1563"/>
  <c r="O1563"/>
  <c r="R1561"/>
  <c r="Q1561"/>
  <c r="P1561"/>
  <c r="O1561"/>
  <c r="R1559"/>
  <c r="R1558" s="1"/>
  <c r="R1557" s="1"/>
  <c r="Q1559"/>
  <c r="Q1558"/>
  <c r="Q1557" s="1"/>
  <c r="P1559"/>
  <c r="O1559"/>
  <c r="O1558"/>
  <c r="O1557" s="1"/>
  <c r="R1554"/>
  <c r="R1553"/>
  <c r="R1552"/>
  <c r="R1551" s="1"/>
  <c r="Q1554"/>
  <c r="Q1553"/>
  <c r="Q1552"/>
  <c r="Q1551" s="1"/>
  <c r="P1554"/>
  <c r="P1553"/>
  <c r="P1552"/>
  <c r="P1551" s="1"/>
  <c r="O1554"/>
  <c r="O1553"/>
  <c r="O1552"/>
  <c r="O1551" s="1"/>
  <c r="R1549"/>
  <c r="R1548"/>
  <c r="R1547"/>
  <c r="R1546" s="1"/>
  <c r="Q1549"/>
  <c r="Q1548"/>
  <c r="Q1547"/>
  <c r="Q1546" s="1"/>
  <c r="P1549"/>
  <c r="P1548"/>
  <c r="P1547"/>
  <c r="P1546" s="1"/>
  <c r="O1549"/>
  <c r="O1548"/>
  <c r="O1547"/>
  <c r="O1546" s="1"/>
  <c r="R1544"/>
  <c r="R1543"/>
  <c r="R1542"/>
  <c r="R1541" s="1"/>
  <c r="Q1544"/>
  <c r="Q1543"/>
  <c r="Q1542"/>
  <c r="Q1541" s="1"/>
  <c r="P1544"/>
  <c r="P1543"/>
  <c r="P1542"/>
  <c r="P1541" s="1"/>
  <c r="O1544"/>
  <c r="O1543"/>
  <c r="O1542"/>
  <c r="O1541" s="1"/>
  <c r="R1537"/>
  <c r="R1536"/>
  <c r="R1535"/>
  <c r="R1534" s="1"/>
  <c r="R1533" s="1"/>
  <c r="Q1537"/>
  <c r="Q1536"/>
  <c r="Q1535" s="1"/>
  <c r="Q1534" s="1"/>
  <c r="Q1533" s="1"/>
  <c r="P1537"/>
  <c r="P1536" s="1"/>
  <c r="P1535" s="1"/>
  <c r="P1534" s="1"/>
  <c r="P1533" s="1"/>
  <c r="O1537"/>
  <c r="O1536" s="1"/>
  <c r="O1535" s="1"/>
  <c r="O1534" s="1"/>
  <c r="O1533" s="1"/>
  <c r="R1530"/>
  <c r="R1529"/>
  <c r="Q1530"/>
  <c r="Q1529" s="1"/>
  <c r="P1530"/>
  <c r="P1529"/>
  <c r="O1530"/>
  <c r="O1529" s="1"/>
  <c r="R1527"/>
  <c r="R1526"/>
  <c r="Q1527"/>
  <c r="Q1526" s="1"/>
  <c r="P1527"/>
  <c r="P1526"/>
  <c r="O1527"/>
  <c r="O1526" s="1"/>
  <c r="R1524"/>
  <c r="R1523"/>
  <c r="Q1524"/>
  <c r="Q1523" s="1"/>
  <c r="P1524"/>
  <c r="P1523"/>
  <c r="O1524"/>
  <c r="O1523" s="1"/>
  <c r="R1521"/>
  <c r="R1520"/>
  <c r="Q1521"/>
  <c r="Q1520" s="1"/>
  <c r="P1521"/>
  <c r="P1520"/>
  <c r="O1521"/>
  <c r="O1520" s="1"/>
  <c r="R1518"/>
  <c r="R1517"/>
  <c r="Q1518"/>
  <c r="Q1517" s="1"/>
  <c r="Q1516" s="1"/>
  <c r="P1518"/>
  <c r="P1517"/>
  <c r="O1518"/>
  <c r="O1517" s="1"/>
  <c r="R1514"/>
  <c r="R1513"/>
  <c r="R1512" s="1"/>
  <c r="Q1514"/>
  <c r="Q1513"/>
  <c r="Q1512"/>
  <c r="P1514"/>
  <c r="P1513" s="1"/>
  <c r="P1512" s="1"/>
  <c r="O1514"/>
  <c r="O1513" s="1"/>
  <c r="O1512" s="1"/>
  <c r="R1505"/>
  <c r="R1504"/>
  <c r="R1503" s="1"/>
  <c r="R1502" s="1"/>
  <c r="R1501" s="1"/>
  <c r="Q1505"/>
  <c r="Q1504" s="1"/>
  <c r="Q1503" s="1"/>
  <c r="Q1502" s="1"/>
  <c r="Q1501" s="1"/>
  <c r="P1505"/>
  <c r="P1504" s="1"/>
  <c r="P1503" s="1"/>
  <c r="P1502" s="1"/>
  <c r="P1501" s="1"/>
  <c r="O1505"/>
  <c r="O1504"/>
  <c r="O1503"/>
  <c r="O1502" s="1"/>
  <c r="O1501" s="1"/>
  <c r="R1494"/>
  <c r="R1493"/>
  <c r="Q1494"/>
  <c r="Q1493" s="1"/>
  <c r="P1494"/>
  <c r="P1493"/>
  <c r="O1494"/>
  <c r="O1493" s="1"/>
  <c r="R1479"/>
  <c r="R1478" s="1"/>
  <c r="Q1479"/>
  <c r="Q1478" s="1"/>
  <c r="P1479"/>
  <c r="P1478"/>
  <c r="O1479"/>
  <c r="O1478" s="1"/>
  <c r="R1476"/>
  <c r="R1475"/>
  <c r="Q1476"/>
  <c r="Q1475" s="1"/>
  <c r="P1476"/>
  <c r="P1475"/>
  <c r="O1476"/>
  <c r="O1475" s="1"/>
  <c r="R1470"/>
  <c r="R1469" s="1"/>
  <c r="Q1470"/>
  <c r="Q1469" s="1"/>
  <c r="P1470"/>
  <c r="P1469"/>
  <c r="O1470"/>
  <c r="O1469" s="1"/>
  <c r="R1467"/>
  <c r="R1466"/>
  <c r="Q1467"/>
  <c r="Q1466" s="1"/>
  <c r="P1467"/>
  <c r="P1466"/>
  <c r="O1467"/>
  <c r="O1466" s="1"/>
  <c r="R1460"/>
  <c r="R1459"/>
  <c r="Q1460"/>
  <c r="Q1459" s="1"/>
  <c r="P1460"/>
  <c r="P1459"/>
  <c r="O1460"/>
  <c r="O1459" s="1"/>
  <c r="R1457"/>
  <c r="R1456"/>
  <c r="Q1457"/>
  <c r="Q1456" s="1"/>
  <c r="P1457"/>
  <c r="P1456"/>
  <c r="O1457"/>
  <c r="O1456" s="1"/>
  <c r="R1454"/>
  <c r="R1453"/>
  <c r="Q1454"/>
  <c r="Q1453" s="1"/>
  <c r="P1454"/>
  <c r="P1453"/>
  <c r="O1454"/>
  <c r="O1453" s="1"/>
  <c r="R1451"/>
  <c r="R1450"/>
  <c r="Q1451"/>
  <c r="Q1450" s="1"/>
  <c r="P1451"/>
  <c r="P1450"/>
  <c r="O1451"/>
  <c r="O1450" s="1"/>
  <c r="R1448"/>
  <c r="R1447"/>
  <c r="Q1448"/>
  <c r="Q1447" s="1"/>
  <c r="P1448"/>
  <c r="P1447"/>
  <c r="O1448"/>
  <c r="O1447" s="1"/>
  <c r="R1445"/>
  <c r="R1444"/>
  <c r="Q1445"/>
  <c r="Q1444" s="1"/>
  <c r="P1445"/>
  <c r="P1444"/>
  <c r="O1445"/>
  <c r="O1444" s="1"/>
  <c r="R1442"/>
  <c r="R1441"/>
  <c r="Q1442"/>
  <c r="Q1441" s="1"/>
  <c r="P1442"/>
  <c r="P1441"/>
  <c r="O1442"/>
  <c r="O1441" s="1"/>
  <c r="R1439"/>
  <c r="R1438"/>
  <c r="Q1439"/>
  <c r="Q1438" s="1"/>
  <c r="P1439"/>
  <c r="P1438"/>
  <c r="O1439"/>
  <c r="O1438" s="1"/>
  <c r="R1436"/>
  <c r="R1435"/>
  <c r="Q1436"/>
  <c r="Q1435" s="1"/>
  <c r="P1436"/>
  <c r="P1435"/>
  <c r="O1436"/>
  <c r="O1435" s="1"/>
  <c r="R1433"/>
  <c r="R1432" s="1"/>
  <c r="Q1433"/>
  <c r="Q1432" s="1"/>
  <c r="P1433"/>
  <c r="P1432"/>
  <c r="O1433"/>
  <c r="O1432" s="1"/>
  <c r="R1427"/>
  <c r="R1426"/>
  <c r="Q1427"/>
  <c r="Q1426" s="1"/>
  <c r="P1427"/>
  <c r="P1426"/>
  <c r="O1427"/>
  <c r="O1426" s="1"/>
  <c r="R1424"/>
  <c r="R1423"/>
  <c r="Q1424"/>
  <c r="Q1423" s="1"/>
  <c r="P1424"/>
  <c r="P1423"/>
  <c r="O1424"/>
  <c r="O1423" s="1"/>
  <c r="R1421"/>
  <c r="R1420"/>
  <c r="Q1421"/>
  <c r="Q1420" s="1"/>
  <c r="P1421"/>
  <c r="P1420"/>
  <c r="O1421"/>
  <c r="O1420" s="1"/>
  <c r="R1418"/>
  <c r="R1417" s="1"/>
  <c r="Q1418"/>
  <c r="Q1417" s="1"/>
  <c r="P1418"/>
  <c r="P1417"/>
  <c r="O1418"/>
  <c r="O1417" s="1"/>
  <c r="R1412"/>
  <c r="R1411"/>
  <c r="Q1412"/>
  <c r="Q1411" s="1"/>
  <c r="P1412"/>
  <c r="P1411"/>
  <c r="O1412"/>
  <c r="O1411" s="1"/>
  <c r="R1409"/>
  <c r="R1408"/>
  <c r="Q1409"/>
  <c r="Q1408" s="1"/>
  <c r="P1409"/>
  <c r="P1408"/>
  <c r="O1409"/>
  <c r="O1408" s="1"/>
  <c r="R1397"/>
  <c r="R1396"/>
  <c r="Q1397"/>
  <c r="Q1396" s="1"/>
  <c r="P1397"/>
  <c r="P1396"/>
  <c r="O1397"/>
  <c r="O1396" s="1"/>
  <c r="R1388"/>
  <c r="R1387" s="1"/>
  <c r="Q1388"/>
  <c r="Q1387" s="1"/>
  <c r="P1388"/>
  <c r="P1387"/>
  <c r="O1388"/>
  <c r="O1387" s="1"/>
  <c r="R1381"/>
  <c r="Q1381"/>
  <c r="P1381"/>
  <c r="O1381"/>
  <c r="R1379"/>
  <c r="R1378"/>
  <c r="R1377" s="1"/>
  <c r="R1376" s="1"/>
  <c r="R1375" s="1"/>
  <c r="Q1379"/>
  <c r="P1379"/>
  <c r="O1379"/>
  <c r="O1378"/>
  <c r="O1377"/>
  <c r="O1376" s="1"/>
  <c r="O1375" s="1"/>
  <c r="R1369"/>
  <c r="R1368" s="1"/>
  <c r="Q1369"/>
  <c r="Q1368" s="1"/>
  <c r="P1369"/>
  <c r="P1368"/>
  <c r="O1369"/>
  <c r="O1368" s="1"/>
  <c r="R1366"/>
  <c r="R1365"/>
  <c r="Q1366"/>
  <c r="Q1365" s="1"/>
  <c r="P1366"/>
  <c r="P1365"/>
  <c r="O1366"/>
  <c r="O1365" s="1"/>
  <c r="R1363"/>
  <c r="R1362"/>
  <c r="Q1363"/>
  <c r="Q1362" s="1"/>
  <c r="P1363"/>
  <c r="P1362"/>
  <c r="O1363"/>
  <c r="O1362" s="1"/>
  <c r="R1360"/>
  <c r="R1359"/>
  <c r="Q1360"/>
  <c r="Q1359" s="1"/>
  <c r="P1360"/>
  <c r="P1359"/>
  <c r="O1360"/>
  <c r="O1359" s="1"/>
  <c r="R1356"/>
  <c r="R1355"/>
  <c r="Q1356"/>
  <c r="Q1355" s="1"/>
  <c r="P1356"/>
  <c r="P1355"/>
  <c r="O1356"/>
  <c r="O1355" s="1"/>
  <c r="R1353"/>
  <c r="R1352"/>
  <c r="Q1353"/>
  <c r="Q1352" s="1"/>
  <c r="Q1351" s="1"/>
  <c r="P1353"/>
  <c r="P1352"/>
  <c r="O1353"/>
  <c r="O1352" s="1"/>
  <c r="R1349"/>
  <c r="R1348" s="1"/>
  <c r="R1347" s="1"/>
  <c r="Q1349"/>
  <c r="Q1348" s="1"/>
  <c r="Q1347" s="1"/>
  <c r="P1349"/>
  <c r="P1348"/>
  <c r="P1347" s="1"/>
  <c r="O1349"/>
  <c r="O1348"/>
  <c r="O1347"/>
  <c r="R1342"/>
  <c r="R1341"/>
  <c r="R1340" s="1"/>
  <c r="R1339" s="1"/>
  <c r="R1338" s="1"/>
  <c r="Q1342"/>
  <c r="Q1341" s="1"/>
  <c r="Q1340" s="1"/>
  <c r="Q1339" s="1"/>
  <c r="Q1338" s="1"/>
  <c r="P1342"/>
  <c r="P1341" s="1"/>
  <c r="P1340" s="1"/>
  <c r="P1339" s="1"/>
  <c r="P1338" s="1"/>
  <c r="O1342"/>
  <c r="O1341"/>
  <c r="O1340"/>
  <c r="O1339" s="1"/>
  <c r="O1338" s="1"/>
  <c r="R1323"/>
  <c r="R1322"/>
  <c r="R1321" s="1"/>
  <c r="Q1323"/>
  <c r="Q1322"/>
  <c r="Q1321"/>
  <c r="P1323"/>
  <c r="P1322" s="1"/>
  <c r="P1321" s="1"/>
  <c r="O1323"/>
  <c r="O1322" s="1"/>
  <c r="O1321" s="1"/>
  <c r="R1314"/>
  <c r="R1313"/>
  <c r="R1312" s="1"/>
  <c r="Q1314"/>
  <c r="Q1313"/>
  <c r="Q1312" s="1"/>
  <c r="P1314"/>
  <c r="P1313"/>
  <c r="P1312"/>
  <c r="O1314"/>
  <c r="O1313" s="1"/>
  <c r="O1312" s="1"/>
  <c r="T1309"/>
  <c r="T1308" s="1"/>
  <c r="T1307" s="1"/>
  <c r="S1309"/>
  <c r="S1308"/>
  <c r="S1307" s="1"/>
  <c r="R1309"/>
  <c r="R1308"/>
  <c r="R1307"/>
  <c r="Q1309"/>
  <c r="Q1308" s="1"/>
  <c r="Q1307" s="1"/>
  <c r="P1309"/>
  <c r="P1308" s="1"/>
  <c r="P1307" s="1"/>
  <c r="O1309"/>
  <c r="O1308"/>
  <c r="O1307" s="1"/>
  <c r="R1303"/>
  <c r="R1302"/>
  <c r="R1301"/>
  <c r="R1300" s="1"/>
  <c r="R1299" s="1"/>
  <c r="Q1303"/>
  <c r="Q1302"/>
  <c r="Q1301" s="1"/>
  <c r="Q1300" s="1"/>
  <c r="Q1299" s="1"/>
  <c r="P1303"/>
  <c r="P1302" s="1"/>
  <c r="P1301" s="1"/>
  <c r="P1300" s="1"/>
  <c r="P1299" s="1"/>
  <c r="O1303"/>
  <c r="O1302" s="1"/>
  <c r="O1301" s="1"/>
  <c r="O1300" s="1"/>
  <c r="O1299" s="1"/>
  <c r="R1285"/>
  <c r="Q1285"/>
  <c r="Q1284"/>
  <c r="Q1283" s="1"/>
  <c r="Q1282" s="1"/>
  <c r="P1285"/>
  <c r="P1284"/>
  <c r="P1283" s="1"/>
  <c r="P1282" s="1"/>
  <c r="O1285"/>
  <c r="O1284"/>
  <c r="O1283" s="1"/>
  <c r="O1282" s="1"/>
  <c r="R1284"/>
  <c r="R1283"/>
  <c r="R1282" s="1"/>
  <c r="R1275"/>
  <c r="Q1275"/>
  <c r="Q1274"/>
  <c r="Q1273" s="1"/>
  <c r="P1275"/>
  <c r="P1274"/>
  <c r="P1273"/>
  <c r="O1275"/>
  <c r="O1274" s="1"/>
  <c r="O1273" s="1"/>
  <c r="R1274"/>
  <c r="R1273" s="1"/>
  <c r="R1271"/>
  <c r="Q1271"/>
  <c r="P1271"/>
  <c r="P1270" s="1"/>
  <c r="P1269" s="1"/>
  <c r="O1271"/>
  <c r="O1270" s="1"/>
  <c r="O1269" s="1"/>
  <c r="R1270"/>
  <c r="R1269" s="1"/>
  <c r="Q1270"/>
  <c r="Q1269"/>
  <c r="R1266"/>
  <c r="R1265"/>
  <c r="R1264" s="1"/>
  <c r="R1263" s="1"/>
  <c r="Q1266"/>
  <c r="Q1265"/>
  <c r="Q1264" s="1"/>
  <c r="Q1263" s="1"/>
  <c r="P1266"/>
  <c r="P1265"/>
  <c r="P1264" s="1"/>
  <c r="P1263" s="1"/>
  <c r="O1266"/>
  <c r="O1265"/>
  <c r="O1264" s="1"/>
  <c r="O1263" s="1"/>
  <c r="R1257"/>
  <c r="R1256" s="1"/>
  <c r="R1255" s="1"/>
  <c r="R1254" s="1"/>
  <c r="Q1257"/>
  <c r="P1257"/>
  <c r="P1256" s="1"/>
  <c r="P1255" s="1"/>
  <c r="P1254" s="1"/>
  <c r="O1257"/>
  <c r="O1256" s="1"/>
  <c r="O1255" s="1"/>
  <c r="O1254" s="1"/>
  <c r="Q1256"/>
  <c r="Q1255" s="1"/>
  <c r="Q1254" s="1"/>
  <c r="R1250"/>
  <c r="R1249"/>
  <c r="Q1250"/>
  <c r="Q1249" s="1"/>
  <c r="P1250"/>
  <c r="P1249"/>
  <c r="R1247"/>
  <c r="Q1247"/>
  <c r="P1247"/>
  <c r="O1247"/>
  <c r="R1245"/>
  <c r="Q1245"/>
  <c r="P1245"/>
  <c r="O1245"/>
  <c r="R1243"/>
  <c r="R1242" s="1"/>
  <c r="Q1243"/>
  <c r="P1243"/>
  <c r="P1242" s="1"/>
  <c r="O1243"/>
  <c r="R1236"/>
  <c r="R1235"/>
  <c r="Q1236"/>
  <c r="Q1235" s="1"/>
  <c r="P1236"/>
  <c r="P1235"/>
  <c r="O1236"/>
  <c r="O1235" s="1"/>
  <c r="R1229"/>
  <c r="Q1229"/>
  <c r="P1229"/>
  <c r="O1229"/>
  <c r="R1225"/>
  <c r="R1224"/>
  <c r="Q1225"/>
  <c r="P1225"/>
  <c r="O1225"/>
  <c r="R1220"/>
  <c r="R1219" s="1"/>
  <c r="R1218" s="1"/>
  <c r="R1217" s="1"/>
  <c r="Q1220"/>
  <c r="Q1219" s="1"/>
  <c r="Q1218" s="1"/>
  <c r="Q1217" s="1"/>
  <c r="P1220"/>
  <c r="P1219" s="1"/>
  <c r="P1218" s="1"/>
  <c r="P1217" s="1"/>
  <c r="O1220"/>
  <c r="O1219" s="1"/>
  <c r="O1218" s="1"/>
  <c r="O1217" s="1"/>
  <c r="R1215"/>
  <c r="R1214" s="1"/>
  <c r="R1213" s="1"/>
  <c r="R1212" s="1"/>
  <c r="Q1215"/>
  <c r="Q1214" s="1"/>
  <c r="Q1213" s="1"/>
  <c r="Q1212" s="1"/>
  <c r="P1215"/>
  <c r="P1214" s="1"/>
  <c r="P1213" s="1"/>
  <c r="P1212" s="1"/>
  <c r="O1215"/>
  <c r="O1214" s="1"/>
  <c r="O1213" s="1"/>
  <c r="O1212" s="1"/>
  <c r="R1210"/>
  <c r="R1209" s="1"/>
  <c r="R1208" s="1"/>
  <c r="R1207" s="1"/>
  <c r="Q1210"/>
  <c r="Q1209" s="1"/>
  <c r="Q1208" s="1"/>
  <c r="Q1207" s="1"/>
  <c r="P1210"/>
  <c r="P1209" s="1"/>
  <c r="P1208" s="1"/>
  <c r="P1207" s="1"/>
  <c r="O1210"/>
  <c r="O1209" s="1"/>
  <c r="O1208" s="1"/>
  <c r="O1207" s="1"/>
  <c r="R1202"/>
  <c r="R1201" s="1"/>
  <c r="R1200" s="1"/>
  <c r="R1199" s="1"/>
  <c r="Q1202"/>
  <c r="Q1201" s="1"/>
  <c r="Q1200" s="1"/>
  <c r="Q1199" s="1"/>
  <c r="P1202"/>
  <c r="P1201" s="1"/>
  <c r="P1200" s="1"/>
  <c r="P1199" s="1"/>
  <c r="O1202"/>
  <c r="O1201" s="1"/>
  <c r="O1200" s="1"/>
  <c r="O1199" s="1"/>
  <c r="R1195"/>
  <c r="R1194" s="1"/>
  <c r="R1193" s="1"/>
  <c r="R1192" s="1"/>
  <c r="Q1195"/>
  <c r="Q1194" s="1"/>
  <c r="Q1193" s="1"/>
  <c r="Q1192" s="1"/>
  <c r="P1195"/>
  <c r="P1194" s="1"/>
  <c r="P1193" s="1"/>
  <c r="P1192" s="1"/>
  <c r="O1195"/>
  <c r="O1194" s="1"/>
  <c r="O1193" s="1"/>
  <c r="O1192" s="1"/>
  <c r="R1190"/>
  <c r="R1189" s="1"/>
  <c r="Q1190"/>
  <c r="Q1189"/>
  <c r="P1190"/>
  <c r="P1189" s="1"/>
  <c r="O1190"/>
  <c r="O1189"/>
  <c r="R1187"/>
  <c r="R1186" s="1"/>
  <c r="R1185" s="1"/>
  <c r="Q1187"/>
  <c r="Q1186"/>
  <c r="Q1185" s="1"/>
  <c r="P1187"/>
  <c r="P1186"/>
  <c r="P1185"/>
  <c r="O1187"/>
  <c r="O1186" s="1"/>
  <c r="O1185" s="1"/>
  <c r="R1182"/>
  <c r="R1181" s="1"/>
  <c r="R1180" s="1"/>
  <c r="R1179" s="1"/>
  <c r="Q1182"/>
  <c r="P1182"/>
  <c r="P1181"/>
  <c r="P1180"/>
  <c r="P1179" s="1"/>
  <c r="O1182"/>
  <c r="O1181"/>
  <c r="O1180"/>
  <c r="O1179" s="1"/>
  <c r="Q1181"/>
  <c r="Q1180" s="1"/>
  <c r="Q1179" s="1"/>
  <c r="R1177"/>
  <c r="R1176" s="1"/>
  <c r="R1175" s="1"/>
  <c r="R1174" s="1"/>
  <c r="Q1177"/>
  <c r="Q1176" s="1"/>
  <c r="Q1175" s="1"/>
  <c r="Q1174" s="1"/>
  <c r="P1177"/>
  <c r="P1176" s="1"/>
  <c r="P1175" s="1"/>
  <c r="P1174" s="1"/>
  <c r="O1177"/>
  <c r="O1176" s="1"/>
  <c r="O1175" s="1"/>
  <c r="O1174" s="1"/>
  <c r="R1170"/>
  <c r="R1169" s="1"/>
  <c r="R1168" s="1"/>
  <c r="R1167" s="1"/>
  <c r="Q1170"/>
  <c r="Q1169" s="1"/>
  <c r="Q1168" s="1"/>
  <c r="Q1167" s="1"/>
  <c r="P1170"/>
  <c r="P1169" s="1"/>
  <c r="P1168" s="1"/>
  <c r="P1167" s="1"/>
  <c r="O1170"/>
  <c r="O1169" s="1"/>
  <c r="O1168" s="1"/>
  <c r="O1167" s="1"/>
  <c r="R1165"/>
  <c r="R1164" s="1"/>
  <c r="R1163" s="1"/>
  <c r="R1162" s="1"/>
  <c r="Q1165"/>
  <c r="P1165"/>
  <c r="P1164"/>
  <c r="P1163"/>
  <c r="P1162" s="1"/>
  <c r="O1165"/>
  <c r="O1164"/>
  <c r="O1163"/>
  <c r="O1162" s="1"/>
  <c r="Q1164"/>
  <c r="Q1163" s="1"/>
  <c r="Q1162" s="1"/>
  <c r="R1160"/>
  <c r="Q1160"/>
  <c r="P1160"/>
  <c r="O1160"/>
  <c r="R1158"/>
  <c r="R1157" s="1"/>
  <c r="R1156" s="1"/>
  <c r="R1155" s="1"/>
  <c r="Q1158"/>
  <c r="Q1157" s="1"/>
  <c r="Q1156" s="1"/>
  <c r="Q1155" s="1"/>
  <c r="P1158"/>
  <c r="P1157" s="1"/>
  <c r="P1156" s="1"/>
  <c r="P1155" s="1"/>
  <c r="O1158"/>
  <c r="T1153"/>
  <c r="T1150" s="1"/>
  <c r="T1149" s="1"/>
  <c r="T1148" s="1"/>
  <c r="S1153"/>
  <c r="S1150" s="1"/>
  <c r="S1149" s="1"/>
  <c r="S1148" s="1"/>
  <c r="R1153"/>
  <c r="R1150" s="1"/>
  <c r="R1149" s="1"/>
  <c r="R1148" s="1"/>
  <c r="Q1153"/>
  <c r="Q1150" s="1"/>
  <c r="Q1149" s="1"/>
  <c r="Q1148" s="1"/>
  <c r="P1153"/>
  <c r="P1150" s="1"/>
  <c r="P1149" s="1"/>
  <c r="P1148" s="1"/>
  <c r="O1153"/>
  <c r="O1150" s="1"/>
  <c r="O1149" s="1"/>
  <c r="O1148" s="1"/>
  <c r="R1114"/>
  <c r="Q1114"/>
  <c r="P1114"/>
  <c r="O1114"/>
  <c r="T1112"/>
  <c r="S1112"/>
  <c r="R1112"/>
  <c r="Q1112"/>
  <c r="Q1111" s="1"/>
  <c r="P1112"/>
  <c r="O1112"/>
  <c r="O1111" s="1"/>
  <c r="R1106"/>
  <c r="Q1106"/>
  <c r="P1106"/>
  <c r="O1106"/>
  <c r="R1104"/>
  <c r="Q1104"/>
  <c r="P1104"/>
  <c r="O1104"/>
  <c r="R1102"/>
  <c r="Q1102"/>
  <c r="P1102"/>
  <c r="O1102"/>
  <c r="R1094"/>
  <c r="R1093" s="1"/>
  <c r="R1092" s="1"/>
  <c r="Q1094"/>
  <c r="Q1093" s="1"/>
  <c r="Q1092" s="1"/>
  <c r="P1094"/>
  <c r="P1093"/>
  <c r="P1092" s="1"/>
  <c r="O1094"/>
  <c r="O1093"/>
  <c r="O1092"/>
  <c r="R1087"/>
  <c r="R1086" s="1"/>
  <c r="R1085" s="1"/>
  <c r="R1084" s="1"/>
  <c r="R1083" s="1"/>
  <c r="Q1087"/>
  <c r="Q1086"/>
  <c r="Q1085"/>
  <c r="Q1084" s="1"/>
  <c r="Q1083" s="1"/>
  <c r="P1087"/>
  <c r="P1086"/>
  <c r="P1085" s="1"/>
  <c r="P1084" s="1"/>
  <c r="P1083" s="1"/>
  <c r="O1087"/>
  <c r="O1086" s="1"/>
  <c r="O1085" s="1"/>
  <c r="O1084" s="1"/>
  <c r="O1083" s="1"/>
  <c r="R1079"/>
  <c r="Q1079"/>
  <c r="P1079"/>
  <c r="O1079"/>
  <c r="R1077"/>
  <c r="Q1077"/>
  <c r="P1077"/>
  <c r="P1076"/>
  <c r="P1075" s="1"/>
  <c r="P1074" s="1"/>
  <c r="O1077"/>
  <c r="O1076"/>
  <c r="O1075" s="1"/>
  <c r="O1074" s="1"/>
  <c r="R1076"/>
  <c r="R1075"/>
  <c r="R1074" s="1"/>
  <c r="Q1076"/>
  <c r="Q1075"/>
  <c r="Q1074"/>
  <c r="T1072"/>
  <c r="T1071" s="1"/>
  <c r="T1070" s="1"/>
  <c r="S1072"/>
  <c r="S1071" s="1"/>
  <c r="S1070" s="1"/>
  <c r="R1072"/>
  <c r="R1071"/>
  <c r="R1070" s="1"/>
  <c r="Q1072"/>
  <c r="Q1071"/>
  <c r="Q1070"/>
  <c r="P1072"/>
  <c r="P1071" s="1"/>
  <c r="P1070" s="1"/>
  <c r="O1072"/>
  <c r="O1071" s="1"/>
  <c r="O1070" s="1"/>
  <c r="R1064"/>
  <c r="R1061"/>
  <c r="R1060" s="1"/>
  <c r="R1058" s="1"/>
  <c r="Q1064"/>
  <c r="Q1061"/>
  <c r="Q1060" s="1"/>
  <c r="Q1058" s="1"/>
  <c r="P1064"/>
  <c r="P1062"/>
  <c r="O1064"/>
  <c r="O1062" s="1"/>
  <c r="R1063"/>
  <c r="R1045"/>
  <c r="R1044" s="1"/>
  <c r="R1043" s="1"/>
  <c r="R1042" s="1"/>
  <c r="Q1045"/>
  <c r="Q1044" s="1"/>
  <c r="Q1043" s="1"/>
  <c r="Q1042" s="1"/>
  <c r="P1045"/>
  <c r="P1044" s="1"/>
  <c r="P1043" s="1"/>
  <c r="P1042" s="1"/>
  <c r="O1045"/>
  <c r="O1044" s="1"/>
  <c r="O1043" s="1"/>
  <c r="O1042" s="1"/>
  <c r="R1040"/>
  <c r="R1039" s="1"/>
  <c r="Q1040"/>
  <c r="Q1039" s="1"/>
  <c r="P1040"/>
  <c r="P1039"/>
  <c r="O1040"/>
  <c r="O1039" s="1"/>
  <c r="R1037"/>
  <c r="R1036" s="1"/>
  <c r="Q1037"/>
  <c r="Q1036"/>
  <c r="P1037"/>
  <c r="P1036" s="1"/>
  <c r="O1037"/>
  <c r="O1036"/>
  <c r="R1034"/>
  <c r="R1033" s="1"/>
  <c r="Q1034"/>
  <c r="P1034"/>
  <c r="P1033"/>
  <c r="O1034"/>
  <c r="O1033" s="1"/>
  <c r="Q1033"/>
  <c r="R1031"/>
  <c r="R1030" s="1"/>
  <c r="Q1031"/>
  <c r="Q1030"/>
  <c r="P1031"/>
  <c r="P1030" s="1"/>
  <c r="O1031"/>
  <c r="O1030"/>
  <c r="R1028"/>
  <c r="Q1028"/>
  <c r="Q1027" s="1"/>
  <c r="Q1026" s="1"/>
  <c r="P1028"/>
  <c r="P1027"/>
  <c r="P1026"/>
  <c r="O1028"/>
  <c r="O1027" s="1"/>
  <c r="O1026" s="1"/>
  <c r="R1027"/>
  <c r="R1026" s="1"/>
  <c r="R1024"/>
  <c r="R1023" s="1"/>
  <c r="R1022" s="1"/>
  <c r="Q1024"/>
  <c r="Q1023" s="1"/>
  <c r="Q1022" s="1"/>
  <c r="P1024"/>
  <c r="P1023" s="1"/>
  <c r="P1022" s="1"/>
  <c r="O1024"/>
  <c r="O1023"/>
  <c r="O1022" s="1"/>
  <c r="R1017"/>
  <c r="Q1017"/>
  <c r="Q1016" s="1"/>
  <c r="Q1015" s="1"/>
  <c r="Q1014" s="1"/>
  <c r="Q1013" s="1"/>
  <c r="P1017"/>
  <c r="P1016"/>
  <c r="P1015"/>
  <c r="P1014" s="1"/>
  <c r="P1013" s="1"/>
  <c r="O1017"/>
  <c r="O1016"/>
  <c r="O1015" s="1"/>
  <c r="O1014" s="1"/>
  <c r="O1013" s="1"/>
  <c r="R1016"/>
  <c r="R1015" s="1"/>
  <c r="R1014" s="1"/>
  <c r="R1013" s="1"/>
  <c r="R1007"/>
  <c r="R1006" s="1"/>
  <c r="R1005" s="1"/>
  <c r="Q1007"/>
  <c r="Q1006" s="1"/>
  <c r="Q1005" s="1"/>
  <c r="P1007"/>
  <c r="P1006" s="1"/>
  <c r="P1005" s="1"/>
  <c r="O1007"/>
  <c r="O1006"/>
  <c r="O1005" s="1"/>
  <c r="R1003"/>
  <c r="R1002" s="1"/>
  <c r="R1001" s="1"/>
  <c r="Q1003"/>
  <c r="Q1002"/>
  <c r="Q1001" s="1"/>
  <c r="P1003"/>
  <c r="P1002"/>
  <c r="P1001"/>
  <c r="O1003"/>
  <c r="O1002" s="1"/>
  <c r="O1001" s="1"/>
  <c r="R967"/>
  <c r="Q967"/>
  <c r="P967"/>
  <c r="O967"/>
  <c r="R965"/>
  <c r="R964" s="1"/>
  <c r="Q965"/>
  <c r="P965"/>
  <c r="P964"/>
  <c r="O965"/>
  <c r="T962"/>
  <c r="T961"/>
  <c r="S962"/>
  <c r="S961" s="1"/>
  <c r="R962"/>
  <c r="R961"/>
  <c r="Q962"/>
  <c r="Q961" s="1"/>
  <c r="P962"/>
  <c r="P961"/>
  <c r="O962"/>
  <c r="O961" s="1"/>
  <c r="R955"/>
  <c r="R954"/>
  <c r="Q955"/>
  <c r="Q954" s="1"/>
  <c r="P955"/>
  <c r="P954"/>
  <c r="O955"/>
  <c r="O954" s="1"/>
  <c r="R952"/>
  <c r="R951"/>
  <c r="R950"/>
  <c r="R949" s="1"/>
  <c r="R948" s="1"/>
  <c r="Q952"/>
  <c r="Q951"/>
  <c r="P952"/>
  <c r="P951" s="1"/>
  <c r="O952"/>
  <c r="O951"/>
  <c r="R934"/>
  <c r="R933" s="1"/>
  <c r="R932" s="1"/>
  <c r="R931" s="1"/>
  <c r="R930" s="1"/>
  <c r="Q934"/>
  <c r="Q933"/>
  <c r="Q932"/>
  <c r="Q931" s="1"/>
  <c r="Q930" s="1"/>
  <c r="P934"/>
  <c r="P933"/>
  <c r="P932" s="1"/>
  <c r="P931" s="1"/>
  <c r="P930" s="1"/>
  <c r="O934"/>
  <c r="O933" s="1"/>
  <c r="O932" s="1"/>
  <c r="O931" s="1"/>
  <c r="O930" s="1"/>
  <c r="R927"/>
  <c r="R926" s="1"/>
  <c r="Q927"/>
  <c r="Q926"/>
  <c r="P927"/>
  <c r="P926" s="1"/>
  <c r="O927"/>
  <c r="O926"/>
  <c r="R924"/>
  <c r="R923" s="1"/>
  <c r="R922" s="1"/>
  <c r="Q924"/>
  <c r="Q923" s="1"/>
  <c r="Q922" s="1"/>
  <c r="Q921" s="1"/>
  <c r="Q920" s="1"/>
  <c r="P924"/>
  <c r="P923" s="1"/>
  <c r="P922" s="1"/>
  <c r="O924"/>
  <c r="O923" s="1"/>
  <c r="O922" s="1"/>
  <c r="O921" s="1"/>
  <c r="O920" s="1"/>
  <c r="R917"/>
  <c r="R916" s="1"/>
  <c r="Q917"/>
  <c r="Q916"/>
  <c r="P917"/>
  <c r="P916" s="1"/>
  <c r="O917"/>
  <c r="O916"/>
  <c r="R914"/>
  <c r="R913" s="1"/>
  <c r="Q914"/>
  <c r="Q913"/>
  <c r="P914"/>
  <c r="P913" s="1"/>
  <c r="O914"/>
  <c r="O913"/>
  <c r="R908"/>
  <c r="R907" s="1"/>
  <c r="R906" s="1"/>
  <c r="R905" s="1"/>
  <c r="R904" s="1"/>
  <c r="Q908"/>
  <c r="Q907"/>
  <c r="Q906"/>
  <c r="Q905" s="1"/>
  <c r="Q904" s="1"/>
  <c r="P908"/>
  <c r="P907"/>
  <c r="P906" s="1"/>
  <c r="P905" s="1"/>
  <c r="P904" s="1"/>
  <c r="O908"/>
  <c r="O907" s="1"/>
  <c r="O906" s="1"/>
  <c r="O905" s="1"/>
  <c r="O904" s="1"/>
  <c r="R901"/>
  <c r="R900" s="1"/>
  <c r="Q901"/>
  <c r="Q900"/>
  <c r="P901"/>
  <c r="P900" s="1"/>
  <c r="O901"/>
  <c r="O900"/>
  <c r="R898"/>
  <c r="R897" s="1"/>
  <c r="Q898"/>
  <c r="Q897"/>
  <c r="P898"/>
  <c r="P897" s="1"/>
  <c r="O898"/>
  <c r="O897"/>
  <c r="R889"/>
  <c r="R888" s="1"/>
  <c r="R887" s="1"/>
  <c r="R886" s="1"/>
  <c r="R885" s="1"/>
  <c r="Q889"/>
  <c r="Q888"/>
  <c r="Q887"/>
  <c r="P889"/>
  <c r="P888" s="1"/>
  <c r="P887" s="1"/>
  <c r="O889"/>
  <c r="O888" s="1"/>
  <c r="O887" s="1"/>
  <c r="R870"/>
  <c r="R869"/>
  <c r="R868" s="1"/>
  <c r="R867" s="1"/>
  <c r="R866" s="1"/>
  <c r="Q870"/>
  <c r="Q869" s="1"/>
  <c r="Q868" s="1"/>
  <c r="Q867" s="1"/>
  <c r="Q866" s="1"/>
  <c r="P870"/>
  <c r="P869" s="1"/>
  <c r="P868" s="1"/>
  <c r="P867" s="1"/>
  <c r="P866" s="1"/>
  <c r="O870"/>
  <c r="O869"/>
  <c r="O868"/>
  <c r="O867" s="1"/>
  <c r="O866" s="1"/>
  <c r="R863"/>
  <c r="R862"/>
  <c r="R861" s="1"/>
  <c r="R860" s="1"/>
  <c r="R859" s="1"/>
  <c r="Q863"/>
  <c r="Q862" s="1"/>
  <c r="Q861" s="1"/>
  <c r="Q860" s="1"/>
  <c r="Q859" s="1"/>
  <c r="P863"/>
  <c r="P862" s="1"/>
  <c r="P861" s="1"/>
  <c r="P860" s="1"/>
  <c r="P859" s="1"/>
  <c r="P816"/>
  <c r="P815"/>
  <c r="P814"/>
  <c r="P813" s="1"/>
  <c r="P812" s="1"/>
  <c r="P825"/>
  <c r="P824"/>
  <c r="P823" s="1"/>
  <c r="P831"/>
  <c r="P830"/>
  <c r="P834"/>
  <c r="P833" s="1"/>
  <c r="P837"/>
  <c r="P836"/>
  <c r="P848"/>
  <c r="P847" s="1"/>
  <c r="P851"/>
  <c r="P850"/>
  <c r="P844"/>
  <c r="P843" s="1"/>
  <c r="P842" s="1"/>
  <c r="P856"/>
  <c r="P855"/>
  <c r="P854" s="1"/>
  <c r="P853" s="1"/>
  <c r="O863"/>
  <c r="O862" s="1"/>
  <c r="O861" s="1"/>
  <c r="O860" s="1"/>
  <c r="O859" s="1"/>
  <c r="O816"/>
  <c r="O815" s="1"/>
  <c r="O814" s="1"/>
  <c r="O813" s="1"/>
  <c r="O812" s="1"/>
  <c r="O825"/>
  <c r="O824"/>
  <c r="O823"/>
  <c r="O831"/>
  <c r="O830" s="1"/>
  <c r="O834"/>
  <c r="O833"/>
  <c r="O837"/>
  <c r="O836" s="1"/>
  <c r="O848"/>
  <c r="O847"/>
  <c r="O851"/>
  <c r="O850" s="1"/>
  <c r="O844"/>
  <c r="O843"/>
  <c r="O842" s="1"/>
  <c r="O856"/>
  <c r="O855"/>
  <c r="O854"/>
  <c r="O853" s="1"/>
  <c r="R816"/>
  <c r="R815"/>
  <c r="R814" s="1"/>
  <c r="R813" s="1"/>
  <c r="R812" s="1"/>
  <c r="R825"/>
  <c r="R824" s="1"/>
  <c r="R823" s="1"/>
  <c r="R831"/>
  <c r="R830"/>
  <c r="R834"/>
  <c r="R833" s="1"/>
  <c r="R837"/>
  <c r="R836"/>
  <c r="R848"/>
  <c r="R847" s="1"/>
  <c r="R851"/>
  <c r="R850"/>
  <c r="R844"/>
  <c r="R843" s="1"/>
  <c r="R842" s="1"/>
  <c r="R856"/>
  <c r="R855" s="1"/>
  <c r="R854" s="1"/>
  <c r="R853" s="1"/>
  <c r="Q816"/>
  <c r="Q815" s="1"/>
  <c r="Q814" s="1"/>
  <c r="Q813" s="1"/>
  <c r="Q812" s="1"/>
  <c r="Q825"/>
  <c r="Q824"/>
  <c r="Q823"/>
  <c r="Q831"/>
  <c r="Q830" s="1"/>
  <c r="Q834"/>
  <c r="Q833"/>
  <c r="Q837"/>
  <c r="Q836" s="1"/>
  <c r="Q848"/>
  <c r="Q847"/>
  <c r="Q851"/>
  <c r="Q850" s="1"/>
  <c r="Q844"/>
  <c r="Q843"/>
  <c r="Q842" s="1"/>
  <c r="Q856"/>
  <c r="Q855"/>
  <c r="Q854"/>
  <c r="Q853" s="1"/>
  <c r="R807"/>
  <c r="R806"/>
  <c r="R805" s="1"/>
  <c r="Q807"/>
  <c r="Q806"/>
  <c r="Q805"/>
  <c r="P807"/>
  <c r="P806" s="1"/>
  <c r="P805" s="1"/>
  <c r="O807"/>
  <c r="O806" s="1"/>
  <c r="O805" s="1"/>
  <c r="T803"/>
  <c r="T802"/>
  <c r="S803"/>
  <c r="S802" s="1"/>
  <c r="R803"/>
  <c r="R802"/>
  <c r="Q803"/>
  <c r="Q802" s="1"/>
  <c r="P803"/>
  <c r="P802"/>
  <c r="O803"/>
  <c r="O802" s="1"/>
  <c r="T800"/>
  <c r="T799"/>
  <c r="S800"/>
  <c r="S799" s="1"/>
  <c r="R800"/>
  <c r="R799" s="1"/>
  <c r="Q800"/>
  <c r="Q799" s="1"/>
  <c r="Q798" s="1"/>
  <c r="P800"/>
  <c r="P799" s="1"/>
  <c r="O800"/>
  <c r="O799"/>
  <c r="R793"/>
  <c r="R792" s="1"/>
  <c r="Q793"/>
  <c r="P793"/>
  <c r="P792"/>
  <c r="O793"/>
  <c r="O792" s="1"/>
  <c r="Q792"/>
  <c r="R790"/>
  <c r="R789" s="1"/>
  <c r="Q790"/>
  <c r="Q789"/>
  <c r="P790"/>
  <c r="P789" s="1"/>
  <c r="O790"/>
  <c r="O789"/>
  <c r="R787"/>
  <c r="R786" s="1"/>
  <c r="Q787"/>
  <c r="P787"/>
  <c r="P786"/>
  <c r="O787"/>
  <c r="O786" s="1"/>
  <c r="Q786"/>
  <c r="R784"/>
  <c r="R783" s="1"/>
  <c r="Q784"/>
  <c r="Q783"/>
  <c r="P784"/>
  <c r="P783" s="1"/>
  <c r="O784"/>
  <c r="O783"/>
  <c r="R781"/>
  <c r="Q781"/>
  <c r="P781"/>
  <c r="O781"/>
  <c r="R779"/>
  <c r="Q779"/>
  <c r="P779"/>
  <c r="O779"/>
  <c r="R777"/>
  <c r="R776" s="1"/>
  <c r="R775" s="1"/>
  <c r="Q777"/>
  <c r="Q776"/>
  <c r="Q775" s="1"/>
  <c r="P777"/>
  <c r="P776"/>
  <c r="P775"/>
  <c r="O777"/>
  <c r="R773"/>
  <c r="R772"/>
  <c r="R771"/>
  <c r="Q773"/>
  <c r="Q772" s="1"/>
  <c r="Q771" s="1"/>
  <c r="P773"/>
  <c r="P772" s="1"/>
  <c r="P771" s="1"/>
  <c r="O773"/>
  <c r="O772"/>
  <c r="O771" s="1"/>
  <c r="R769"/>
  <c r="Q769"/>
  <c r="Q768"/>
  <c r="Q767" s="1"/>
  <c r="P769"/>
  <c r="P768"/>
  <c r="P767"/>
  <c r="O769"/>
  <c r="O768" s="1"/>
  <c r="O767" s="1"/>
  <c r="R768"/>
  <c r="R767" s="1"/>
  <c r="R762"/>
  <c r="Q762"/>
  <c r="P762"/>
  <c r="O762"/>
  <c r="T760"/>
  <c r="S760"/>
  <c r="R760"/>
  <c r="Q760"/>
  <c r="P760"/>
  <c r="O760"/>
  <c r="R755"/>
  <c r="R754" s="1"/>
  <c r="Q755"/>
  <c r="Q754"/>
  <c r="P755"/>
  <c r="P754" s="1"/>
  <c r="O755"/>
  <c r="O754"/>
  <c r="R752"/>
  <c r="R751" s="1"/>
  <c r="R750" s="1"/>
  <c r="Q752"/>
  <c r="Q751"/>
  <c r="Q750" s="1"/>
  <c r="P752"/>
  <c r="P751"/>
  <c r="P750"/>
  <c r="O752"/>
  <c r="O751" s="1"/>
  <c r="O750" s="1"/>
  <c r="R748"/>
  <c r="R747" s="1"/>
  <c r="R746" s="1"/>
  <c r="Q748"/>
  <c r="Q747"/>
  <c r="Q746" s="1"/>
  <c r="P748"/>
  <c r="P747"/>
  <c r="P746"/>
  <c r="O748"/>
  <c r="O747" s="1"/>
  <c r="O746" s="1"/>
  <c r="R733"/>
  <c r="R732" s="1"/>
  <c r="Q733"/>
  <c r="Q732"/>
  <c r="P733"/>
  <c r="P732" s="1"/>
  <c r="O733"/>
  <c r="O732"/>
  <c r="R723"/>
  <c r="R722" s="1"/>
  <c r="R721" s="1"/>
  <c r="Q723"/>
  <c r="Q722" s="1"/>
  <c r="Q721" s="1"/>
  <c r="P723"/>
  <c r="P722" s="1"/>
  <c r="P721" s="1"/>
  <c r="O723"/>
  <c r="O722"/>
  <c r="O721" s="1"/>
  <c r="R719"/>
  <c r="Q719"/>
  <c r="Q718" s="1"/>
  <c r="Q717" s="1"/>
  <c r="P719"/>
  <c r="P718"/>
  <c r="P717"/>
  <c r="O719"/>
  <c r="O718" s="1"/>
  <c r="O717" s="1"/>
  <c r="R718"/>
  <c r="R717" s="1"/>
  <c r="R712"/>
  <c r="R711" s="1"/>
  <c r="Q712"/>
  <c r="Q711" s="1"/>
  <c r="P712"/>
  <c r="P711"/>
  <c r="O712"/>
  <c r="O711" s="1"/>
  <c r="R709"/>
  <c r="R708" s="1"/>
  <c r="R707" s="1"/>
  <c r="Q709"/>
  <c r="Q708"/>
  <c r="Q707" s="1"/>
  <c r="P709"/>
  <c r="P708"/>
  <c r="P707"/>
  <c r="O709"/>
  <c r="O708" s="1"/>
  <c r="O707" s="1"/>
  <c r="O706" s="1"/>
  <c r="R695"/>
  <c r="Q695"/>
  <c r="Q694"/>
  <c r="P695"/>
  <c r="P694" s="1"/>
  <c r="O695"/>
  <c r="O694"/>
  <c r="R694"/>
  <c r="R669"/>
  <c r="R668" s="1"/>
  <c r="R667" s="1"/>
  <c r="Q669"/>
  <c r="Q668" s="1"/>
  <c r="Q667" s="1"/>
  <c r="P669"/>
  <c r="P668"/>
  <c r="P667" s="1"/>
  <c r="O669"/>
  <c r="O668"/>
  <c r="O667"/>
  <c r="R665"/>
  <c r="R664" s="1"/>
  <c r="R663" s="1"/>
  <c r="Q665"/>
  <c r="Q664" s="1"/>
  <c r="Q663" s="1"/>
  <c r="P665"/>
  <c r="P664"/>
  <c r="P663" s="1"/>
  <c r="O665"/>
  <c r="O664"/>
  <c r="O663"/>
  <c r="R661"/>
  <c r="R660" s="1"/>
  <c r="R659" s="1"/>
  <c r="Q661"/>
  <c r="Q660" s="1"/>
  <c r="Q659" s="1"/>
  <c r="P661"/>
  <c r="P660"/>
  <c r="P659" s="1"/>
  <c r="O661"/>
  <c r="O660"/>
  <c r="O659"/>
  <c r="R653"/>
  <c r="R652" s="1"/>
  <c r="R651" s="1"/>
  <c r="R650" s="1"/>
  <c r="Q653"/>
  <c r="Q652" s="1"/>
  <c r="Q651" s="1"/>
  <c r="Q650" s="1"/>
  <c r="P653"/>
  <c r="P652" s="1"/>
  <c r="P651" s="1"/>
  <c r="P650" s="1"/>
  <c r="O653"/>
  <c r="O652" s="1"/>
  <c r="O651" s="1"/>
  <c r="O650" s="1"/>
  <c r="R648"/>
  <c r="R647" s="1"/>
  <c r="Q648"/>
  <c r="Q647"/>
  <c r="P648"/>
  <c r="P647" s="1"/>
  <c r="O648"/>
  <c r="O647"/>
  <c r="R643"/>
  <c r="R642" s="1"/>
  <c r="Q643"/>
  <c r="Q642"/>
  <c r="P643"/>
  <c r="P642" s="1"/>
  <c r="O643"/>
  <c r="O642"/>
  <c r="R635"/>
  <c r="Q635"/>
  <c r="Q634"/>
  <c r="P635"/>
  <c r="P634" s="1"/>
  <c r="O635"/>
  <c r="O634"/>
  <c r="R634"/>
  <c r="R619"/>
  <c r="R618" s="1"/>
  <c r="R617" s="1"/>
  <c r="Q619"/>
  <c r="Q618" s="1"/>
  <c r="Q617" s="1"/>
  <c r="P619"/>
  <c r="P618"/>
  <c r="P617" s="1"/>
  <c r="O619"/>
  <c r="O618"/>
  <c r="O617"/>
  <c r="R614"/>
  <c r="R613" s="1"/>
  <c r="R612" s="1"/>
  <c r="Q614"/>
  <c r="Q613" s="1"/>
  <c r="Q612" s="1"/>
  <c r="P614"/>
  <c r="P613"/>
  <c r="P612" s="1"/>
  <c r="O614"/>
  <c r="O613"/>
  <c r="O612"/>
  <c r="R609"/>
  <c r="R608" s="1"/>
  <c r="R607" s="1"/>
  <c r="Q609"/>
  <c r="Q608" s="1"/>
  <c r="Q607" s="1"/>
  <c r="P609"/>
  <c r="P608"/>
  <c r="P607" s="1"/>
  <c r="O609"/>
  <c r="O608"/>
  <c r="O607"/>
  <c r="R600"/>
  <c r="R599" s="1"/>
  <c r="R598" s="1"/>
  <c r="R597" s="1"/>
  <c r="R596" s="1"/>
  <c r="Q600"/>
  <c r="Q599"/>
  <c r="Q598"/>
  <c r="Q597" s="1"/>
  <c r="Q596" s="1"/>
  <c r="P600"/>
  <c r="P599"/>
  <c r="P598" s="1"/>
  <c r="P597" s="1"/>
  <c r="P596" s="1"/>
  <c r="O600"/>
  <c r="O599" s="1"/>
  <c r="O598" s="1"/>
  <c r="O597" s="1"/>
  <c r="O596" s="1"/>
  <c r="R571"/>
  <c r="R570" s="1"/>
  <c r="Q571"/>
  <c r="Q570"/>
  <c r="P571"/>
  <c r="P570" s="1"/>
  <c r="O571"/>
  <c r="O570"/>
  <c r="R567"/>
  <c r="R566" s="1"/>
  <c r="Q567"/>
  <c r="Q566"/>
  <c r="P567"/>
  <c r="P566" s="1"/>
  <c r="O567"/>
  <c r="O566"/>
  <c r="R564"/>
  <c r="R563" s="1"/>
  <c r="Q564"/>
  <c r="Q563"/>
  <c r="P564"/>
  <c r="P563" s="1"/>
  <c r="O564"/>
  <c r="O563"/>
  <c r="R557"/>
  <c r="R556" s="1"/>
  <c r="Q557"/>
  <c r="Q556"/>
  <c r="P557"/>
  <c r="P556" s="1"/>
  <c r="O557"/>
  <c r="O556"/>
  <c r="R554"/>
  <c r="R553" s="1"/>
  <c r="R552" s="1"/>
  <c r="Q554"/>
  <c r="Q553" s="1"/>
  <c r="Q552" s="1"/>
  <c r="P554"/>
  <c r="P553"/>
  <c r="P552" s="1"/>
  <c r="O554"/>
  <c r="O553"/>
  <c r="O552"/>
  <c r="R549"/>
  <c r="R548" s="1"/>
  <c r="Q549"/>
  <c r="Q548"/>
  <c r="P549"/>
  <c r="P548" s="1"/>
  <c r="O549"/>
  <c r="O548"/>
  <c r="R546"/>
  <c r="R545" s="1"/>
  <c r="Q546"/>
  <c r="Q545"/>
  <c r="P546"/>
  <c r="P545" s="1"/>
  <c r="O546"/>
  <c r="O545"/>
  <c r="R543"/>
  <c r="R542" s="1"/>
  <c r="Q543"/>
  <c r="Q542"/>
  <c r="P543"/>
  <c r="P542" s="1"/>
  <c r="O543"/>
  <c r="O542"/>
  <c r="R539"/>
  <c r="R538" s="1"/>
  <c r="Q539"/>
  <c r="Q538"/>
  <c r="P539"/>
  <c r="P538" s="1"/>
  <c r="O539"/>
  <c r="O538"/>
  <c r="R536"/>
  <c r="R535" s="1"/>
  <c r="Q536"/>
  <c r="Q535"/>
  <c r="P536"/>
  <c r="P535" s="1"/>
  <c r="O536"/>
  <c r="O535"/>
  <c r="R531"/>
  <c r="R530" s="1"/>
  <c r="Q531"/>
  <c r="Q530"/>
  <c r="P531"/>
  <c r="P530" s="1"/>
  <c r="O531"/>
  <c r="O530"/>
  <c r="R527"/>
  <c r="R526" s="1"/>
  <c r="Q527"/>
  <c r="Q526"/>
  <c r="P527"/>
  <c r="P526" s="1"/>
  <c r="O527"/>
  <c r="O526"/>
  <c r="R524"/>
  <c r="R523" s="1"/>
  <c r="Q524"/>
  <c r="Q523"/>
  <c r="P524"/>
  <c r="P523" s="1"/>
  <c r="O524"/>
  <c r="O523"/>
  <c r="R520"/>
  <c r="R519" s="1"/>
  <c r="Q520"/>
  <c r="Q519"/>
  <c r="P520"/>
  <c r="P519" s="1"/>
  <c r="O520"/>
  <c r="O519"/>
  <c r="R517"/>
  <c r="R516" s="1"/>
  <c r="Q517"/>
  <c r="Q516"/>
  <c r="P517"/>
  <c r="P516" s="1"/>
  <c r="O517"/>
  <c r="O516"/>
  <c r="R500"/>
  <c r="R499" s="1"/>
  <c r="R498" s="1"/>
  <c r="Q500"/>
  <c r="Q499" s="1"/>
  <c r="Q498" s="1"/>
  <c r="P500"/>
  <c r="P499"/>
  <c r="P498" s="1"/>
  <c r="O500"/>
  <c r="O499"/>
  <c r="O498"/>
  <c r="R496"/>
  <c r="R495" s="1"/>
  <c r="R494" s="1"/>
  <c r="Q496"/>
  <c r="Q495" s="1"/>
  <c r="Q494" s="1"/>
  <c r="P496"/>
  <c r="P495"/>
  <c r="P494" s="1"/>
  <c r="O496"/>
  <c r="O495"/>
  <c r="O494"/>
  <c r="R476"/>
  <c r="R475" s="1"/>
  <c r="Q476"/>
  <c r="Q475"/>
  <c r="P476"/>
  <c r="P475" s="1"/>
  <c r="O476"/>
  <c r="O475"/>
  <c r="R473"/>
  <c r="R472" s="1"/>
  <c r="R471" s="1"/>
  <c r="Q473"/>
  <c r="Q472" s="1"/>
  <c r="Q471" s="1"/>
  <c r="P473"/>
  <c r="P472"/>
  <c r="P471" s="1"/>
  <c r="O473"/>
  <c r="O472"/>
  <c r="O471"/>
  <c r="R469"/>
  <c r="Q469"/>
  <c r="P469"/>
  <c r="P468"/>
  <c r="P467" s="1"/>
  <c r="O469"/>
  <c r="O468"/>
  <c r="O467"/>
  <c r="R468"/>
  <c r="R467" s="1"/>
  <c r="Q468"/>
  <c r="Q467"/>
  <c r="R454"/>
  <c r="R453" s="1"/>
  <c r="R452" s="1"/>
  <c r="Q454"/>
  <c r="Q453" s="1"/>
  <c r="Q452" s="1"/>
  <c r="P454"/>
  <c r="P453"/>
  <c r="P452" s="1"/>
  <c r="O454"/>
  <c r="O453"/>
  <c r="O452"/>
  <c r="R450"/>
  <c r="R449" s="1"/>
  <c r="R448" s="1"/>
  <c r="Q450"/>
  <c r="Q449" s="1"/>
  <c r="Q448" s="1"/>
  <c r="P450"/>
  <c r="P449"/>
  <c r="P448" s="1"/>
  <c r="O450"/>
  <c r="O449"/>
  <c r="O448"/>
  <c r="R441"/>
  <c r="R440" s="1"/>
  <c r="R439" s="1"/>
  <c r="R438" s="1"/>
  <c r="Q441"/>
  <c r="Q440" s="1"/>
  <c r="Q439" s="1"/>
  <c r="Q438" s="1"/>
  <c r="P441"/>
  <c r="P440" s="1"/>
  <c r="P439" s="1"/>
  <c r="P438" s="1"/>
  <c r="O441"/>
  <c r="O440" s="1"/>
  <c r="O439" s="1"/>
  <c r="O438" s="1"/>
  <c r="R436"/>
  <c r="Q436"/>
  <c r="P436"/>
  <c r="P435"/>
  <c r="P434" s="1"/>
  <c r="P433" s="1"/>
  <c r="O436"/>
  <c r="O435"/>
  <c r="O434" s="1"/>
  <c r="O433" s="1"/>
  <c r="R435"/>
  <c r="R434"/>
  <c r="R433" s="1"/>
  <c r="Q435"/>
  <c r="Q434"/>
  <c r="Q433"/>
  <c r="R431"/>
  <c r="R430" s="1"/>
  <c r="R429" s="1"/>
  <c r="R428" s="1"/>
  <c r="Q431"/>
  <c r="Q430" s="1"/>
  <c r="Q429" s="1"/>
  <c r="Q428" s="1"/>
  <c r="P431"/>
  <c r="P430" s="1"/>
  <c r="P429" s="1"/>
  <c r="P428" s="1"/>
  <c r="O431"/>
  <c r="O430" s="1"/>
  <c r="O429" s="1"/>
  <c r="O428" s="1"/>
  <c r="R415"/>
  <c r="R414" s="1"/>
  <c r="R413" s="1"/>
  <c r="R412" s="1"/>
  <c r="Q415"/>
  <c r="Q414" s="1"/>
  <c r="Q413" s="1"/>
  <c r="Q412" s="1"/>
  <c r="P415"/>
  <c r="P414" s="1"/>
  <c r="P413" s="1"/>
  <c r="P412" s="1"/>
  <c r="P410" s="1"/>
  <c r="O415"/>
  <c r="O414"/>
  <c r="O413"/>
  <c r="O412" s="1"/>
  <c r="O410" s="1"/>
  <c r="R399"/>
  <c r="R398"/>
  <c r="R397" s="1"/>
  <c r="R396" s="1"/>
  <c r="Q399"/>
  <c r="Q398"/>
  <c r="Q397" s="1"/>
  <c r="Q396" s="1"/>
  <c r="P399"/>
  <c r="P398"/>
  <c r="P397" s="1"/>
  <c r="P396" s="1"/>
  <c r="O399"/>
  <c r="O398"/>
  <c r="O397" s="1"/>
  <c r="O396" s="1"/>
  <c r="R393"/>
  <c r="Q393"/>
  <c r="P393"/>
  <c r="O393"/>
  <c r="R391"/>
  <c r="Q391"/>
  <c r="Q388" s="1"/>
  <c r="Q387" s="1"/>
  <c r="P391"/>
  <c r="O391"/>
  <c r="R389"/>
  <c r="R388"/>
  <c r="R387" s="1"/>
  <c r="Q389"/>
  <c r="P389"/>
  <c r="P388" s="1"/>
  <c r="P387" s="1"/>
  <c r="O389"/>
  <c r="O388" s="1"/>
  <c r="O387" s="1"/>
  <c r="R385"/>
  <c r="R384"/>
  <c r="Q385"/>
  <c r="Q384" s="1"/>
  <c r="Q383" s="1"/>
  <c r="P385"/>
  <c r="P384" s="1"/>
  <c r="P383" s="1"/>
  <c r="O385"/>
  <c r="O384" s="1"/>
  <c r="O383" s="1"/>
  <c r="O382" s="1"/>
  <c r="R383"/>
  <c r="R373"/>
  <c r="R372" s="1"/>
  <c r="Q373"/>
  <c r="Q372"/>
  <c r="P373"/>
  <c r="P372" s="1"/>
  <c r="O373"/>
  <c r="O372"/>
  <c r="R365"/>
  <c r="Q365"/>
  <c r="Q364"/>
  <c r="P365"/>
  <c r="P364" s="1"/>
  <c r="O365"/>
  <c r="O364"/>
  <c r="R359"/>
  <c r="R358" s="1"/>
  <c r="Q359"/>
  <c r="Q358"/>
  <c r="P359"/>
  <c r="P358" s="1"/>
  <c r="O359"/>
  <c r="O358"/>
  <c r="R356"/>
  <c r="R355" s="1"/>
  <c r="Q356"/>
  <c r="Q355" s="1"/>
  <c r="P356"/>
  <c r="P355"/>
  <c r="O356"/>
  <c r="O355" s="1"/>
  <c r="R351"/>
  <c r="R350" s="1"/>
  <c r="R349" s="1"/>
  <c r="R348" s="1"/>
  <c r="Q351"/>
  <c r="Q350" s="1"/>
  <c r="Q349" s="1"/>
  <c r="Q348" s="1"/>
  <c r="P351"/>
  <c r="P350" s="1"/>
  <c r="P349" s="1"/>
  <c r="P348" s="1"/>
  <c r="O351"/>
  <c r="O350" s="1"/>
  <c r="O349" s="1"/>
  <c r="O348" s="1"/>
  <c r="T345"/>
  <c r="T344" s="1"/>
  <c r="T343" s="1"/>
  <c r="T342" s="1"/>
  <c r="S345"/>
  <c r="S344" s="1"/>
  <c r="S343" s="1"/>
  <c r="S342" s="1"/>
  <c r="R345"/>
  <c r="R344" s="1"/>
  <c r="R343" s="1"/>
  <c r="R342" s="1"/>
  <c r="Q345"/>
  <c r="Q344" s="1"/>
  <c r="Q343" s="1"/>
  <c r="Q342" s="1"/>
  <c r="P345"/>
  <c r="P344" s="1"/>
  <c r="P343" s="1"/>
  <c r="P342" s="1"/>
  <c r="O345"/>
  <c r="O344" s="1"/>
  <c r="O343" s="1"/>
  <c r="O342" s="1"/>
  <c r="R338"/>
  <c r="R337" s="1"/>
  <c r="Q338"/>
  <c r="Q337"/>
  <c r="P338"/>
  <c r="P337" s="1"/>
  <c r="O338"/>
  <c r="O337"/>
  <c r="R335"/>
  <c r="R334" s="1"/>
  <c r="Q335"/>
  <c r="Q334"/>
  <c r="P335"/>
  <c r="P334" s="1"/>
  <c r="O335"/>
  <c r="O334"/>
  <c r="R332"/>
  <c r="R331" s="1"/>
  <c r="Q332"/>
  <c r="Q331"/>
  <c r="P332"/>
  <c r="P331" s="1"/>
  <c r="O332"/>
  <c r="O331"/>
  <c r="R329"/>
  <c r="R328" s="1"/>
  <c r="Q329"/>
  <c r="Q328"/>
  <c r="P329"/>
  <c r="P328" s="1"/>
  <c r="O329"/>
  <c r="O328"/>
  <c r="R325"/>
  <c r="R324" s="1"/>
  <c r="R323" s="1"/>
  <c r="Q325"/>
  <c r="Q324"/>
  <c r="Q323" s="1"/>
  <c r="P325"/>
  <c r="P324"/>
  <c r="P323"/>
  <c r="O325"/>
  <c r="O324" s="1"/>
  <c r="O323" s="1"/>
  <c r="R316"/>
  <c r="R315" s="1"/>
  <c r="R314" s="1"/>
  <c r="R313" s="1"/>
  <c r="R312" s="1"/>
  <c r="Q316"/>
  <c r="Q315" s="1"/>
  <c r="Q314" s="1"/>
  <c r="Q313" s="1"/>
  <c r="Q312" s="1"/>
  <c r="P316"/>
  <c r="P315"/>
  <c r="P314"/>
  <c r="P313" s="1"/>
  <c r="P312" s="1"/>
  <c r="O316"/>
  <c r="O315"/>
  <c r="O314" s="1"/>
  <c r="O313" s="1"/>
  <c r="O312" s="1"/>
  <c r="R298"/>
  <c r="Q298"/>
  <c r="Q297" s="1"/>
  <c r="Q296" s="1"/>
  <c r="Q295" s="1"/>
  <c r="Q294" s="1"/>
  <c r="P298"/>
  <c r="P297"/>
  <c r="P296"/>
  <c r="P295" s="1"/>
  <c r="P294" s="1"/>
  <c r="O298"/>
  <c r="O297"/>
  <c r="O296" s="1"/>
  <c r="O295" s="1"/>
  <c r="O294" s="1"/>
  <c r="R297"/>
  <c r="R296" s="1"/>
  <c r="R295" s="1"/>
  <c r="R294" s="1"/>
  <c r="R286"/>
  <c r="R285" s="1"/>
  <c r="Q286"/>
  <c r="Q285"/>
  <c r="P286"/>
  <c r="P285" s="1"/>
  <c r="O286"/>
  <c r="O285"/>
  <c r="R283"/>
  <c r="Q283"/>
  <c r="P283"/>
  <c r="O283"/>
  <c r="R281"/>
  <c r="Q281"/>
  <c r="P281"/>
  <c r="O281"/>
  <c r="R279"/>
  <c r="R278" s="1"/>
  <c r="R277" s="1"/>
  <c r="Q279"/>
  <c r="Q278"/>
  <c r="Q277" s="1"/>
  <c r="P279"/>
  <c r="O279"/>
  <c r="O278"/>
  <c r="O277" s="1"/>
  <c r="R275"/>
  <c r="R274"/>
  <c r="R273"/>
  <c r="Q275"/>
  <c r="Q274" s="1"/>
  <c r="Q273" s="1"/>
  <c r="P275"/>
  <c r="P274" s="1"/>
  <c r="P273" s="1"/>
  <c r="O275"/>
  <c r="O274"/>
  <c r="O273" s="1"/>
  <c r="R270"/>
  <c r="R269"/>
  <c r="R268" s="1"/>
  <c r="R267" s="1"/>
  <c r="Q270"/>
  <c r="Q269" s="1"/>
  <c r="Q268" s="1"/>
  <c r="Q267" s="1"/>
  <c r="P270"/>
  <c r="P269" s="1"/>
  <c r="P268" s="1"/>
  <c r="P267" s="1"/>
  <c r="O270"/>
  <c r="O269" s="1"/>
  <c r="O268" s="1"/>
  <c r="O267" s="1"/>
  <c r="R258"/>
  <c r="Q258"/>
  <c r="P258"/>
  <c r="O258"/>
  <c r="R256"/>
  <c r="Q256"/>
  <c r="P256"/>
  <c r="O256"/>
  <c r="R254"/>
  <c r="R253"/>
  <c r="R252"/>
  <c r="R251" s="1"/>
  <c r="R250" s="1"/>
  <c r="Q254"/>
  <c r="Q253"/>
  <c r="Q252" s="1"/>
  <c r="Q251" s="1"/>
  <c r="Q250" s="1"/>
  <c r="P254"/>
  <c r="P253" s="1"/>
  <c r="P252" s="1"/>
  <c r="P251" s="1"/>
  <c r="P250" s="1"/>
  <c r="O254"/>
  <c r="R245"/>
  <c r="R244"/>
  <c r="Q245"/>
  <c r="Q244" s="1"/>
  <c r="Q236" s="1"/>
  <c r="P245"/>
  <c r="P244"/>
  <c r="P236" s="1"/>
  <c r="O245"/>
  <c r="O244"/>
  <c r="R231"/>
  <c r="R230" s="1"/>
  <c r="R229" s="1"/>
  <c r="Q231"/>
  <c r="Q230"/>
  <c r="Q229" s="1"/>
  <c r="P231"/>
  <c r="P230"/>
  <c r="P229"/>
  <c r="P228" s="1"/>
  <c r="O231"/>
  <c r="O230"/>
  <c r="O229"/>
  <c r="R203"/>
  <c r="Q203"/>
  <c r="Q202"/>
  <c r="Q201"/>
  <c r="Q200" s="1"/>
  <c r="Q199" s="1"/>
  <c r="P203"/>
  <c r="P202"/>
  <c r="P201" s="1"/>
  <c r="P200" s="1"/>
  <c r="P199" s="1"/>
  <c r="O203"/>
  <c r="O202" s="1"/>
  <c r="O201" s="1"/>
  <c r="O200" s="1"/>
  <c r="O199" s="1"/>
  <c r="R202"/>
  <c r="R201" s="1"/>
  <c r="R200" s="1"/>
  <c r="R199" s="1"/>
  <c r="R196"/>
  <c r="R195" s="1"/>
  <c r="R194" s="1"/>
  <c r="R193" s="1"/>
  <c r="R192" s="1"/>
  <c r="Q196"/>
  <c r="Q195"/>
  <c r="Q194" s="1"/>
  <c r="Q193" s="1"/>
  <c r="Q192" s="1"/>
  <c r="P196"/>
  <c r="P195" s="1"/>
  <c r="P194" s="1"/>
  <c r="P193" s="1"/>
  <c r="P192" s="1"/>
  <c r="O196"/>
  <c r="O195" s="1"/>
  <c r="O194" s="1"/>
  <c r="O193" s="1"/>
  <c r="O192" s="1"/>
  <c r="R189"/>
  <c r="Q189"/>
  <c r="Q188"/>
  <c r="P189"/>
  <c r="P188" s="1"/>
  <c r="O189"/>
  <c r="O188"/>
  <c r="R188"/>
  <c r="R186"/>
  <c r="R185" s="1"/>
  <c r="Q186"/>
  <c r="Q185"/>
  <c r="Q184" s="1"/>
  <c r="Q183" s="1"/>
  <c r="Q182" s="1"/>
  <c r="P186"/>
  <c r="P185" s="1"/>
  <c r="O186"/>
  <c r="O185"/>
  <c r="R171"/>
  <c r="R170" s="1"/>
  <c r="R169" s="1"/>
  <c r="R168" s="1"/>
  <c r="Q171"/>
  <c r="Q170" s="1"/>
  <c r="Q169" s="1"/>
  <c r="Q168" s="1"/>
  <c r="P171"/>
  <c r="P170" s="1"/>
  <c r="P169" s="1"/>
  <c r="P168" s="1"/>
  <c r="O171"/>
  <c r="O170" s="1"/>
  <c r="O169" s="1"/>
  <c r="O168" s="1"/>
  <c r="R166"/>
  <c r="R165" s="1"/>
  <c r="Q166"/>
  <c r="Q165"/>
  <c r="P166"/>
  <c r="P165" s="1"/>
  <c r="O166"/>
  <c r="O165"/>
  <c r="R163"/>
  <c r="Q163"/>
  <c r="P163"/>
  <c r="O163"/>
  <c r="R161"/>
  <c r="R160" s="1"/>
  <c r="Q161"/>
  <c r="Q160"/>
  <c r="P161"/>
  <c r="P160" s="1"/>
  <c r="O161"/>
  <c r="R152"/>
  <c r="Q152"/>
  <c r="P152"/>
  <c r="O152"/>
  <c r="R151"/>
  <c r="R150" s="1"/>
  <c r="R149" s="1"/>
  <c r="Q151"/>
  <c r="Q150" s="1"/>
  <c r="Q149" s="1"/>
  <c r="P151"/>
  <c r="P150"/>
  <c r="P149" s="1"/>
  <c r="O151"/>
  <c r="O150"/>
  <c r="O149"/>
  <c r="R146"/>
  <c r="R145" s="1"/>
  <c r="Q146"/>
  <c r="Q145"/>
  <c r="P146"/>
  <c r="P145" s="1"/>
  <c r="O146"/>
  <c r="O145"/>
  <c r="R143"/>
  <c r="R142" s="1"/>
  <c r="R141" s="1"/>
  <c r="R140" s="1"/>
  <c r="R139" s="1"/>
  <c r="Q143"/>
  <c r="Q142"/>
  <c r="Q141"/>
  <c r="Q140" s="1"/>
  <c r="Q139" s="1"/>
  <c r="P143"/>
  <c r="P142"/>
  <c r="P141" s="1"/>
  <c r="P140" s="1"/>
  <c r="P139" s="1"/>
  <c r="O143"/>
  <c r="O142" s="1"/>
  <c r="R136"/>
  <c r="Q136"/>
  <c r="P136"/>
  <c r="O136"/>
  <c r="R135"/>
  <c r="Q135"/>
  <c r="P135"/>
  <c r="O135"/>
  <c r="R134"/>
  <c r="Q134"/>
  <c r="P134"/>
  <c r="O134"/>
  <c r="R133"/>
  <c r="Q133"/>
  <c r="P133"/>
  <c r="O133"/>
  <c r="R132"/>
  <c r="Q132"/>
  <c r="P132"/>
  <c r="O132"/>
  <c r="R125"/>
  <c r="Q125"/>
  <c r="P125"/>
  <c r="O125"/>
  <c r="R123"/>
  <c r="R122"/>
  <c r="R120"/>
  <c r="R119" s="1"/>
  <c r="Q123"/>
  <c r="Q122"/>
  <c r="P123"/>
  <c r="O123"/>
  <c r="O122" s="1"/>
  <c r="O121" s="1"/>
  <c r="R113"/>
  <c r="Q113"/>
  <c r="Q112" s="1"/>
  <c r="Q111" s="1"/>
  <c r="Q110" s="1"/>
  <c r="Q109" s="1"/>
  <c r="P113"/>
  <c r="P112"/>
  <c r="P111"/>
  <c r="P110" s="1"/>
  <c r="P109" s="1"/>
  <c r="O113"/>
  <c r="O112"/>
  <c r="O111" s="1"/>
  <c r="O110" s="1"/>
  <c r="O109" s="1"/>
  <c r="R112"/>
  <c r="R111" s="1"/>
  <c r="R110" s="1"/>
  <c r="R109" s="1"/>
  <c r="R106"/>
  <c r="R105" s="1"/>
  <c r="Q106"/>
  <c r="P106"/>
  <c r="P105"/>
  <c r="O106"/>
  <c r="O105" s="1"/>
  <c r="Q105"/>
  <c r="R103"/>
  <c r="R102" s="1"/>
  <c r="Q103"/>
  <c r="Q102"/>
  <c r="P103"/>
  <c r="P102" s="1"/>
  <c r="O103"/>
  <c r="O102"/>
  <c r="R100"/>
  <c r="R99" s="1"/>
  <c r="Q100"/>
  <c r="Q99"/>
  <c r="P100"/>
  <c r="P99" s="1"/>
  <c r="O100"/>
  <c r="O99"/>
  <c r="R95"/>
  <c r="R94" s="1"/>
  <c r="Q95"/>
  <c r="Q94"/>
  <c r="P95"/>
  <c r="P94" s="1"/>
  <c r="O95"/>
  <c r="O94"/>
  <c r="R92"/>
  <c r="R91" s="1"/>
  <c r="Q92"/>
  <c r="Q91"/>
  <c r="P92"/>
  <c r="P91" s="1"/>
  <c r="O92"/>
  <c r="O91"/>
  <c r="R89"/>
  <c r="R88" s="1"/>
  <c r="Q89"/>
  <c r="Q88"/>
  <c r="P89"/>
  <c r="P88" s="1"/>
  <c r="O89"/>
  <c r="O88"/>
  <c r="R86"/>
  <c r="R85" s="1"/>
  <c r="Q86"/>
  <c r="Q85"/>
  <c r="P86"/>
  <c r="P85" s="1"/>
  <c r="O86"/>
  <c r="O85"/>
  <c r="R83"/>
  <c r="R82" s="1"/>
  <c r="Q83"/>
  <c r="Q82"/>
  <c r="P83"/>
  <c r="P82" s="1"/>
  <c r="O83"/>
  <c r="O82"/>
  <c r="R75"/>
  <c r="Q75"/>
  <c r="P75"/>
  <c r="O75"/>
  <c r="R73"/>
  <c r="R72" s="1"/>
  <c r="R71" s="1"/>
  <c r="Q73"/>
  <c r="Q72"/>
  <c r="Q71" s="1"/>
  <c r="P73"/>
  <c r="O73"/>
  <c r="R66"/>
  <c r="R65" s="1"/>
  <c r="R64" s="1"/>
  <c r="R63" s="1"/>
  <c r="R62" s="1"/>
  <c r="Q66"/>
  <c r="Q65" s="1"/>
  <c r="Q64" s="1"/>
  <c r="Q63" s="1"/>
  <c r="Q62" s="1"/>
  <c r="P66"/>
  <c r="P65"/>
  <c r="P64"/>
  <c r="P63" s="1"/>
  <c r="P62" s="1"/>
  <c r="O66"/>
  <c r="O65"/>
  <c r="O64" s="1"/>
  <c r="O63" s="1"/>
  <c r="O62" s="1"/>
  <c r="R57"/>
  <c r="R56" s="1"/>
  <c r="Q57"/>
  <c r="Q56"/>
  <c r="P57"/>
  <c r="P56" s="1"/>
  <c r="O57"/>
  <c r="O56"/>
  <c r="R54"/>
  <c r="Q54"/>
  <c r="Q51" s="1"/>
  <c r="P54"/>
  <c r="O54"/>
  <c r="O51" s="1"/>
  <c r="R52"/>
  <c r="Q52"/>
  <c r="P52"/>
  <c r="O52"/>
  <c r="R45"/>
  <c r="Q45"/>
  <c r="P45"/>
  <c r="O45"/>
  <c r="R43"/>
  <c r="Q43"/>
  <c r="P43"/>
  <c r="O43"/>
  <c r="R41"/>
  <c r="R40"/>
  <c r="R39"/>
  <c r="R38" s="1"/>
  <c r="R37" s="1"/>
  <c r="Q41"/>
  <c r="Q40"/>
  <c r="Q39" s="1"/>
  <c r="Q38" s="1"/>
  <c r="Q37" s="1"/>
  <c r="P41"/>
  <c r="O41"/>
  <c r="O40" s="1"/>
  <c r="O39" s="1"/>
  <c r="O38" s="1"/>
  <c r="O37" s="1"/>
  <c r="R33"/>
  <c r="Q33"/>
  <c r="P33"/>
  <c r="O33"/>
  <c r="R30"/>
  <c r="Q30"/>
  <c r="P30"/>
  <c r="O30"/>
  <c r="R28"/>
  <c r="Q28"/>
  <c r="P28"/>
  <c r="O28"/>
  <c r="R26"/>
  <c r="R25"/>
  <c r="Q26"/>
  <c r="Q25" s="1"/>
  <c r="P26"/>
  <c r="O26"/>
  <c r="R23"/>
  <c r="R22" s="1"/>
  <c r="Q23"/>
  <c r="Q22"/>
  <c r="P23"/>
  <c r="P22" s="1"/>
  <c r="O23"/>
  <c r="O22"/>
  <c r="R20"/>
  <c r="R19" s="1"/>
  <c r="Q20"/>
  <c r="Q19"/>
  <c r="P20"/>
  <c r="P19" s="1"/>
  <c r="O20"/>
  <c r="O19"/>
  <c r="I1622"/>
  <c r="I1621" s="1"/>
  <c r="I1616" s="1"/>
  <c r="K1250"/>
  <c r="K1249"/>
  <c r="L1250"/>
  <c r="L1249" s="1"/>
  <c r="J1250"/>
  <c r="J1249"/>
  <c r="N1251"/>
  <c r="T1251" s="1"/>
  <c r="M1251"/>
  <c r="S1251"/>
  <c r="J1190"/>
  <c r="J1189" s="1"/>
  <c r="K1190"/>
  <c r="K1189"/>
  <c r="L1190"/>
  <c r="L1189" s="1"/>
  <c r="I1190"/>
  <c r="I1189"/>
  <c r="N1191"/>
  <c r="T1191" s="1"/>
  <c r="M1191"/>
  <c r="M1190"/>
  <c r="M1189" s="1"/>
  <c r="P1558"/>
  <c r="P1557"/>
  <c r="P1101"/>
  <c r="P1100" s="1"/>
  <c r="R1644"/>
  <c r="R1643"/>
  <c r="O1061"/>
  <c r="O1060" s="1"/>
  <c r="O1058" s="1"/>
  <c r="O1101"/>
  <c r="O1100"/>
  <c r="R1589"/>
  <c r="R1611"/>
  <c r="S1191"/>
  <c r="R1111"/>
  <c r="R1223"/>
  <c r="Q1378"/>
  <c r="Q1377"/>
  <c r="Q1376"/>
  <c r="Q1375" s="1"/>
  <c r="Q1597"/>
  <c r="P1378"/>
  <c r="P1377"/>
  <c r="P1376" s="1"/>
  <c r="P1375" s="1"/>
  <c r="Q1573"/>
  <c r="Q1589"/>
  <c r="P1597"/>
  <c r="Q1644"/>
  <c r="Q1643"/>
  <c r="Q1665"/>
  <c r="Q1664" s="1"/>
  <c r="P1644"/>
  <c r="P1643"/>
  <c r="Q1062"/>
  <c r="J924"/>
  <c r="J923"/>
  <c r="K924"/>
  <c r="K923" s="1"/>
  <c r="K922" s="1"/>
  <c r="L924"/>
  <c r="L923"/>
  <c r="L922" s="1"/>
  <c r="I924"/>
  <c r="I923"/>
  <c r="T831"/>
  <c r="T830" s="1"/>
  <c r="J831"/>
  <c r="J830"/>
  <c r="K831"/>
  <c r="K830" s="1"/>
  <c r="L831"/>
  <c r="L830"/>
  <c r="I831"/>
  <c r="I830" s="1"/>
  <c r="N1038"/>
  <c r="N1037"/>
  <c r="N1036"/>
  <c r="M1038"/>
  <c r="M1037" s="1"/>
  <c r="M1036" s="1"/>
  <c r="J1037"/>
  <c r="J1036" s="1"/>
  <c r="K1037"/>
  <c r="K1036"/>
  <c r="L1037"/>
  <c r="L1036" s="1"/>
  <c r="I1037"/>
  <c r="I1036"/>
  <c r="N1041"/>
  <c r="T1041" s="1"/>
  <c r="M1041"/>
  <c r="J1040"/>
  <c r="J1039"/>
  <c r="K1040"/>
  <c r="K1039" s="1"/>
  <c r="L1040"/>
  <c r="L1039"/>
  <c r="I1040"/>
  <c r="I1039" s="1"/>
  <c r="N831"/>
  <c r="N830"/>
  <c r="M831"/>
  <c r="M830" s="1"/>
  <c r="S831"/>
  <c r="S830"/>
  <c r="N924"/>
  <c r="N923" s="1"/>
  <c r="N922" s="1"/>
  <c r="M924"/>
  <c r="M923" s="1"/>
  <c r="M922" s="1"/>
  <c r="S924"/>
  <c r="S923"/>
  <c r="S922" s="1"/>
  <c r="N1623"/>
  <c r="T1623"/>
  <c r="M1623"/>
  <c r="J1622"/>
  <c r="J1621" s="1"/>
  <c r="J1616" s="1"/>
  <c r="K1622"/>
  <c r="K1621" s="1"/>
  <c r="K1616" s="1"/>
  <c r="L1622"/>
  <c r="L1621"/>
  <c r="L1616" s="1"/>
  <c r="N1545"/>
  <c r="T1545"/>
  <c r="M1545"/>
  <c r="J1544"/>
  <c r="J1543" s="1"/>
  <c r="J1542" s="1"/>
  <c r="J1541" s="1"/>
  <c r="K1544"/>
  <c r="K1543" s="1"/>
  <c r="K1542" s="1"/>
  <c r="K1541" s="1"/>
  <c r="L1544"/>
  <c r="L1543" s="1"/>
  <c r="L1542" s="1"/>
  <c r="L1541" s="1"/>
  <c r="I1544"/>
  <c r="I1543" s="1"/>
  <c r="I1542" s="1"/>
  <c r="I1541" s="1"/>
  <c r="N276"/>
  <c r="T276" s="1"/>
  <c r="Z276" s="1"/>
  <c r="M276"/>
  <c r="S276" s="1"/>
  <c r="N1443"/>
  <c r="N1442"/>
  <c r="N1441"/>
  <c r="M1443"/>
  <c r="S1443" s="1"/>
  <c r="J1442"/>
  <c r="J1441"/>
  <c r="K1442"/>
  <c r="K1441" s="1"/>
  <c r="L1442"/>
  <c r="L1441"/>
  <c r="I1442"/>
  <c r="I1441" s="1"/>
  <c r="N1422"/>
  <c r="T1422"/>
  <c r="Z1422" s="1"/>
  <c r="M1422"/>
  <c r="S1422"/>
  <c r="J1421"/>
  <c r="J1420" s="1"/>
  <c r="K1421"/>
  <c r="K1420"/>
  <c r="L1421"/>
  <c r="L1420" s="1"/>
  <c r="I1421"/>
  <c r="I1420"/>
  <c r="N1419"/>
  <c r="M1419"/>
  <c r="M1418" s="1"/>
  <c r="M1417" s="1"/>
  <c r="J1418"/>
  <c r="J1417" s="1"/>
  <c r="K1418"/>
  <c r="K1417"/>
  <c r="L1418"/>
  <c r="L1417" s="1"/>
  <c r="I1418"/>
  <c r="I1417"/>
  <c r="N555"/>
  <c r="T555" s="1"/>
  <c r="Z555" s="1"/>
  <c r="M555"/>
  <c r="M554"/>
  <c r="M553" s="1"/>
  <c r="M552" s="1"/>
  <c r="J554"/>
  <c r="J553"/>
  <c r="J552" s="1"/>
  <c r="K554"/>
  <c r="K553"/>
  <c r="K552"/>
  <c r="L554"/>
  <c r="L553" s="1"/>
  <c r="L552" s="1"/>
  <c r="I554"/>
  <c r="I553" s="1"/>
  <c r="I552" s="1"/>
  <c r="N572"/>
  <c r="T572"/>
  <c r="M572"/>
  <c r="M571" s="1"/>
  <c r="M570" s="1"/>
  <c r="J571"/>
  <c r="J570" s="1"/>
  <c r="K571"/>
  <c r="K570"/>
  <c r="L571"/>
  <c r="L570" s="1"/>
  <c r="I571"/>
  <c r="I570"/>
  <c r="B570"/>
  <c r="B571" s="1"/>
  <c r="B572" s="1"/>
  <c r="N477"/>
  <c r="M477"/>
  <c r="M476" s="1"/>
  <c r="M475" s="1"/>
  <c r="J476"/>
  <c r="J475"/>
  <c r="K476"/>
  <c r="K475" s="1"/>
  <c r="L476"/>
  <c r="L475"/>
  <c r="I476"/>
  <c r="I475" s="1"/>
  <c r="N569"/>
  <c r="T569"/>
  <c r="Z569" s="1"/>
  <c r="AF569" s="1"/>
  <c r="AL569" s="1"/>
  <c r="AR569" s="1"/>
  <c r="M569"/>
  <c r="S569" s="1"/>
  <c r="Y569" s="1"/>
  <c r="AE569" s="1"/>
  <c r="AK569" s="1"/>
  <c r="AQ569" s="1"/>
  <c r="N568"/>
  <c r="T568" s="1"/>
  <c r="M568"/>
  <c r="S568"/>
  <c r="J567"/>
  <c r="J566" s="1"/>
  <c r="K567"/>
  <c r="K566"/>
  <c r="L567"/>
  <c r="L566" s="1"/>
  <c r="I567"/>
  <c r="I566"/>
  <c r="N565"/>
  <c r="T565" s="1"/>
  <c r="Z565" s="1"/>
  <c r="M565"/>
  <c r="M564" s="1"/>
  <c r="M563" s="1"/>
  <c r="J564"/>
  <c r="J563"/>
  <c r="K564"/>
  <c r="K563" s="1"/>
  <c r="L564"/>
  <c r="L563"/>
  <c r="I564"/>
  <c r="I563" s="1"/>
  <c r="S555"/>
  <c r="M1442"/>
  <c r="M1441" s="1"/>
  <c r="J648"/>
  <c r="J647"/>
  <c r="K648"/>
  <c r="K647" s="1"/>
  <c r="L648"/>
  <c r="L647"/>
  <c r="I648"/>
  <c r="I647" s="1"/>
  <c r="N649"/>
  <c r="M649"/>
  <c r="N794"/>
  <c r="T794" s="1"/>
  <c r="M794"/>
  <c r="S794"/>
  <c r="J793"/>
  <c r="J792" s="1"/>
  <c r="K793"/>
  <c r="K792"/>
  <c r="L793"/>
  <c r="L792" s="1"/>
  <c r="M793"/>
  <c r="M792"/>
  <c r="I793"/>
  <c r="I792" s="1"/>
  <c r="N713"/>
  <c r="M713"/>
  <c r="S713"/>
  <c r="Y713" s="1"/>
  <c r="J712"/>
  <c r="J711"/>
  <c r="K712"/>
  <c r="K711" s="1"/>
  <c r="L712"/>
  <c r="L711"/>
  <c r="I712"/>
  <c r="I711" s="1"/>
  <c r="J643"/>
  <c r="J642"/>
  <c r="K643"/>
  <c r="K642" s="1"/>
  <c r="L643"/>
  <c r="L642"/>
  <c r="I643"/>
  <c r="I642" s="1"/>
  <c r="N645"/>
  <c r="T645"/>
  <c r="Z645"/>
  <c r="AF645" s="1"/>
  <c r="AL645" s="1"/>
  <c r="AR645" s="1"/>
  <c r="M645"/>
  <c r="S645"/>
  <c r="Y645" s="1"/>
  <c r="AE645" s="1"/>
  <c r="AK645" s="1"/>
  <c r="AQ645" s="1"/>
  <c r="N644"/>
  <c r="T644" s="1"/>
  <c r="M644"/>
  <c r="S644"/>
  <c r="N1694"/>
  <c r="T1694" s="1"/>
  <c r="Z1694" s="1"/>
  <c r="M1694"/>
  <c r="N1679"/>
  <c r="T1679" s="1"/>
  <c r="M1679"/>
  <c r="M1678"/>
  <c r="M1677"/>
  <c r="N1676"/>
  <c r="T1676" s="1"/>
  <c r="M1676"/>
  <c r="N1673"/>
  <c r="T1673" s="1"/>
  <c r="M1673"/>
  <c r="N1669"/>
  <c r="T1669"/>
  <c r="M1669"/>
  <c r="N1667"/>
  <c r="M1667"/>
  <c r="S1667"/>
  <c r="N1650"/>
  <c r="M1650"/>
  <c r="M1649"/>
  <c r="N1648"/>
  <c r="T1648" s="1"/>
  <c r="M1648"/>
  <c r="S1648"/>
  <c r="N1646"/>
  <c r="T1646" s="1"/>
  <c r="M1646"/>
  <c r="M1645"/>
  <c r="N1637"/>
  <c r="T1637" s="1"/>
  <c r="M1637"/>
  <c r="S1637"/>
  <c r="Y1637"/>
  <c r="N1630"/>
  <c r="M1630"/>
  <c r="S1630"/>
  <c r="N1615"/>
  <c r="M1615"/>
  <c r="S1615" s="1"/>
  <c r="N1610"/>
  <c r="N1609"/>
  <c r="M1610"/>
  <c r="M1609" s="1"/>
  <c r="N1608"/>
  <c r="T1608"/>
  <c r="M1608"/>
  <c r="S1608" s="1"/>
  <c r="N1606"/>
  <c r="T1606"/>
  <c r="Z1606" s="1"/>
  <c r="M1606"/>
  <c r="S1606"/>
  <c r="Y1606"/>
  <c r="N1603"/>
  <c r="T1603" s="1"/>
  <c r="Z1603" s="1"/>
  <c r="M1603"/>
  <c r="S1603" s="1"/>
  <c r="N1601"/>
  <c r="M1601"/>
  <c r="N1599"/>
  <c r="T1599" s="1"/>
  <c r="M1599"/>
  <c r="S1599"/>
  <c r="Y1599"/>
  <c r="N1596"/>
  <c r="T1596" s="1"/>
  <c r="M1596"/>
  <c r="N1593"/>
  <c r="T1593" s="1"/>
  <c r="Z1593" s="1"/>
  <c r="M1593"/>
  <c r="S1593"/>
  <c r="N1591"/>
  <c r="N1590" s="1"/>
  <c r="M1591"/>
  <c r="N1588"/>
  <c r="T1588" s="1"/>
  <c r="M1588"/>
  <c r="S1588"/>
  <c r="Y1588"/>
  <c r="N1586"/>
  <c r="M1586"/>
  <c r="N1583"/>
  <c r="T1583"/>
  <c r="Z1583" s="1"/>
  <c r="M1583"/>
  <c r="S1583"/>
  <c r="N1579"/>
  <c r="N1577"/>
  <c r="M1577"/>
  <c r="S1577"/>
  <c r="N1575"/>
  <c r="T1575" s="1"/>
  <c r="N1572"/>
  <c r="M1572"/>
  <c r="N1570"/>
  <c r="T1570" s="1"/>
  <c r="M1570"/>
  <c r="N1568"/>
  <c r="T1568"/>
  <c r="M1568"/>
  <c r="N1562"/>
  <c r="T1562"/>
  <c r="M1562"/>
  <c r="S1562" s="1"/>
  <c r="N1564"/>
  <c r="T1564"/>
  <c r="M1564"/>
  <c r="N1560"/>
  <c r="T1560" s="1"/>
  <c r="M1560"/>
  <c r="S1560"/>
  <c r="N1555"/>
  <c r="T1555" s="1"/>
  <c r="M1555"/>
  <c r="M1554"/>
  <c r="M1553" s="1"/>
  <c r="M1552" s="1"/>
  <c r="M1551" s="1"/>
  <c r="N1550"/>
  <c r="T1550" s="1"/>
  <c r="M1550"/>
  <c r="S1550"/>
  <c r="N1538"/>
  <c r="T1538" s="1"/>
  <c r="M1538"/>
  <c r="N1531"/>
  <c r="T1531"/>
  <c r="M1531"/>
  <c r="S1531" s="1"/>
  <c r="N1528"/>
  <c r="T1528"/>
  <c r="M1528"/>
  <c r="S1528" s="1"/>
  <c r="N1525"/>
  <c r="T1525"/>
  <c r="M1525"/>
  <c r="S1525" s="1"/>
  <c r="N1522"/>
  <c r="T1522"/>
  <c r="M1522"/>
  <c r="S1522" s="1"/>
  <c r="N1519"/>
  <c r="T1519"/>
  <c r="M1519"/>
  <c r="N1515"/>
  <c r="T1515"/>
  <c r="M1515"/>
  <c r="M1514" s="1"/>
  <c r="M1513" s="1"/>
  <c r="M1512" s="1"/>
  <c r="N1506"/>
  <c r="T1506" s="1"/>
  <c r="Z1506" s="1"/>
  <c r="M1506"/>
  <c r="S1506"/>
  <c r="N1495"/>
  <c r="M1495"/>
  <c r="S1495"/>
  <c r="N1480"/>
  <c r="T1480" s="1"/>
  <c r="M1480"/>
  <c r="S1480"/>
  <c r="Y1480"/>
  <c r="N1477"/>
  <c r="T1477" s="1"/>
  <c r="Z1477" s="1"/>
  <c r="M1477"/>
  <c r="S1477" s="1"/>
  <c r="N1471"/>
  <c r="T1471"/>
  <c r="Z1471"/>
  <c r="M1471"/>
  <c r="S1471" s="1"/>
  <c r="Y1471" s="1"/>
  <c r="N1468"/>
  <c r="M1468"/>
  <c r="M1467" s="1"/>
  <c r="M1466" s="1"/>
  <c r="N1461"/>
  <c r="T1461" s="1"/>
  <c r="M1461"/>
  <c r="S1461"/>
  <c r="N1455"/>
  <c r="M1455"/>
  <c r="S1455" s="1"/>
  <c r="Y1455" s="1"/>
  <c r="N1458"/>
  <c r="T1458" s="1"/>
  <c r="M1458"/>
  <c r="S1458"/>
  <c r="N1452"/>
  <c r="T1452" s="1"/>
  <c r="M1452"/>
  <c r="N1449"/>
  <c r="T1449"/>
  <c r="M1449"/>
  <c r="S1449" s="1"/>
  <c r="N1446"/>
  <c r="N1445"/>
  <c r="N1444" s="1"/>
  <c r="M1446"/>
  <c r="N1440"/>
  <c r="T1440"/>
  <c r="M1440"/>
  <c r="S1440" s="1"/>
  <c r="Y1440" s="1"/>
  <c r="N1437"/>
  <c r="T1437" s="1"/>
  <c r="Z1437" s="1"/>
  <c r="M1437"/>
  <c r="S1437"/>
  <c r="N1434"/>
  <c r="T1434" s="1"/>
  <c r="Z1434" s="1"/>
  <c r="M1434"/>
  <c r="S1434" s="1"/>
  <c r="Y1434" s="1"/>
  <c r="N1428"/>
  <c r="T1428"/>
  <c r="Z1428" s="1"/>
  <c r="M1428"/>
  <c r="N1425"/>
  <c r="T1425"/>
  <c r="M1425"/>
  <c r="S1425" s="1"/>
  <c r="Y1425" s="1"/>
  <c r="N1413"/>
  <c r="T1413" s="1"/>
  <c r="M1413"/>
  <c r="N1410"/>
  <c r="T1410"/>
  <c r="M1410"/>
  <c r="S1410" s="1"/>
  <c r="N1398"/>
  <c r="M1398"/>
  <c r="N1389"/>
  <c r="T1389" s="1"/>
  <c r="Z1389" s="1"/>
  <c r="M1389"/>
  <c r="S1389" s="1"/>
  <c r="N1382"/>
  <c r="M1382"/>
  <c r="N1380"/>
  <c r="T1380" s="1"/>
  <c r="M1380"/>
  <c r="S1380"/>
  <c r="N1370"/>
  <c r="T1370" s="1"/>
  <c r="Z1370" s="1"/>
  <c r="M1370"/>
  <c r="M1369"/>
  <c r="M1368" s="1"/>
  <c r="N1367"/>
  <c r="T1367"/>
  <c r="M1367"/>
  <c r="S1367" s="1"/>
  <c r="N1364"/>
  <c r="N1363"/>
  <c r="N1362"/>
  <c r="M1364"/>
  <c r="S1364" s="1"/>
  <c r="Y1364" s="1"/>
  <c r="N1361"/>
  <c r="T1361" s="1"/>
  <c r="M1361"/>
  <c r="S1361"/>
  <c r="N1357"/>
  <c r="T1357" s="1"/>
  <c r="M1357"/>
  <c r="M1356"/>
  <c r="M1355"/>
  <c r="N1354"/>
  <c r="T1354" s="1"/>
  <c r="N1350"/>
  <c r="T1350"/>
  <c r="H1342"/>
  <c r="H1341" s="1"/>
  <c r="H1340" s="1"/>
  <c r="H1339" s="1"/>
  <c r="H1338" s="1"/>
  <c r="I1342"/>
  <c r="I1341"/>
  <c r="I1340"/>
  <c r="I1339" s="1"/>
  <c r="I1338" s="1"/>
  <c r="J1342"/>
  <c r="J1341"/>
  <c r="J1340" s="1"/>
  <c r="J1339" s="1"/>
  <c r="J1338" s="1"/>
  <c r="K1342"/>
  <c r="K1341" s="1"/>
  <c r="K1340" s="1"/>
  <c r="K1339" s="1"/>
  <c r="K1338" s="1"/>
  <c r="L1342"/>
  <c r="L1341" s="1"/>
  <c r="L1340" s="1"/>
  <c r="L1339" s="1"/>
  <c r="L1338" s="1"/>
  <c r="N1343"/>
  <c r="M1343"/>
  <c r="S1343"/>
  <c r="N1324"/>
  <c r="M1324"/>
  <c r="S1324"/>
  <c r="Y1324"/>
  <c r="N1315"/>
  <c r="T1315" s="1"/>
  <c r="M1315"/>
  <c r="S1315"/>
  <c r="Y1315" s="1"/>
  <c r="N1304"/>
  <c r="T1304"/>
  <c r="M1304"/>
  <c r="S1304" s="1"/>
  <c r="Y1304" s="1"/>
  <c r="N1286"/>
  <c r="T1286"/>
  <c r="M1286"/>
  <c r="S1286" s="1"/>
  <c r="Y1286" s="1"/>
  <c r="N1276"/>
  <c r="M1276"/>
  <c r="M1275" s="1"/>
  <c r="M1274" s="1"/>
  <c r="M1273" s="1"/>
  <c r="N1272"/>
  <c r="T1272" s="1"/>
  <c r="M1272"/>
  <c r="M1271"/>
  <c r="M1270" s="1"/>
  <c r="M1269" s="1"/>
  <c r="N1267"/>
  <c r="T1267"/>
  <c r="M1267"/>
  <c r="S1267" s="1"/>
  <c r="Y1267" s="1"/>
  <c r="N1258"/>
  <c r="T1258" s="1"/>
  <c r="M1258"/>
  <c r="S1258"/>
  <c r="N1248"/>
  <c r="M1248"/>
  <c r="S1248" s="1"/>
  <c r="N1246"/>
  <c r="T1246"/>
  <c r="M1246"/>
  <c r="S1246" s="1"/>
  <c r="N1244"/>
  <c r="N1243"/>
  <c r="M1244"/>
  <c r="M1243" s="1"/>
  <c r="N1237"/>
  <c r="T1237"/>
  <c r="M1237"/>
  <c r="S1237" s="1"/>
  <c r="N1231"/>
  <c r="M1231"/>
  <c r="S1231" s="1"/>
  <c r="Y1231" s="1"/>
  <c r="AE1231" s="1"/>
  <c r="AK1231" s="1"/>
  <c r="AQ1231" s="1"/>
  <c r="N1230"/>
  <c r="T1230" s="1"/>
  <c r="Z1230" s="1"/>
  <c r="M1230"/>
  <c r="S1230" s="1"/>
  <c r="Y1230" s="1"/>
  <c r="N1226"/>
  <c r="T1226"/>
  <c r="M1226"/>
  <c r="M1225" s="1"/>
  <c r="N1221"/>
  <c r="T1221"/>
  <c r="M1221"/>
  <c r="S1221" s="1"/>
  <c r="N1216"/>
  <c r="T1216"/>
  <c r="M1216"/>
  <c r="S1216" s="1"/>
  <c r="N1211"/>
  <c r="T1211"/>
  <c r="M1211"/>
  <c r="S1211" s="1"/>
  <c r="N1203"/>
  <c r="M1203"/>
  <c r="S1203" s="1"/>
  <c r="Y1203" s="1"/>
  <c r="N1196"/>
  <c r="T1196"/>
  <c r="M1196"/>
  <c r="S1196" s="1"/>
  <c r="Y1196" s="1"/>
  <c r="N1188"/>
  <c r="T1188" s="1"/>
  <c r="M1188"/>
  <c r="M1187"/>
  <c r="M1186"/>
  <c r="M1185" s="1"/>
  <c r="N1183"/>
  <c r="T1183"/>
  <c r="M1183"/>
  <c r="S1183" s="1"/>
  <c r="Y1183" s="1"/>
  <c r="N1178"/>
  <c r="T1178"/>
  <c r="Z1178" s="1"/>
  <c r="M1178"/>
  <c r="S1178"/>
  <c r="Y1178"/>
  <c r="N1171"/>
  <c r="T1171" s="1"/>
  <c r="Z1171" s="1"/>
  <c r="M1171"/>
  <c r="S1171" s="1"/>
  <c r="N1166"/>
  <c r="T1166"/>
  <c r="M1166"/>
  <c r="S1166" s="1"/>
  <c r="N1161"/>
  <c r="T1161"/>
  <c r="M1161"/>
  <c r="S1161" s="1"/>
  <c r="N1159"/>
  <c r="M1159"/>
  <c r="S1159"/>
  <c r="N1115"/>
  <c r="N1114" s="1"/>
  <c r="M1115"/>
  <c r="S1115"/>
  <c r="Y1115" s="1"/>
  <c r="N1107"/>
  <c r="T1107"/>
  <c r="M1107"/>
  <c r="S1107" s="1"/>
  <c r="Y1107" s="1"/>
  <c r="N1105"/>
  <c r="T1105"/>
  <c r="M1105"/>
  <c r="S1105" s="1"/>
  <c r="N1103"/>
  <c r="T1103"/>
  <c r="M1103"/>
  <c r="S1103" s="1"/>
  <c r="N1095"/>
  <c r="T1095"/>
  <c r="Z1095" s="1"/>
  <c r="M1095"/>
  <c r="S1095"/>
  <c r="N1088"/>
  <c r="T1088" s="1"/>
  <c r="M1088"/>
  <c r="N1081"/>
  <c r="T1081"/>
  <c r="Z1081" s="1"/>
  <c r="AF1081" s="1"/>
  <c r="AL1081" s="1"/>
  <c r="AR1081" s="1"/>
  <c r="M1081"/>
  <c r="S1081" s="1"/>
  <c r="Y1081" s="1"/>
  <c r="AE1081" s="1"/>
  <c r="AK1081" s="1"/>
  <c r="AQ1081" s="1"/>
  <c r="N1080"/>
  <c r="T1080" s="1"/>
  <c r="Z1080" s="1"/>
  <c r="M1080"/>
  <c r="N1078"/>
  <c r="T1078" s="1"/>
  <c r="M1078"/>
  <c r="S1078"/>
  <c r="Y1078" s="1"/>
  <c r="N1065"/>
  <c r="T1065"/>
  <c r="Z1065"/>
  <c r="M1065"/>
  <c r="N1046"/>
  <c r="T1046"/>
  <c r="M1046"/>
  <c r="S1046" s="1"/>
  <c r="N1035"/>
  <c r="T1035"/>
  <c r="Z1035"/>
  <c r="M1035"/>
  <c r="N1032"/>
  <c r="T1032"/>
  <c r="M1032"/>
  <c r="S1032" s="1"/>
  <c r="Y1032" s="1"/>
  <c r="N1029"/>
  <c r="T1029"/>
  <c r="M1029"/>
  <c r="N1025"/>
  <c r="T1025"/>
  <c r="M1025"/>
  <c r="S1025" s="1"/>
  <c r="N1018"/>
  <c r="T1018"/>
  <c r="M1018"/>
  <c r="S1018" s="1"/>
  <c r="N1004"/>
  <c r="T1004"/>
  <c r="M1004"/>
  <c r="S1004" s="1"/>
  <c r="Y1004" s="1"/>
  <c r="N1008"/>
  <c r="T1008"/>
  <c r="M1008"/>
  <c r="N968"/>
  <c r="T968"/>
  <c r="M968"/>
  <c r="S968" s="1"/>
  <c r="N966"/>
  <c r="T966"/>
  <c r="Z966"/>
  <c r="M966"/>
  <c r="N956"/>
  <c r="T956"/>
  <c r="M956"/>
  <c r="S956" s="1"/>
  <c r="N953"/>
  <c r="T953"/>
  <c r="M953"/>
  <c r="T934"/>
  <c r="T933" s="1"/>
  <c r="T932" s="1"/>
  <c r="T931" s="1"/>
  <c r="T930" s="1"/>
  <c r="T917"/>
  <c r="T916"/>
  <c r="T898"/>
  <c r="T897" s="1"/>
  <c r="S898"/>
  <c r="S897"/>
  <c r="S889"/>
  <c r="S888" s="1"/>
  <c r="S887" s="1"/>
  <c r="T816"/>
  <c r="T815"/>
  <c r="T814" s="1"/>
  <c r="T813" s="1"/>
  <c r="T812" s="1"/>
  <c r="T848"/>
  <c r="T847" s="1"/>
  <c r="T851"/>
  <c r="T850"/>
  <c r="T844"/>
  <c r="T843" s="1"/>
  <c r="T842" s="1"/>
  <c r="T889"/>
  <c r="T888"/>
  <c r="T887" s="1"/>
  <c r="T901"/>
  <c r="T900"/>
  <c r="S848"/>
  <c r="S847" s="1"/>
  <c r="N808"/>
  <c r="T808"/>
  <c r="Z808"/>
  <c r="M808"/>
  <c r="M807" s="1"/>
  <c r="M806" s="1"/>
  <c r="M805" s="1"/>
  <c r="N791"/>
  <c r="M791"/>
  <c r="S791"/>
  <c r="N788"/>
  <c r="T788" s="1"/>
  <c r="M788"/>
  <c r="S788"/>
  <c r="Y788"/>
  <c r="N785"/>
  <c r="M785"/>
  <c r="S785"/>
  <c r="N782"/>
  <c r="T782" s="1"/>
  <c r="M782"/>
  <c r="S782"/>
  <c r="N780"/>
  <c r="M780"/>
  <c r="S780" s="1"/>
  <c r="N778"/>
  <c r="T778"/>
  <c r="M778"/>
  <c r="N774"/>
  <c r="M774"/>
  <c r="S774"/>
  <c r="N770"/>
  <c r="T770" s="1"/>
  <c r="M770"/>
  <c r="N763"/>
  <c r="M763"/>
  <c r="S763" s="1"/>
  <c r="N756"/>
  <c r="T756"/>
  <c r="M756"/>
  <c r="S756" s="1"/>
  <c r="N753"/>
  <c r="M753"/>
  <c r="S753" s="1"/>
  <c r="N749"/>
  <c r="T749"/>
  <c r="M749"/>
  <c r="N734"/>
  <c r="M734"/>
  <c r="S734"/>
  <c r="N724"/>
  <c r="T724" s="1"/>
  <c r="Z724" s="1"/>
  <c r="M724"/>
  <c r="S724"/>
  <c r="N720"/>
  <c r="M720"/>
  <c r="S720"/>
  <c r="N710"/>
  <c r="T710" s="1"/>
  <c r="M710"/>
  <c r="N696"/>
  <c r="M696"/>
  <c r="S696" s="1"/>
  <c r="Y696" s="1"/>
  <c r="N670"/>
  <c r="T670"/>
  <c r="M670"/>
  <c r="S670" s="1"/>
  <c r="Y670" s="1"/>
  <c r="N666"/>
  <c r="T666" s="1"/>
  <c r="M666"/>
  <c r="S666"/>
  <c r="N662"/>
  <c r="T662" s="1"/>
  <c r="N655"/>
  <c r="T655"/>
  <c r="Z655"/>
  <c r="AF655" s="1"/>
  <c r="AL655" s="1"/>
  <c r="AR655" s="1"/>
  <c r="M655"/>
  <c r="S655"/>
  <c r="Y655" s="1"/>
  <c r="AE655" s="1"/>
  <c r="AK655" s="1"/>
  <c r="AQ655" s="1"/>
  <c r="N654"/>
  <c r="T654" s="1"/>
  <c r="M654"/>
  <c r="S654"/>
  <c r="N620"/>
  <c r="T620" s="1"/>
  <c r="M620"/>
  <c r="S620"/>
  <c r="N616"/>
  <c r="T616" s="1"/>
  <c r="Z616" s="1"/>
  <c r="AF616" s="1"/>
  <c r="AL616" s="1"/>
  <c r="AR616" s="1"/>
  <c r="M616"/>
  <c r="S616" s="1"/>
  <c r="Y616" s="1"/>
  <c r="AE616" s="1"/>
  <c r="AK616" s="1"/>
  <c r="AQ616" s="1"/>
  <c r="N615"/>
  <c r="T615"/>
  <c r="Z615"/>
  <c r="M615"/>
  <c r="N611"/>
  <c r="T611"/>
  <c r="Z611"/>
  <c r="AF611" s="1"/>
  <c r="AL611" s="1"/>
  <c r="AR611" s="1"/>
  <c r="M611"/>
  <c r="S611"/>
  <c r="Y611" s="1"/>
  <c r="AE611" s="1"/>
  <c r="AK611" s="1"/>
  <c r="AQ611" s="1"/>
  <c r="N610"/>
  <c r="T610" s="1"/>
  <c r="Z610" s="1"/>
  <c r="M610"/>
  <c r="S610"/>
  <c r="Y610" s="1"/>
  <c r="N601"/>
  <c r="T601"/>
  <c r="Z601"/>
  <c r="M601"/>
  <c r="M600" s="1"/>
  <c r="M599" s="1"/>
  <c r="M598" s="1"/>
  <c r="M597" s="1"/>
  <c r="M596" s="1"/>
  <c r="N559"/>
  <c r="T559"/>
  <c r="Z559" s="1"/>
  <c r="AF559" s="1"/>
  <c r="AL559" s="1"/>
  <c r="AR559" s="1"/>
  <c r="M559"/>
  <c r="S559" s="1"/>
  <c r="Y559" s="1"/>
  <c r="AE559" s="1"/>
  <c r="AK559" s="1"/>
  <c r="AQ559" s="1"/>
  <c r="N558"/>
  <c r="T558" s="1"/>
  <c r="M558"/>
  <c r="N551"/>
  <c r="T551" s="1"/>
  <c r="Z551" s="1"/>
  <c r="AF551" s="1"/>
  <c r="AL551" s="1"/>
  <c r="AR551" s="1"/>
  <c r="M551"/>
  <c r="S551" s="1"/>
  <c r="Y551" s="1"/>
  <c r="AE551" s="1"/>
  <c r="AK551" s="1"/>
  <c r="AQ551" s="1"/>
  <c r="N550"/>
  <c r="T550"/>
  <c r="Z550"/>
  <c r="M550"/>
  <c r="S550" s="1"/>
  <c r="Y550" s="1"/>
  <c r="N547"/>
  <c r="T547" s="1"/>
  <c r="M547"/>
  <c r="S547"/>
  <c r="N544"/>
  <c r="T544" s="1"/>
  <c r="M544"/>
  <c r="N541"/>
  <c r="T541"/>
  <c r="Z541" s="1"/>
  <c r="AF541" s="1"/>
  <c r="AL541" s="1"/>
  <c r="AR541" s="1"/>
  <c r="M541"/>
  <c r="S541" s="1"/>
  <c r="Y541" s="1"/>
  <c r="AE541" s="1"/>
  <c r="AK541" s="1"/>
  <c r="AQ541" s="1"/>
  <c r="N540"/>
  <c r="T540" s="1"/>
  <c r="Z540" s="1"/>
  <c r="M540"/>
  <c r="N537"/>
  <c r="T537" s="1"/>
  <c r="M537"/>
  <c r="S537"/>
  <c r="N533"/>
  <c r="T533" s="1"/>
  <c r="Z533" s="1"/>
  <c r="AF533" s="1"/>
  <c r="AL533" s="1"/>
  <c r="AR533" s="1"/>
  <c r="M533"/>
  <c r="S533"/>
  <c r="Y533"/>
  <c r="AE533" s="1"/>
  <c r="AK533" s="1"/>
  <c r="AQ533" s="1"/>
  <c r="N532"/>
  <c r="T532"/>
  <c r="Z532" s="1"/>
  <c r="M532"/>
  <c r="S532"/>
  <c r="N529"/>
  <c r="T529" s="1"/>
  <c r="Z529" s="1"/>
  <c r="AF529" s="1"/>
  <c r="AL529" s="1"/>
  <c r="AR529" s="1"/>
  <c r="M529"/>
  <c r="N528"/>
  <c r="T528"/>
  <c r="M528"/>
  <c r="S528" s="1"/>
  <c r="Y528" s="1"/>
  <c r="N525"/>
  <c r="T525"/>
  <c r="M525"/>
  <c r="M524" s="1"/>
  <c r="M523" s="1"/>
  <c r="N522"/>
  <c r="T522" s="1"/>
  <c r="Z522" s="1"/>
  <c r="AF522" s="1"/>
  <c r="AL522" s="1"/>
  <c r="AR522" s="1"/>
  <c r="M522"/>
  <c r="S522" s="1"/>
  <c r="Y522" s="1"/>
  <c r="AE522" s="1"/>
  <c r="AK522" s="1"/>
  <c r="AQ522" s="1"/>
  <c r="N521"/>
  <c r="M521"/>
  <c r="N518"/>
  <c r="T518"/>
  <c r="M518"/>
  <c r="S518" s="1"/>
  <c r="N501"/>
  <c r="T501"/>
  <c r="Z501"/>
  <c r="M501"/>
  <c r="N497"/>
  <c r="T497"/>
  <c r="M497"/>
  <c r="S497" s="1"/>
  <c r="N474"/>
  <c r="T474"/>
  <c r="M474"/>
  <c r="N470"/>
  <c r="T470" s="1"/>
  <c r="M470"/>
  <c r="S470"/>
  <c r="N455"/>
  <c r="T455" s="1"/>
  <c r="M455"/>
  <c r="N451"/>
  <c r="T451" s="1"/>
  <c r="N442"/>
  <c r="T442"/>
  <c r="M442"/>
  <c r="S442" s="1"/>
  <c r="N437"/>
  <c r="T437"/>
  <c r="M437"/>
  <c r="S437" s="1"/>
  <c r="N432"/>
  <c r="T432"/>
  <c r="M432"/>
  <c r="N416"/>
  <c r="M416"/>
  <c r="S416"/>
  <c r="N400"/>
  <c r="T400" s="1"/>
  <c r="M400"/>
  <c r="S400"/>
  <c r="N395"/>
  <c r="M395"/>
  <c r="S395" s="1"/>
  <c r="N392"/>
  <c r="T392"/>
  <c r="M392"/>
  <c r="N390"/>
  <c r="M390"/>
  <c r="S390"/>
  <c r="N386"/>
  <c r="T386" s="1"/>
  <c r="M386"/>
  <c r="S386"/>
  <c r="N374"/>
  <c r="T374" s="1"/>
  <c r="M374"/>
  <c r="S374"/>
  <c r="Y374" s="1"/>
  <c r="N366"/>
  <c r="T366"/>
  <c r="M366"/>
  <c r="N360"/>
  <c r="M360"/>
  <c r="S360"/>
  <c r="N357"/>
  <c r="T357" s="1"/>
  <c r="M357"/>
  <c r="S357"/>
  <c r="N352"/>
  <c r="T352" s="1"/>
  <c r="M352"/>
  <c r="S352"/>
  <c r="Y352"/>
  <c r="N339"/>
  <c r="T339" s="1"/>
  <c r="M339"/>
  <c r="S339"/>
  <c r="N336"/>
  <c r="M336"/>
  <c r="S336"/>
  <c r="N333"/>
  <c r="T333" s="1"/>
  <c r="M333"/>
  <c r="S333"/>
  <c r="N330"/>
  <c r="M330"/>
  <c r="S330" s="1"/>
  <c r="N326"/>
  <c r="T326"/>
  <c r="M326"/>
  <c r="N318"/>
  <c r="M318"/>
  <c r="S318"/>
  <c r="Y318" s="1"/>
  <c r="AE318" s="1"/>
  <c r="AK318" s="1"/>
  <c r="AQ318" s="1"/>
  <c r="N317"/>
  <c r="T317" s="1"/>
  <c r="Z317" s="1"/>
  <c r="M317"/>
  <c r="S317"/>
  <c r="Y317" s="1"/>
  <c r="N299"/>
  <c r="T299"/>
  <c r="N287"/>
  <c r="T287" s="1"/>
  <c r="M287"/>
  <c r="S287"/>
  <c r="N284"/>
  <c r="T284" s="1"/>
  <c r="M284"/>
  <c r="M283"/>
  <c r="N282"/>
  <c r="T282" s="1"/>
  <c r="M282"/>
  <c r="S282"/>
  <c r="N280"/>
  <c r="T280" s="1"/>
  <c r="Z280" s="1"/>
  <c r="N271"/>
  <c r="M271"/>
  <c r="S271" s="1"/>
  <c r="N259"/>
  <c r="T259"/>
  <c r="M259"/>
  <c r="S259" s="1"/>
  <c r="Y259" s="1"/>
  <c r="N257"/>
  <c r="N255"/>
  <c r="T255" s="1"/>
  <c r="Z255" s="1"/>
  <c r="N246"/>
  <c r="T246"/>
  <c r="M246"/>
  <c r="S246" s="1"/>
  <c r="Y246" s="1"/>
  <c r="N232"/>
  <c r="N204"/>
  <c r="T204" s="1"/>
  <c r="M204"/>
  <c r="S204"/>
  <c r="N197"/>
  <c r="M197"/>
  <c r="S197"/>
  <c r="N190"/>
  <c r="T190" s="1"/>
  <c r="Z190" s="1"/>
  <c r="M190"/>
  <c r="S190"/>
  <c r="N187"/>
  <c r="M187"/>
  <c r="S187"/>
  <c r="Y187"/>
  <c r="N173"/>
  <c r="T173" s="1"/>
  <c r="M173"/>
  <c r="S173"/>
  <c r="Y173" s="1"/>
  <c r="AE173" s="1"/>
  <c r="AK173" s="1"/>
  <c r="AQ173" s="1"/>
  <c r="N172"/>
  <c r="T172" s="1"/>
  <c r="Z172" s="1"/>
  <c r="M172"/>
  <c r="S172"/>
  <c r="Y172" s="1"/>
  <c r="N167"/>
  <c r="T167"/>
  <c r="M167"/>
  <c r="S167" s="1"/>
  <c r="N164"/>
  <c r="T164"/>
  <c r="M164"/>
  <c r="M163" s="1"/>
  <c r="N162"/>
  <c r="T162"/>
  <c r="M162"/>
  <c r="S162" s="1"/>
  <c r="N153"/>
  <c r="M153"/>
  <c r="M151"/>
  <c r="M150" s="1"/>
  <c r="M149" s="1"/>
  <c r="N147"/>
  <c r="T147"/>
  <c r="N144"/>
  <c r="T144" s="1"/>
  <c r="Z144" s="1"/>
  <c r="M144"/>
  <c r="S144" s="1"/>
  <c r="N137"/>
  <c r="T137"/>
  <c r="Z137"/>
  <c r="M137"/>
  <c r="S137" s="1"/>
  <c r="Y137" s="1"/>
  <c r="N126"/>
  <c r="T126" s="1"/>
  <c r="M126"/>
  <c r="M125"/>
  <c r="N124"/>
  <c r="T124" s="1"/>
  <c r="M124"/>
  <c r="S124"/>
  <c r="N114"/>
  <c r="T114" s="1"/>
  <c r="M114"/>
  <c r="S114"/>
  <c r="Y114"/>
  <c r="N107"/>
  <c r="T107" s="1"/>
  <c r="Z107" s="1"/>
  <c r="M107"/>
  <c r="S107" s="1"/>
  <c r="Y107" s="1"/>
  <c r="N104"/>
  <c r="T104"/>
  <c r="Z104" s="1"/>
  <c r="M104"/>
  <c r="S104"/>
  <c r="Y104"/>
  <c r="N101"/>
  <c r="T101" s="1"/>
  <c r="M101"/>
  <c r="S101"/>
  <c r="Y101" s="1"/>
  <c r="N96"/>
  <c r="T96"/>
  <c r="M96"/>
  <c r="M95" s="1"/>
  <c r="M94" s="1"/>
  <c r="N93"/>
  <c r="M93"/>
  <c r="S93" s="1"/>
  <c r="N90"/>
  <c r="T90"/>
  <c r="M90"/>
  <c r="S90" s="1"/>
  <c r="N84"/>
  <c r="T84"/>
  <c r="M84"/>
  <c r="S84" s="1"/>
  <c r="N87"/>
  <c r="T87"/>
  <c r="M87"/>
  <c r="S87" s="1"/>
  <c r="N76"/>
  <c r="T76"/>
  <c r="M76"/>
  <c r="S76" s="1"/>
  <c r="N74"/>
  <c r="T74"/>
  <c r="Z74"/>
  <c r="M74"/>
  <c r="S74" s="1"/>
  <c r="Y74" s="1"/>
  <c r="N67"/>
  <c r="T67" s="1"/>
  <c r="M67"/>
  <c r="S67"/>
  <c r="N58"/>
  <c r="T58" s="1"/>
  <c r="Z58" s="1"/>
  <c r="M58"/>
  <c r="S58"/>
  <c r="Y58" s="1"/>
  <c r="N55"/>
  <c r="T55"/>
  <c r="N53"/>
  <c r="T53" s="1"/>
  <c r="Z53" s="1"/>
  <c r="N46"/>
  <c r="T46"/>
  <c r="Z46" s="1"/>
  <c r="M46"/>
  <c r="S46"/>
  <c r="Y46"/>
  <c r="N44"/>
  <c r="T44" s="1"/>
  <c r="M44"/>
  <c r="S44"/>
  <c r="Y44" s="1"/>
  <c r="N42"/>
  <c r="T42"/>
  <c r="M42"/>
  <c r="S42" s="1"/>
  <c r="Y42" s="1"/>
  <c r="N35"/>
  <c r="T35"/>
  <c r="M35"/>
  <c r="S35" s="1"/>
  <c r="Y35" s="1"/>
  <c r="N34"/>
  <c r="T34" s="1"/>
  <c r="Z34" s="1"/>
  <c r="AF34" s="1"/>
  <c r="AL34" s="1"/>
  <c r="AR34" s="1"/>
  <c r="M34"/>
  <c r="N32"/>
  <c r="M32"/>
  <c r="S32"/>
  <c r="N29"/>
  <c r="T29" s="1"/>
  <c r="N27"/>
  <c r="T27"/>
  <c r="Z27" s="1"/>
  <c r="M27"/>
  <c r="N24"/>
  <c r="T24"/>
  <c r="Z24" s="1"/>
  <c r="M24"/>
  <c r="S24"/>
  <c r="Y24"/>
  <c r="N21"/>
  <c r="T21" s="1"/>
  <c r="Z21" s="1"/>
  <c r="M21"/>
  <c r="S21" s="1"/>
  <c r="Y21" s="1"/>
  <c r="H1693"/>
  <c r="H1692"/>
  <c r="H1691" s="1"/>
  <c r="H1690" s="1"/>
  <c r="H1689" s="1"/>
  <c r="H1687" s="1"/>
  <c r="I1693"/>
  <c r="I1692" s="1"/>
  <c r="I1691" s="1"/>
  <c r="I1690" s="1"/>
  <c r="I1689" s="1"/>
  <c r="I1687" s="1"/>
  <c r="J1693"/>
  <c r="J1692"/>
  <c r="J1691" s="1"/>
  <c r="J1690" s="1"/>
  <c r="J1689" s="1"/>
  <c r="J1687" s="1"/>
  <c r="K1693"/>
  <c r="K1692" s="1"/>
  <c r="K1691" s="1"/>
  <c r="K1690" s="1"/>
  <c r="K1689" s="1"/>
  <c r="K1687" s="1"/>
  <c r="L1693"/>
  <c r="L1692"/>
  <c r="L1691" s="1"/>
  <c r="L1690" s="1"/>
  <c r="L1689" s="1"/>
  <c r="L1687" s="1"/>
  <c r="N1693"/>
  <c r="N1692" s="1"/>
  <c r="N1691" s="1"/>
  <c r="N1690" s="1"/>
  <c r="N1689" s="1"/>
  <c r="N1687" s="1"/>
  <c r="H1678"/>
  <c r="H1677"/>
  <c r="I1678"/>
  <c r="I1677" s="1"/>
  <c r="J1678"/>
  <c r="J1677"/>
  <c r="K1678"/>
  <c r="K1677" s="1"/>
  <c r="L1678"/>
  <c r="L1677"/>
  <c r="N1678"/>
  <c r="N1677" s="1"/>
  <c r="H1675"/>
  <c r="H1674"/>
  <c r="I1675"/>
  <c r="I1674" s="1"/>
  <c r="J1675"/>
  <c r="J1674"/>
  <c r="K1675"/>
  <c r="K1674" s="1"/>
  <c r="L1675"/>
  <c r="L1674"/>
  <c r="N1675"/>
  <c r="N1674" s="1"/>
  <c r="H1672"/>
  <c r="H1671"/>
  <c r="I1672"/>
  <c r="I1671" s="1"/>
  <c r="J1672"/>
  <c r="J1671"/>
  <c r="K1672"/>
  <c r="K1671" s="1"/>
  <c r="L1672"/>
  <c r="L1671"/>
  <c r="H1668"/>
  <c r="I1668"/>
  <c r="J1668"/>
  <c r="K1668"/>
  <c r="L1668"/>
  <c r="N1668"/>
  <c r="H1666"/>
  <c r="I1666"/>
  <c r="J1666"/>
  <c r="K1666"/>
  <c r="L1666"/>
  <c r="M1666"/>
  <c r="H1649"/>
  <c r="I1649"/>
  <c r="J1649"/>
  <c r="K1649"/>
  <c r="L1649"/>
  <c r="H1647"/>
  <c r="I1647"/>
  <c r="J1647"/>
  <c r="K1647"/>
  <c r="L1647"/>
  <c r="M1647"/>
  <c r="N1647"/>
  <c r="H1645"/>
  <c r="I1645"/>
  <c r="J1645"/>
  <c r="J1644"/>
  <c r="J1643" s="1"/>
  <c r="J1642" s="1"/>
  <c r="J1641" s="1"/>
  <c r="K1645"/>
  <c r="L1645"/>
  <c r="H1636"/>
  <c r="H1635"/>
  <c r="H1634"/>
  <c r="H1633" s="1"/>
  <c r="H1632" s="1"/>
  <c r="I1636"/>
  <c r="I1635"/>
  <c r="I1634" s="1"/>
  <c r="I1633" s="1"/>
  <c r="I1632" s="1"/>
  <c r="J1636"/>
  <c r="J1635" s="1"/>
  <c r="J1634" s="1"/>
  <c r="J1633" s="1"/>
  <c r="J1632" s="1"/>
  <c r="K1636"/>
  <c r="K1635" s="1"/>
  <c r="K1634" s="1"/>
  <c r="K1633" s="1"/>
  <c r="K1632" s="1"/>
  <c r="L1636"/>
  <c r="L1635"/>
  <c r="L1634"/>
  <c r="L1633" s="1"/>
  <c r="L1632" s="1"/>
  <c r="M1636"/>
  <c r="M1635"/>
  <c r="M1634" s="1"/>
  <c r="M1633" s="1"/>
  <c r="M1632" s="1"/>
  <c r="N1636"/>
  <c r="N1635" s="1"/>
  <c r="N1634" s="1"/>
  <c r="N1633" s="1"/>
  <c r="N1632" s="1"/>
  <c r="H1629"/>
  <c r="H1628" s="1"/>
  <c r="H1627" s="1"/>
  <c r="H1626" s="1"/>
  <c r="H1625" s="1"/>
  <c r="I1629"/>
  <c r="I1628"/>
  <c r="I1627"/>
  <c r="I1626" s="1"/>
  <c r="I1625" s="1"/>
  <c r="J1629"/>
  <c r="J1628"/>
  <c r="J1627" s="1"/>
  <c r="J1626" s="1"/>
  <c r="J1625" s="1"/>
  <c r="K1629"/>
  <c r="K1628" s="1"/>
  <c r="K1627" s="1"/>
  <c r="K1626" s="1"/>
  <c r="K1625" s="1"/>
  <c r="L1629"/>
  <c r="L1628" s="1"/>
  <c r="L1627" s="1"/>
  <c r="L1626" s="1"/>
  <c r="L1625" s="1"/>
  <c r="I1612"/>
  <c r="J1612"/>
  <c r="K1612"/>
  <c r="L1612"/>
  <c r="M1612"/>
  <c r="N1612"/>
  <c r="I1614"/>
  <c r="J1614"/>
  <c r="K1614"/>
  <c r="L1614"/>
  <c r="M1614"/>
  <c r="I1609"/>
  <c r="J1609"/>
  <c r="K1609"/>
  <c r="L1609"/>
  <c r="I1607"/>
  <c r="J1607"/>
  <c r="K1607"/>
  <c r="L1607"/>
  <c r="N1607"/>
  <c r="I1605"/>
  <c r="J1605"/>
  <c r="K1605"/>
  <c r="L1605"/>
  <c r="N1605"/>
  <c r="I1602"/>
  <c r="J1602"/>
  <c r="K1602"/>
  <c r="L1602"/>
  <c r="M1602"/>
  <c r="N1602"/>
  <c r="I1600"/>
  <c r="J1600"/>
  <c r="K1600"/>
  <c r="L1600"/>
  <c r="I1598"/>
  <c r="J1598"/>
  <c r="K1598"/>
  <c r="L1598"/>
  <c r="M1598"/>
  <c r="I1595"/>
  <c r="I1594"/>
  <c r="J1595"/>
  <c r="J1594" s="1"/>
  <c r="K1595"/>
  <c r="K1594"/>
  <c r="L1595"/>
  <c r="L1594" s="1"/>
  <c r="N1592"/>
  <c r="I1592"/>
  <c r="J1592"/>
  <c r="K1592"/>
  <c r="L1592"/>
  <c r="M1592"/>
  <c r="I1590"/>
  <c r="J1590"/>
  <c r="K1590"/>
  <c r="L1590"/>
  <c r="I1587"/>
  <c r="I1584" s="1"/>
  <c r="J1587"/>
  <c r="K1587"/>
  <c r="L1587"/>
  <c r="M1587"/>
  <c r="N1587"/>
  <c r="I1585"/>
  <c r="J1585"/>
  <c r="K1585"/>
  <c r="L1585"/>
  <c r="I1582"/>
  <c r="I1581"/>
  <c r="J1582"/>
  <c r="J1581" s="1"/>
  <c r="K1582"/>
  <c r="K1581"/>
  <c r="L1582"/>
  <c r="L1581" s="1"/>
  <c r="M1582"/>
  <c r="M1581"/>
  <c r="N1582"/>
  <c r="N1581" s="1"/>
  <c r="H1578"/>
  <c r="I1578"/>
  <c r="J1578"/>
  <c r="K1578"/>
  <c r="L1578"/>
  <c r="H1576"/>
  <c r="I1576"/>
  <c r="J1576"/>
  <c r="K1576"/>
  <c r="L1576"/>
  <c r="H1574"/>
  <c r="I1574"/>
  <c r="J1574"/>
  <c r="K1574"/>
  <c r="L1574"/>
  <c r="N1574"/>
  <c r="H1571"/>
  <c r="I1571"/>
  <c r="J1571"/>
  <c r="K1571"/>
  <c r="L1571"/>
  <c r="H1569"/>
  <c r="I1569"/>
  <c r="J1569"/>
  <c r="K1569"/>
  <c r="L1569"/>
  <c r="H1567"/>
  <c r="I1567"/>
  <c r="J1567"/>
  <c r="K1567"/>
  <c r="L1567"/>
  <c r="N1567"/>
  <c r="H1563"/>
  <c r="I1563"/>
  <c r="J1563"/>
  <c r="K1563"/>
  <c r="L1563"/>
  <c r="N1563"/>
  <c r="H1561"/>
  <c r="I1561"/>
  <c r="J1561"/>
  <c r="K1561"/>
  <c r="L1561"/>
  <c r="M1561"/>
  <c r="I1559"/>
  <c r="J1559"/>
  <c r="K1559"/>
  <c r="L1559"/>
  <c r="M1559"/>
  <c r="H1554"/>
  <c r="H1553" s="1"/>
  <c r="H1552" s="1"/>
  <c r="H1551" s="1"/>
  <c r="I1554"/>
  <c r="I1553" s="1"/>
  <c r="I1552" s="1"/>
  <c r="I1551" s="1"/>
  <c r="J1554"/>
  <c r="J1553" s="1"/>
  <c r="J1552" s="1"/>
  <c r="J1551" s="1"/>
  <c r="K1554"/>
  <c r="K1553" s="1"/>
  <c r="K1552" s="1"/>
  <c r="K1551" s="1"/>
  <c r="L1554"/>
  <c r="L1553" s="1"/>
  <c r="L1552" s="1"/>
  <c r="L1551" s="1"/>
  <c r="N1554"/>
  <c r="N1553" s="1"/>
  <c r="N1552" s="1"/>
  <c r="N1551" s="1"/>
  <c r="I1549"/>
  <c r="I1548" s="1"/>
  <c r="I1547" s="1"/>
  <c r="I1546" s="1"/>
  <c r="J1549"/>
  <c r="J1548" s="1"/>
  <c r="J1547" s="1"/>
  <c r="J1546" s="1"/>
  <c r="K1549"/>
  <c r="K1548" s="1"/>
  <c r="K1547" s="1"/>
  <c r="K1546" s="1"/>
  <c r="L1549"/>
  <c r="L1548" s="1"/>
  <c r="L1547" s="1"/>
  <c r="L1546" s="1"/>
  <c r="M1549"/>
  <c r="M1548" s="1"/>
  <c r="M1547" s="1"/>
  <c r="M1546" s="1"/>
  <c r="N1549"/>
  <c r="N1548" s="1"/>
  <c r="N1547" s="1"/>
  <c r="N1546" s="1"/>
  <c r="H1537"/>
  <c r="H1536" s="1"/>
  <c r="H1535" s="1"/>
  <c r="H1534" s="1"/>
  <c r="H1533" s="1"/>
  <c r="I1537"/>
  <c r="I1536" s="1"/>
  <c r="I1535" s="1"/>
  <c r="I1534" s="1"/>
  <c r="I1533" s="1"/>
  <c r="J1537"/>
  <c r="J1536"/>
  <c r="J1535"/>
  <c r="J1534" s="1"/>
  <c r="J1533" s="1"/>
  <c r="K1537"/>
  <c r="K1536"/>
  <c r="K1535" s="1"/>
  <c r="K1534" s="1"/>
  <c r="K1533" s="1"/>
  <c r="L1537"/>
  <c r="L1536" s="1"/>
  <c r="L1535" s="1"/>
  <c r="L1534" s="1"/>
  <c r="L1533" s="1"/>
  <c r="I1530"/>
  <c r="I1529" s="1"/>
  <c r="J1530"/>
  <c r="J1529"/>
  <c r="K1530"/>
  <c r="K1529" s="1"/>
  <c r="L1530"/>
  <c r="L1529"/>
  <c r="M1530"/>
  <c r="M1529" s="1"/>
  <c r="N1530"/>
  <c r="N1529"/>
  <c r="I1527"/>
  <c r="I1526" s="1"/>
  <c r="J1527"/>
  <c r="J1526"/>
  <c r="K1527"/>
  <c r="K1526" s="1"/>
  <c r="L1527"/>
  <c r="L1526"/>
  <c r="M1527"/>
  <c r="M1526" s="1"/>
  <c r="N1527"/>
  <c r="N1526"/>
  <c r="I1524"/>
  <c r="I1523" s="1"/>
  <c r="J1524"/>
  <c r="J1523"/>
  <c r="K1524"/>
  <c r="K1523" s="1"/>
  <c r="L1524"/>
  <c r="L1523"/>
  <c r="N1524"/>
  <c r="N1523" s="1"/>
  <c r="I1521"/>
  <c r="I1520"/>
  <c r="J1521"/>
  <c r="J1520" s="1"/>
  <c r="K1521"/>
  <c r="K1520"/>
  <c r="L1521"/>
  <c r="L1520" s="1"/>
  <c r="N1521"/>
  <c r="N1520"/>
  <c r="I1518"/>
  <c r="I1517" s="1"/>
  <c r="J1518"/>
  <c r="J1517"/>
  <c r="K1518"/>
  <c r="K1517" s="1"/>
  <c r="L1518"/>
  <c r="L1517"/>
  <c r="N1518"/>
  <c r="N1517" s="1"/>
  <c r="I1514"/>
  <c r="I1513"/>
  <c r="I1512" s="1"/>
  <c r="J1514"/>
  <c r="J1513"/>
  <c r="J1512"/>
  <c r="K1514"/>
  <c r="K1513" s="1"/>
  <c r="K1512" s="1"/>
  <c r="L1514"/>
  <c r="L1513" s="1"/>
  <c r="L1512" s="1"/>
  <c r="N1514"/>
  <c r="N1513"/>
  <c r="N1512" s="1"/>
  <c r="H1505"/>
  <c r="H1504"/>
  <c r="H1503"/>
  <c r="H1502" s="1"/>
  <c r="H1501" s="1"/>
  <c r="I1505"/>
  <c r="I1504"/>
  <c r="I1503" s="1"/>
  <c r="I1502" s="1"/>
  <c r="I1501" s="1"/>
  <c r="J1505"/>
  <c r="J1504" s="1"/>
  <c r="J1503" s="1"/>
  <c r="J1502" s="1"/>
  <c r="J1501" s="1"/>
  <c r="K1505"/>
  <c r="K1504" s="1"/>
  <c r="K1503" s="1"/>
  <c r="K1502" s="1"/>
  <c r="K1501" s="1"/>
  <c r="L1505"/>
  <c r="L1504"/>
  <c r="L1503"/>
  <c r="L1502" s="1"/>
  <c r="L1501" s="1"/>
  <c r="N1505"/>
  <c r="N1504"/>
  <c r="N1503" s="1"/>
  <c r="N1502" s="1"/>
  <c r="N1501" s="1"/>
  <c r="H1494"/>
  <c r="H1493" s="1"/>
  <c r="I1494"/>
  <c r="I1493"/>
  <c r="J1494"/>
  <c r="J1493" s="1"/>
  <c r="K1494"/>
  <c r="K1493"/>
  <c r="L1494"/>
  <c r="L1493" s="1"/>
  <c r="H1479"/>
  <c r="H1478"/>
  <c r="I1479"/>
  <c r="I1478" s="1"/>
  <c r="J1479"/>
  <c r="J1478"/>
  <c r="K1479"/>
  <c r="K1478" s="1"/>
  <c r="L1479"/>
  <c r="L1478"/>
  <c r="N1479"/>
  <c r="N1478" s="1"/>
  <c r="H1476"/>
  <c r="H1475"/>
  <c r="I1476"/>
  <c r="I1475" s="1"/>
  <c r="J1476"/>
  <c r="J1475"/>
  <c r="K1476"/>
  <c r="K1475" s="1"/>
  <c r="L1476"/>
  <c r="L1475"/>
  <c r="H1470"/>
  <c r="H1469" s="1"/>
  <c r="I1470"/>
  <c r="I1469"/>
  <c r="J1470"/>
  <c r="J1469" s="1"/>
  <c r="K1470"/>
  <c r="K1469"/>
  <c r="L1470"/>
  <c r="L1469" s="1"/>
  <c r="M1470"/>
  <c r="M1469"/>
  <c r="H1467"/>
  <c r="H1466" s="1"/>
  <c r="I1467"/>
  <c r="I1466"/>
  <c r="J1467"/>
  <c r="J1466" s="1"/>
  <c r="K1467"/>
  <c r="K1466"/>
  <c r="L1467"/>
  <c r="L1466" s="1"/>
  <c r="H1460"/>
  <c r="H1459"/>
  <c r="I1460"/>
  <c r="I1459" s="1"/>
  <c r="J1460"/>
  <c r="J1459"/>
  <c r="K1460"/>
  <c r="K1459" s="1"/>
  <c r="L1460"/>
  <c r="L1459"/>
  <c r="N1460"/>
  <c r="N1459" s="1"/>
  <c r="H1457"/>
  <c r="H1456"/>
  <c r="I1457"/>
  <c r="I1456" s="1"/>
  <c r="J1457"/>
  <c r="J1456"/>
  <c r="K1457"/>
  <c r="K1456" s="1"/>
  <c r="L1457"/>
  <c r="L1456"/>
  <c r="M1457"/>
  <c r="M1456" s="1"/>
  <c r="N1457"/>
  <c r="N1456"/>
  <c r="H1454"/>
  <c r="H1453" s="1"/>
  <c r="I1454"/>
  <c r="I1453"/>
  <c r="J1454"/>
  <c r="J1453" s="1"/>
  <c r="K1454"/>
  <c r="K1453"/>
  <c r="L1454"/>
  <c r="L1453" s="1"/>
  <c r="H1451"/>
  <c r="H1450"/>
  <c r="I1451"/>
  <c r="I1450" s="1"/>
  <c r="J1451"/>
  <c r="J1450"/>
  <c r="K1451"/>
  <c r="K1450" s="1"/>
  <c r="L1451"/>
  <c r="L1450"/>
  <c r="H1448"/>
  <c r="H1447" s="1"/>
  <c r="I1448"/>
  <c r="I1447"/>
  <c r="J1448"/>
  <c r="J1447" s="1"/>
  <c r="K1448"/>
  <c r="K1447"/>
  <c r="L1448"/>
  <c r="L1447" s="1"/>
  <c r="M1448"/>
  <c r="M1447"/>
  <c r="N1448"/>
  <c r="N1447" s="1"/>
  <c r="H1445"/>
  <c r="H1444"/>
  <c r="I1445"/>
  <c r="I1444" s="1"/>
  <c r="J1445"/>
  <c r="J1444"/>
  <c r="K1445"/>
  <c r="K1444" s="1"/>
  <c r="L1445"/>
  <c r="L1444"/>
  <c r="H1439"/>
  <c r="H1438" s="1"/>
  <c r="I1439"/>
  <c r="I1438"/>
  <c r="J1439"/>
  <c r="J1438" s="1"/>
  <c r="K1439"/>
  <c r="K1438"/>
  <c r="L1439"/>
  <c r="L1438" s="1"/>
  <c r="N1439"/>
  <c r="N1438"/>
  <c r="H1436"/>
  <c r="H1435" s="1"/>
  <c r="I1436"/>
  <c r="I1435"/>
  <c r="J1436"/>
  <c r="J1435" s="1"/>
  <c r="K1436"/>
  <c r="K1435"/>
  <c r="L1436"/>
  <c r="L1435" s="1"/>
  <c r="M1436"/>
  <c r="M1435"/>
  <c r="N1436"/>
  <c r="N1435" s="1"/>
  <c r="H1433"/>
  <c r="H1432"/>
  <c r="I1433"/>
  <c r="I1432" s="1"/>
  <c r="J1433"/>
  <c r="J1432"/>
  <c r="K1433"/>
  <c r="K1432" s="1"/>
  <c r="L1433"/>
  <c r="L1432"/>
  <c r="H1427"/>
  <c r="H1426" s="1"/>
  <c r="I1427"/>
  <c r="I1426"/>
  <c r="J1427"/>
  <c r="J1426" s="1"/>
  <c r="K1427"/>
  <c r="K1426"/>
  <c r="L1427"/>
  <c r="L1426" s="1"/>
  <c r="H1424"/>
  <c r="H1423"/>
  <c r="I1424"/>
  <c r="I1423" s="1"/>
  <c r="J1424"/>
  <c r="J1423"/>
  <c r="K1424"/>
  <c r="K1423" s="1"/>
  <c r="L1424"/>
  <c r="L1423"/>
  <c r="H1412"/>
  <c r="H1411" s="1"/>
  <c r="I1412"/>
  <c r="I1411"/>
  <c r="J1412"/>
  <c r="J1411" s="1"/>
  <c r="K1412"/>
  <c r="K1411"/>
  <c r="L1412"/>
  <c r="L1411" s="1"/>
  <c r="H1409"/>
  <c r="H1408"/>
  <c r="I1409"/>
  <c r="I1408" s="1"/>
  <c r="J1409"/>
  <c r="J1408"/>
  <c r="K1409"/>
  <c r="K1408" s="1"/>
  <c r="L1409"/>
  <c r="L1408"/>
  <c r="M1409"/>
  <c r="M1408" s="1"/>
  <c r="N1409"/>
  <c r="N1408"/>
  <c r="H1397"/>
  <c r="H1396" s="1"/>
  <c r="I1397"/>
  <c r="I1396"/>
  <c r="J1397"/>
  <c r="J1396" s="1"/>
  <c r="K1397"/>
  <c r="K1396"/>
  <c r="L1397"/>
  <c r="L1396" s="1"/>
  <c r="H1388"/>
  <c r="H1387"/>
  <c r="I1388"/>
  <c r="I1387" s="1"/>
  <c r="J1388"/>
  <c r="J1387"/>
  <c r="K1388"/>
  <c r="K1387" s="1"/>
  <c r="L1388"/>
  <c r="L1387"/>
  <c r="M1388"/>
  <c r="M1387" s="1"/>
  <c r="N1388"/>
  <c r="N1387"/>
  <c r="H1381"/>
  <c r="I1381"/>
  <c r="J1381"/>
  <c r="K1381"/>
  <c r="L1381"/>
  <c r="H1379"/>
  <c r="I1379"/>
  <c r="J1379"/>
  <c r="J1378"/>
  <c r="J1377" s="1"/>
  <c r="J1376" s="1"/>
  <c r="J1375" s="1"/>
  <c r="K1379"/>
  <c r="K1378" s="1"/>
  <c r="K1377" s="1"/>
  <c r="K1376" s="1"/>
  <c r="K1375" s="1"/>
  <c r="L1379"/>
  <c r="M1379"/>
  <c r="I1369"/>
  <c r="I1368"/>
  <c r="J1369"/>
  <c r="J1368" s="1"/>
  <c r="K1369"/>
  <c r="K1368"/>
  <c r="L1369"/>
  <c r="L1368" s="1"/>
  <c r="N1369"/>
  <c r="N1368"/>
  <c r="I1366"/>
  <c r="I1365" s="1"/>
  <c r="J1366"/>
  <c r="J1365"/>
  <c r="K1366"/>
  <c r="K1365" s="1"/>
  <c r="L1366"/>
  <c r="L1365"/>
  <c r="M1366"/>
  <c r="M1365" s="1"/>
  <c r="N1366"/>
  <c r="N1365"/>
  <c r="I1363"/>
  <c r="I1362" s="1"/>
  <c r="J1363"/>
  <c r="J1362"/>
  <c r="K1363"/>
  <c r="K1362" s="1"/>
  <c r="L1363"/>
  <c r="L1362"/>
  <c r="I1360"/>
  <c r="I1359" s="1"/>
  <c r="J1360"/>
  <c r="J1359"/>
  <c r="K1360"/>
  <c r="K1359" s="1"/>
  <c r="L1360"/>
  <c r="L1359"/>
  <c r="M1360"/>
  <c r="M1359" s="1"/>
  <c r="H1356"/>
  <c r="H1355"/>
  <c r="I1356"/>
  <c r="I1355" s="1"/>
  <c r="J1356"/>
  <c r="J1355"/>
  <c r="K1356"/>
  <c r="K1355" s="1"/>
  <c r="L1356"/>
  <c r="L1355"/>
  <c r="H1353"/>
  <c r="H1352" s="1"/>
  <c r="I1353"/>
  <c r="I1352"/>
  <c r="J1353"/>
  <c r="J1352" s="1"/>
  <c r="K1353"/>
  <c r="K1352"/>
  <c r="L1353"/>
  <c r="L1352" s="1"/>
  <c r="N1353"/>
  <c r="N1352"/>
  <c r="I1349"/>
  <c r="I1348" s="1"/>
  <c r="I1347" s="1"/>
  <c r="J1349"/>
  <c r="J1348" s="1"/>
  <c r="J1347" s="1"/>
  <c r="K1349"/>
  <c r="K1348"/>
  <c r="K1347" s="1"/>
  <c r="L1349"/>
  <c r="L1348"/>
  <c r="L1347"/>
  <c r="N1349"/>
  <c r="N1348" s="1"/>
  <c r="N1347" s="1"/>
  <c r="I1323"/>
  <c r="I1322" s="1"/>
  <c r="I1321" s="1"/>
  <c r="J1323"/>
  <c r="J1322"/>
  <c r="J1321" s="1"/>
  <c r="K1323"/>
  <c r="K1322"/>
  <c r="K1321"/>
  <c r="L1323"/>
  <c r="L1322" s="1"/>
  <c r="L1321" s="1"/>
  <c r="I1309"/>
  <c r="I1308" s="1"/>
  <c r="I1307" s="1"/>
  <c r="J1309"/>
  <c r="J1308"/>
  <c r="J1307" s="1"/>
  <c r="K1309"/>
  <c r="K1308"/>
  <c r="K1307"/>
  <c r="L1309"/>
  <c r="L1308" s="1"/>
  <c r="L1307" s="1"/>
  <c r="M1309"/>
  <c r="M1308" s="1"/>
  <c r="M1307" s="1"/>
  <c r="N1309"/>
  <c r="N1308"/>
  <c r="N1307" s="1"/>
  <c r="I1314"/>
  <c r="I1313"/>
  <c r="I1312"/>
  <c r="J1314"/>
  <c r="J1313" s="1"/>
  <c r="J1312" s="1"/>
  <c r="K1314"/>
  <c r="K1313" s="1"/>
  <c r="K1312" s="1"/>
  <c r="L1314"/>
  <c r="L1313"/>
  <c r="L1312" s="1"/>
  <c r="M1314"/>
  <c r="M1313"/>
  <c r="M1312"/>
  <c r="N1314"/>
  <c r="N1313" s="1"/>
  <c r="N1312" s="1"/>
  <c r="H1303"/>
  <c r="H1302" s="1"/>
  <c r="H1301" s="1"/>
  <c r="H1300" s="1"/>
  <c r="H1299" s="1"/>
  <c r="I1303"/>
  <c r="I1302" s="1"/>
  <c r="I1301" s="1"/>
  <c r="I1300" s="1"/>
  <c r="I1299" s="1"/>
  <c r="J1303"/>
  <c r="J1302"/>
  <c r="J1301"/>
  <c r="J1300" s="1"/>
  <c r="J1299" s="1"/>
  <c r="K1303"/>
  <c r="K1302"/>
  <c r="K1301" s="1"/>
  <c r="K1300" s="1"/>
  <c r="K1299" s="1"/>
  <c r="L1303"/>
  <c r="L1302" s="1"/>
  <c r="L1301" s="1"/>
  <c r="L1300" s="1"/>
  <c r="L1299" s="1"/>
  <c r="M1303"/>
  <c r="M1302" s="1"/>
  <c r="M1301" s="1"/>
  <c r="M1300" s="1"/>
  <c r="M1299" s="1"/>
  <c r="N1303"/>
  <c r="N1302"/>
  <c r="N1301"/>
  <c r="N1300" s="1"/>
  <c r="N1299" s="1"/>
  <c r="H1285"/>
  <c r="H1284"/>
  <c r="H1283" s="1"/>
  <c r="H1282" s="1"/>
  <c r="I1285"/>
  <c r="I1284"/>
  <c r="I1283" s="1"/>
  <c r="I1282" s="1"/>
  <c r="J1285"/>
  <c r="J1284"/>
  <c r="J1283" s="1"/>
  <c r="J1282" s="1"/>
  <c r="K1285"/>
  <c r="K1284"/>
  <c r="K1283" s="1"/>
  <c r="K1282" s="1"/>
  <c r="L1285"/>
  <c r="L1284"/>
  <c r="L1283" s="1"/>
  <c r="L1282" s="1"/>
  <c r="N1285"/>
  <c r="N1284"/>
  <c r="N1283" s="1"/>
  <c r="N1282" s="1"/>
  <c r="H1275"/>
  <c r="H1274"/>
  <c r="H1273" s="1"/>
  <c r="I1275"/>
  <c r="I1274"/>
  <c r="I1273"/>
  <c r="J1275"/>
  <c r="J1274" s="1"/>
  <c r="J1273" s="1"/>
  <c r="K1275"/>
  <c r="K1274" s="1"/>
  <c r="K1273" s="1"/>
  <c r="L1275"/>
  <c r="L1274"/>
  <c r="L1273" s="1"/>
  <c r="H1271"/>
  <c r="H1270"/>
  <c r="H1269"/>
  <c r="I1271"/>
  <c r="I1270" s="1"/>
  <c r="I1269" s="1"/>
  <c r="J1271"/>
  <c r="J1270" s="1"/>
  <c r="J1269" s="1"/>
  <c r="J1268" s="1"/>
  <c r="J1262" s="1"/>
  <c r="K1271"/>
  <c r="K1270" s="1"/>
  <c r="K1269" s="1"/>
  <c r="L1271"/>
  <c r="L1270" s="1"/>
  <c r="L1269" s="1"/>
  <c r="N1271"/>
  <c r="N1270"/>
  <c r="N1269" s="1"/>
  <c r="H1266"/>
  <c r="H1265"/>
  <c r="H1264"/>
  <c r="H1263" s="1"/>
  <c r="I1266"/>
  <c r="I1265"/>
  <c r="I1264"/>
  <c r="I1263" s="1"/>
  <c r="J1266"/>
  <c r="J1265"/>
  <c r="J1264"/>
  <c r="J1263" s="1"/>
  <c r="K1266"/>
  <c r="K1265"/>
  <c r="K1264"/>
  <c r="K1263" s="1"/>
  <c r="L1266"/>
  <c r="L1265"/>
  <c r="L1264"/>
  <c r="L1263" s="1"/>
  <c r="N1266"/>
  <c r="N1265"/>
  <c r="N1264"/>
  <c r="N1263" s="1"/>
  <c r="H1257"/>
  <c r="H1256"/>
  <c r="H1255"/>
  <c r="H1254" s="1"/>
  <c r="I1257"/>
  <c r="I1256"/>
  <c r="I1255"/>
  <c r="I1254" s="1"/>
  <c r="J1257"/>
  <c r="J1256"/>
  <c r="J1255"/>
  <c r="J1254" s="1"/>
  <c r="K1257"/>
  <c r="K1256"/>
  <c r="K1255"/>
  <c r="K1254" s="1"/>
  <c r="L1257"/>
  <c r="L1256"/>
  <c r="L1255"/>
  <c r="L1254" s="1"/>
  <c r="M1257"/>
  <c r="M1256"/>
  <c r="M1255"/>
  <c r="M1254" s="1"/>
  <c r="I1247"/>
  <c r="J1247"/>
  <c r="K1247"/>
  <c r="L1247"/>
  <c r="I1245"/>
  <c r="J1245"/>
  <c r="K1245"/>
  <c r="L1245"/>
  <c r="M1245"/>
  <c r="I1243"/>
  <c r="J1243"/>
  <c r="K1243"/>
  <c r="L1243"/>
  <c r="H1236"/>
  <c r="H1235"/>
  <c r="I1236"/>
  <c r="I1235"/>
  <c r="J1236"/>
  <c r="J1235"/>
  <c r="K1236"/>
  <c r="K1235"/>
  <c r="L1236"/>
  <c r="L1235"/>
  <c r="M1236"/>
  <c r="M1235"/>
  <c r="H1229"/>
  <c r="I1229"/>
  <c r="J1229"/>
  <c r="K1229"/>
  <c r="L1229"/>
  <c r="N1225"/>
  <c r="H1225"/>
  <c r="I1225"/>
  <c r="J1225"/>
  <c r="J1224" s="1"/>
  <c r="J1223" s="1"/>
  <c r="J1222" s="1"/>
  <c r="K1225"/>
  <c r="L1225"/>
  <c r="H1220"/>
  <c r="H1219"/>
  <c r="H1218"/>
  <c r="H1217"/>
  <c r="I1220"/>
  <c r="I1219"/>
  <c r="I1218"/>
  <c r="I1217"/>
  <c r="J1220"/>
  <c r="J1219"/>
  <c r="J1218"/>
  <c r="J1217"/>
  <c r="K1220"/>
  <c r="K1219"/>
  <c r="K1218"/>
  <c r="K1217"/>
  <c r="L1220"/>
  <c r="L1219"/>
  <c r="L1218"/>
  <c r="L1217"/>
  <c r="M1220"/>
  <c r="M1219"/>
  <c r="M1218"/>
  <c r="M1217"/>
  <c r="N1220"/>
  <c r="N1219"/>
  <c r="N1218"/>
  <c r="N1217"/>
  <c r="H1215"/>
  <c r="H1214"/>
  <c r="H1213"/>
  <c r="H1212"/>
  <c r="I1215"/>
  <c r="I1214"/>
  <c r="I1213"/>
  <c r="I1212"/>
  <c r="J1215"/>
  <c r="J1214"/>
  <c r="J1213"/>
  <c r="J1212"/>
  <c r="K1215"/>
  <c r="K1214"/>
  <c r="K1213"/>
  <c r="K1212"/>
  <c r="L1215"/>
  <c r="L1214"/>
  <c r="L1213"/>
  <c r="L1212"/>
  <c r="N1215"/>
  <c r="N1214"/>
  <c r="N1213"/>
  <c r="N1212"/>
  <c r="H1210"/>
  <c r="H1209"/>
  <c r="H1208"/>
  <c r="H1207"/>
  <c r="I1210"/>
  <c r="I1209"/>
  <c r="I1208"/>
  <c r="I1207"/>
  <c r="J1210"/>
  <c r="J1209"/>
  <c r="J1208"/>
  <c r="J1207"/>
  <c r="K1210"/>
  <c r="K1209"/>
  <c r="K1208"/>
  <c r="K1207"/>
  <c r="L1210"/>
  <c r="L1209" s="1"/>
  <c r="L1208" s="1"/>
  <c r="L1207" s="1"/>
  <c r="M1210"/>
  <c r="M1209" s="1"/>
  <c r="M1208" s="1"/>
  <c r="M1207" s="1"/>
  <c r="N1210"/>
  <c r="N1209" s="1"/>
  <c r="N1208" s="1"/>
  <c r="N1207" s="1"/>
  <c r="I1202"/>
  <c r="I1201" s="1"/>
  <c r="I1200" s="1"/>
  <c r="I1199" s="1"/>
  <c r="J1202"/>
  <c r="J1201" s="1"/>
  <c r="J1200" s="1"/>
  <c r="J1199" s="1"/>
  <c r="K1202"/>
  <c r="K1201" s="1"/>
  <c r="K1200" s="1"/>
  <c r="K1199" s="1"/>
  <c r="L1202"/>
  <c r="L1201" s="1"/>
  <c r="L1200" s="1"/>
  <c r="L1199" s="1"/>
  <c r="H1195"/>
  <c r="H1194" s="1"/>
  <c r="H1193" s="1"/>
  <c r="H1192" s="1"/>
  <c r="I1195"/>
  <c r="I1194" s="1"/>
  <c r="I1193" s="1"/>
  <c r="I1192" s="1"/>
  <c r="J1195"/>
  <c r="J1194" s="1"/>
  <c r="J1193" s="1"/>
  <c r="J1192" s="1"/>
  <c r="K1195"/>
  <c r="K1194" s="1"/>
  <c r="K1193" s="1"/>
  <c r="K1192" s="1"/>
  <c r="L1195"/>
  <c r="L1194" s="1"/>
  <c r="L1193" s="1"/>
  <c r="L1192" s="1"/>
  <c r="M1195"/>
  <c r="M1194" s="1"/>
  <c r="M1193" s="1"/>
  <c r="M1192" s="1"/>
  <c r="N1195"/>
  <c r="N1194" s="1"/>
  <c r="N1193" s="1"/>
  <c r="N1192" s="1"/>
  <c r="H1187"/>
  <c r="H1186" s="1"/>
  <c r="H1185" s="1"/>
  <c r="H1184" s="1"/>
  <c r="I1187"/>
  <c r="I1186" s="1"/>
  <c r="I1185" s="1"/>
  <c r="J1187"/>
  <c r="J1186" s="1"/>
  <c r="J1185" s="1"/>
  <c r="K1187"/>
  <c r="K1186"/>
  <c r="K1185" s="1"/>
  <c r="K1184" s="1"/>
  <c r="L1187"/>
  <c r="L1186"/>
  <c r="L1185" s="1"/>
  <c r="H1182"/>
  <c r="H1181"/>
  <c r="H1180"/>
  <c r="H1179" s="1"/>
  <c r="I1182"/>
  <c r="I1181"/>
  <c r="I1180"/>
  <c r="I1179" s="1"/>
  <c r="J1182"/>
  <c r="J1181"/>
  <c r="J1180"/>
  <c r="J1179" s="1"/>
  <c r="K1182"/>
  <c r="K1181"/>
  <c r="K1180"/>
  <c r="K1179" s="1"/>
  <c r="L1182"/>
  <c r="L1181"/>
  <c r="L1180"/>
  <c r="L1179" s="1"/>
  <c r="M1182"/>
  <c r="M1181"/>
  <c r="M1180"/>
  <c r="M1179" s="1"/>
  <c r="N1182"/>
  <c r="N1181"/>
  <c r="N1180"/>
  <c r="N1179" s="1"/>
  <c r="H1177"/>
  <c r="H1176"/>
  <c r="H1175"/>
  <c r="H1174" s="1"/>
  <c r="I1177"/>
  <c r="I1176"/>
  <c r="I1175"/>
  <c r="I1174" s="1"/>
  <c r="J1177"/>
  <c r="J1176"/>
  <c r="J1175"/>
  <c r="J1174" s="1"/>
  <c r="K1177"/>
  <c r="K1176"/>
  <c r="K1175"/>
  <c r="K1174" s="1"/>
  <c r="L1177"/>
  <c r="L1176"/>
  <c r="L1175"/>
  <c r="L1174" s="1"/>
  <c r="H1170"/>
  <c r="H1169"/>
  <c r="H1168"/>
  <c r="H1167" s="1"/>
  <c r="I1170"/>
  <c r="I1169"/>
  <c r="I1168"/>
  <c r="I1167" s="1"/>
  <c r="J1170"/>
  <c r="J1169"/>
  <c r="J1168"/>
  <c r="J1167" s="1"/>
  <c r="K1170"/>
  <c r="K1169"/>
  <c r="K1168"/>
  <c r="K1167" s="1"/>
  <c r="L1170"/>
  <c r="L1169"/>
  <c r="L1168"/>
  <c r="L1167" s="1"/>
  <c r="N1170"/>
  <c r="N1169"/>
  <c r="N1168"/>
  <c r="N1167" s="1"/>
  <c r="H1165"/>
  <c r="H1164"/>
  <c r="H1163"/>
  <c r="H1162" s="1"/>
  <c r="I1165"/>
  <c r="I1164"/>
  <c r="I1163"/>
  <c r="I1162" s="1"/>
  <c r="J1165"/>
  <c r="J1164"/>
  <c r="J1163"/>
  <c r="J1162" s="1"/>
  <c r="K1165"/>
  <c r="K1164"/>
  <c r="K1163"/>
  <c r="K1162" s="1"/>
  <c r="L1165"/>
  <c r="L1164"/>
  <c r="L1163"/>
  <c r="L1162" s="1"/>
  <c r="N1165"/>
  <c r="N1164"/>
  <c r="N1163"/>
  <c r="N1162" s="1"/>
  <c r="H1160"/>
  <c r="I1160"/>
  <c r="J1160"/>
  <c r="K1160"/>
  <c r="L1160"/>
  <c r="N1160"/>
  <c r="H1153"/>
  <c r="H1150" s="1"/>
  <c r="H1149" s="1"/>
  <c r="H1148" s="1"/>
  <c r="I1153"/>
  <c r="I1150" s="1"/>
  <c r="I1149" s="1"/>
  <c r="I1148" s="1"/>
  <c r="J1153"/>
  <c r="J1150" s="1"/>
  <c r="J1149" s="1"/>
  <c r="J1148" s="1"/>
  <c r="K1153"/>
  <c r="K1150" s="1"/>
  <c r="K1149" s="1"/>
  <c r="K1148" s="1"/>
  <c r="L1153"/>
  <c r="L1150" s="1"/>
  <c r="L1149" s="1"/>
  <c r="L1148" s="1"/>
  <c r="M1153"/>
  <c r="M1150" s="1"/>
  <c r="M1149" s="1"/>
  <c r="M1148" s="1"/>
  <c r="N1153"/>
  <c r="N1150" s="1"/>
  <c r="N1149" s="1"/>
  <c r="N1148" s="1"/>
  <c r="H1158"/>
  <c r="I1158"/>
  <c r="J1158"/>
  <c r="K1158"/>
  <c r="L1158"/>
  <c r="M1158"/>
  <c r="H1112"/>
  <c r="I1112"/>
  <c r="J1112"/>
  <c r="K1112"/>
  <c r="L1112"/>
  <c r="M1112"/>
  <c r="N1112"/>
  <c r="H1114"/>
  <c r="H1111"/>
  <c r="I1114"/>
  <c r="J1114"/>
  <c r="K1114"/>
  <c r="L1114"/>
  <c r="M1114"/>
  <c r="N1106"/>
  <c r="N1101" s="1"/>
  <c r="N1100" s="1"/>
  <c r="H1106"/>
  <c r="I1106"/>
  <c r="J1106"/>
  <c r="K1106"/>
  <c r="L1106"/>
  <c r="H1104"/>
  <c r="I1104"/>
  <c r="J1104"/>
  <c r="K1104"/>
  <c r="L1104"/>
  <c r="M1104"/>
  <c r="N1104"/>
  <c r="H1102"/>
  <c r="H1101" s="1"/>
  <c r="H1100" s="1"/>
  <c r="I1102"/>
  <c r="I1101" s="1"/>
  <c r="I1100" s="1"/>
  <c r="J1102"/>
  <c r="K1102"/>
  <c r="L1102"/>
  <c r="N1102"/>
  <c r="H1094"/>
  <c r="H1093"/>
  <c r="H1092"/>
  <c r="I1094"/>
  <c r="I1093" s="1"/>
  <c r="I1092" s="1"/>
  <c r="J1094"/>
  <c r="J1093"/>
  <c r="J1092" s="1"/>
  <c r="K1094"/>
  <c r="K1093"/>
  <c r="K1092"/>
  <c r="L1094"/>
  <c r="L1093"/>
  <c r="L1092"/>
  <c r="M1094"/>
  <c r="M1093" s="1"/>
  <c r="M1092" s="1"/>
  <c r="N1094"/>
  <c r="N1093"/>
  <c r="N1092" s="1"/>
  <c r="I1087"/>
  <c r="I1086"/>
  <c r="I1085"/>
  <c r="I1084" s="1"/>
  <c r="I1083" s="1"/>
  <c r="J1087"/>
  <c r="J1086"/>
  <c r="J1085" s="1"/>
  <c r="J1084" s="1"/>
  <c r="J1083" s="1"/>
  <c r="K1087"/>
  <c r="K1086" s="1"/>
  <c r="K1085" s="1"/>
  <c r="K1084" s="1"/>
  <c r="K1083" s="1"/>
  <c r="L1087"/>
  <c r="L1086"/>
  <c r="L1085"/>
  <c r="L1084"/>
  <c r="L1083" s="1"/>
  <c r="H1079"/>
  <c r="I1079"/>
  <c r="I1076" s="1"/>
  <c r="I1075" s="1"/>
  <c r="I1074" s="1"/>
  <c r="J1079"/>
  <c r="K1079"/>
  <c r="L1079"/>
  <c r="I1072"/>
  <c r="I1071"/>
  <c r="I1070" s="1"/>
  <c r="J1072"/>
  <c r="J1071"/>
  <c r="J1070"/>
  <c r="K1072"/>
  <c r="K1071"/>
  <c r="K1070"/>
  <c r="L1072"/>
  <c r="L1071" s="1"/>
  <c r="L1070" s="1"/>
  <c r="M1072"/>
  <c r="M1071"/>
  <c r="M1070" s="1"/>
  <c r="N1072"/>
  <c r="N1071"/>
  <c r="N1070"/>
  <c r="I1077"/>
  <c r="J1077"/>
  <c r="K1077"/>
  <c r="L1077"/>
  <c r="M1077"/>
  <c r="H1064"/>
  <c r="H1062"/>
  <c r="I1064"/>
  <c r="I1063"/>
  <c r="J1064"/>
  <c r="J1062"/>
  <c r="K1064"/>
  <c r="K1061"/>
  <c r="K1060" s="1"/>
  <c r="K1058" s="1"/>
  <c r="L1064"/>
  <c r="L1062"/>
  <c r="H1045"/>
  <c r="H1044"/>
  <c r="H1043"/>
  <c r="H1042"/>
  <c r="I1045"/>
  <c r="I1044"/>
  <c r="I1043"/>
  <c r="I1042"/>
  <c r="J1045"/>
  <c r="J1044"/>
  <c r="J1043"/>
  <c r="J1042"/>
  <c r="K1045"/>
  <c r="K1044"/>
  <c r="K1043"/>
  <c r="K1042"/>
  <c r="L1045"/>
  <c r="L1044"/>
  <c r="L1043"/>
  <c r="L1042"/>
  <c r="N1045"/>
  <c r="N1044"/>
  <c r="N1043"/>
  <c r="N1042"/>
  <c r="I1034"/>
  <c r="I1033"/>
  <c r="J1034"/>
  <c r="J1033"/>
  <c r="K1034"/>
  <c r="K1033"/>
  <c r="L1034"/>
  <c r="L1033"/>
  <c r="I1031"/>
  <c r="I1030"/>
  <c r="J1031"/>
  <c r="J1030"/>
  <c r="K1031"/>
  <c r="K1030"/>
  <c r="L1031"/>
  <c r="L1030"/>
  <c r="M1031"/>
  <c r="M1030"/>
  <c r="N1031"/>
  <c r="N1030"/>
  <c r="H1028"/>
  <c r="H1027"/>
  <c r="H1026"/>
  <c r="I1028"/>
  <c r="I1027" s="1"/>
  <c r="I1026" s="1"/>
  <c r="J1028"/>
  <c r="J1027"/>
  <c r="J1026" s="1"/>
  <c r="K1028"/>
  <c r="K1027"/>
  <c r="K1026"/>
  <c r="L1028"/>
  <c r="L1027"/>
  <c r="L1026"/>
  <c r="I1024"/>
  <c r="I1023" s="1"/>
  <c r="I1022" s="1"/>
  <c r="J1024"/>
  <c r="J1023"/>
  <c r="J1022" s="1"/>
  <c r="K1024"/>
  <c r="K1023"/>
  <c r="K1022"/>
  <c r="L1024"/>
  <c r="L1023"/>
  <c r="L1022"/>
  <c r="N1024"/>
  <c r="N1023" s="1"/>
  <c r="N1022" s="1"/>
  <c r="H1017"/>
  <c r="H1016"/>
  <c r="H1015" s="1"/>
  <c r="H1014" s="1"/>
  <c r="H1013" s="1"/>
  <c r="I1017"/>
  <c r="I1016" s="1"/>
  <c r="I1015" s="1"/>
  <c r="I1014" s="1"/>
  <c r="I1013" s="1"/>
  <c r="J1017"/>
  <c r="J1016"/>
  <c r="J1015"/>
  <c r="J1014"/>
  <c r="J1013" s="1"/>
  <c r="K1017"/>
  <c r="K1016"/>
  <c r="K1015"/>
  <c r="K1014" s="1"/>
  <c r="K1013" s="1"/>
  <c r="L1017"/>
  <c r="L1016"/>
  <c r="L1015" s="1"/>
  <c r="L1014" s="1"/>
  <c r="L1013" s="1"/>
  <c r="M1017"/>
  <c r="M1016" s="1"/>
  <c r="M1015" s="1"/>
  <c r="M1014" s="1"/>
  <c r="M1013" s="1"/>
  <c r="H1007"/>
  <c r="H1006"/>
  <c r="H1005"/>
  <c r="I1007"/>
  <c r="I1006" s="1"/>
  <c r="I1005" s="1"/>
  <c r="J1007"/>
  <c r="J1006"/>
  <c r="J1005" s="1"/>
  <c r="K1007"/>
  <c r="K1006"/>
  <c r="K1005"/>
  <c r="L1007"/>
  <c r="L1006" s="1"/>
  <c r="L1005" s="1"/>
  <c r="N1007"/>
  <c r="N1006" s="1"/>
  <c r="N1005" s="1"/>
  <c r="I1003"/>
  <c r="I1002"/>
  <c r="I1001" s="1"/>
  <c r="J1003"/>
  <c r="J1002"/>
  <c r="J1001"/>
  <c r="K1003"/>
  <c r="K1002" s="1"/>
  <c r="K1001" s="1"/>
  <c r="L1003"/>
  <c r="L1002" s="1"/>
  <c r="L1001" s="1"/>
  <c r="N1003"/>
  <c r="N1002"/>
  <c r="N1001" s="1"/>
  <c r="N967"/>
  <c r="H967"/>
  <c r="I967"/>
  <c r="J967"/>
  <c r="K967"/>
  <c r="L967"/>
  <c r="H962"/>
  <c r="H961" s="1"/>
  <c r="I962"/>
  <c r="I961"/>
  <c r="J962"/>
  <c r="J961" s="1"/>
  <c r="K962"/>
  <c r="K961"/>
  <c r="L962"/>
  <c r="L961" s="1"/>
  <c r="M962"/>
  <c r="M961"/>
  <c r="N962"/>
  <c r="N961" s="1"/>
  <c r="H965"/>
  <c r="I965"/>
  <c r="I964"/>
  <c r="J965"/>
  <c r="J964"/>
  <c r="K965"/>
  <c r="L965"/>
  <c r="I955"/>
  <c r="I954"/>
  <c r="J955"/>
  <c r="J954"/>
  <c r="K955"/>
  <c r="K954"/>
  <c r="L955"/>
  <c r="L954"/>
  <c r="M955"/>
  <c r="M954"/>
  <c r="N955"/>
  <c r="N954"/>
  <c r="I952"/>
  <c r="I951"/>
  <c r="J952"/>
  <c r="J951"/>
  <c r="K952"/>
  <c r="K951"/>
  <c r="L952"/>
  <c r="L951"/>
  <c r="L950" s="1"/>
  <c r="L949" s="1"/>
  <c r="L948" s="1"/>
  <c r="H934"/>
  <c r="H933" s="1"/>
  <c r="H932" s="1"/>
  <c r="I934"/>
  <c r="I933"/>
  <c r="I932" s="1"/>
  <c r="I931" s="1"/>
  <c r="I930" s="1"/>
  <c r="J934"/>
  <c r="J933" s="1"/>
  <c r="J932" s="1"/>
  <c r="J931" s="1"/>
  <c r="J930" s="1"/>
  <c r="K934"/>
  <c r="K933"/>
  <c r="K932"/>
  <c r="K931"/>
  <c r="K930" s="1"/>
  <c r="L934"/>
  <c r="L933"/>
  <c r="L932"/>
  <c r="L931" s="1"/>
  <c r="L930" s="1"/>
  <c r="M934"/>
  <c r="M933"/>
  <c r="M932" s="1"/>
  <c r="M931" s="1"/>
  <c r="M930" s="1"/>
  <c r="N934"/>
  <c r="N933" s="1"/>
  <c r="N932" s="1"/>
  <c r="N931" s="1"/>
  <c r="N930" s="1"/>
  <c r="I922"/>
  <c r="J922"/>
  <c r="I927"/>
  <c r="I926"/>
  <c r="J927"/>
  <c r="J926"/>
  <c r="K927"/>
  <c r="K926"/>
  <c r="L927"/>
  <c r="L926" s="1"/>
  <c r="I917"/>
  <c r="I916"/>
  <c r="J917"/>
  <c r="J916" s="1"/>
  <c r="K917"/>
  <c r="K916"/>
  <c r="L917"/>
  <c r="L916" s="1"/>
  <c r="N917"/>
  <c r="N916"/>
  <c r="I914"/>
  <c r="I913" s="1"/>
  <c r="J914"/>
  <c r="J913"/>
  <c r="K914"/>
  <c r="K913" s="1"/>
  <c r="L914"/>
  <c r="L913"/>
  <c r="I908"/>
  <c r="I907" s="1"/>
  <c r="I906" s="1"/>
  <c r="I905" s="1"/>
  <c r="I904" s="1"/>
  <c r="J908"/>
  <c r="J907"/>
  <c r="J906"/>
  <c r="K908"/>
  <c r="K907"/>
  <c r="K906" s="1"/>
  <c r="K905" s="1"/>
  <c r="K904" s="1"/>
  <c r="L908"/>
  <c r="L907" s="1"/>
  <c r="L906" s="1"/>
  <c r="L905" s="1"/>
  <c r="L904" s="1"/>
  <c r="M908"/>
  <c r="M907" s="1"/>
  <c r="M906" s="1"/>
  <c r="N908"/>
  <c r="N907"/>
  <c r="N906"/>
  <c r="I901"/>
  <c r="I900"/>
  <c r="J901"/>
  <c r="J900" s="1"/>
  <c r="K901"/>
  <c r="K900"/>
  <c r="L901"/>
  <c r="L900" s="1"/>
  <c r="I898"/>
  <c r="I897"/>
  <c r="J898"/>
  <c r="J897" s="1"/>
  <c r="K898"/>
  <c r="K897"/>
  <c r="L898"/>
  <c r="L897" s="1"/>
  <c r="M898"/>
  <c r="M897"/>
  <c r="N898"/>
  <c r="N897" s="1"/>
  <c r="I889"/>
  <c r="I888"/>
  <c r="I887" s="1"/>
  <c r="J889"/>
  <c r="J888"/>
  <c r="J887"/>
  <c r="K889"/>
  <c r="K888" s="1"/>
  <c r="K887" s="1"/>
  <c r="L889"/>
  <c r="L888" s="1"/>
  <c r="L887" s="1"/>
  <c r="M889"/>
  <c r="M888"/>
  <c r="M887" s="1"/>
  <c r="H870"/>
  <c r="H869"/>
  <c r="H868"/>
  <c r="H867" s="1"/>
  <c r="H866" s="1"/>
  <c r="I870"/>
  <c r="I869"/>
  <c r="I868" s="1"/>
  <c r="I867" s="1"/>
  <c r="I866" s="1"/>
  <c r="J870"/>
  <c r="J869" s="1"/>
  <c r="J868" s="1"/>
  <c r="J867" s="1"/>
  <c r="J866" s="1"/>
  <c r="K870"/>
  <c r="K869" s="1"/>
  <c r="K868" s="1"/>
  <c r="K867" s="1"/>
  <c r="K866" s="1"/>
  <c r="L870"/>
  <c r="L869"/>
  <c r="L868"/>
  <c r="L867" s="1"/>
  <c r="L866" s="1"/>
  <c r="M870"/>
  <c r="M869"/>
  <c r="M868" s="1"/>
  <c r="M867" s="1"/>
  <c r="M866" s="1"/>
  <c r="N870"/>
  <c r="N869" s="1"/>
  <c r="N868" s="1"/>
  <c r="N867" s="1"/>
  <c r="N866" s="1"/>
  <c r="H863"/>
  <c r="H862"/>
  <c r="H861"/>
  <c r="H860"/>
  <c r="H859" s="1"/>
  <c r="I863"/>
  <c r="I862"/>
  <c r="I861"/>
  <c r="I860" s="1"/>
  <c r="I859" s="1"/>
  <c r="J863"/>
  <c r="J862"/>
  <c r="J861" s="1"/>
  <c r="J860" s="1"/>
  <c r="J859" s="1"/>
  <c r="K863"/>
  <c r="K862" s="1"/>
  <c r="K861" s="1"/>
  <c r="K860" s="1"/>
  <c r="K859" s="1"/>
  <c r="L863"/>
  <c r="L862" s="1"/>
  <c r="L861" s="1"/>
  <c r="L860" s="1"/>
  <c r="L859" s="1"/>
  <c r="N863"/>
  <c r="N862"/>
  <c r="N861"/>
  <c r="N860" s="1"/>
  <c r="N859" s="1"/>
  <c r="H856"/>
  <c r="H855"/>
  <c r="H854" s="1"/>
  <c r="H853" s="1"/>
  <c r="I856"/>
  <c r="I855" s="1"/>
  <c r="I854" s="1"/>
  <c r="I853" s="1"/>
  <c r="J856"/>
  <c r="J855" s="1"/>
  <c r="J854" s="1"/>
  <c r="J853" s="1"/>
  <c r="K856"/>
  <c r="K855"/>
  <c r="K854"/>
  <c r="K853" s="1"/>
  <c r="L856"/>
  <c r="L855"/>
  <c r="L854" s="1"/>
  <c r="L853" s="1"/>
  <c r="M856"/>
  <c r="M855" s="1"/>
  <c r="M854" s="1"/>
  <c r="M853" s="1"/>
  <c r="N856"/>
  <c r="N855" s="1"/>
  <c r="N854" s="1"/>
  <c r="N853" s="1"/>
  <c r="H851"/>
  <c r="H850"/>
  <c r="I851"/>
  <c r="I850" s="1"/>
  <c r="J851"/>
  <c r="J850"/>
  <c r="K851"/>
  <c r="K850" s="1"/>
  <c r="L851"/>
  <c r="L850"/>
  <c r="H848"/>
  <c r="H847" s="1"/>
  <c r="I848"/>
  <c r="I847"/>
  <c r="J848"/>
  <c r="J847" s="1"/>
  <c r="K848"/>
  <c r="K847"/>
  <c r="L848"/>
  <c r="L847" s="1"/>
  <c r="M848"/>
  <c r="M847"/>
  <c r="N848"/>
  <c r="N847" s="1"/>
  <c r="H844"/>
  <c r="H843"/>
  <c r="H842"/>
  <c r="I844"/>
  <c r="I843"/>
  <c r="I842"/>
  <c r="J844"/>
  <c r="J843" s="1"/>
  <c r="J842" s="1"/>
  <c r="K844"/>
  <c r="K843"/>
  <c r="K842" s="1"/>
  <c r="L844"/>
  <c r="L843"/>
  <c r="L842"/>
  <c r="N844"/>
  <c r="N843"/>
  <c r="N842"/>
  <c r="I837"/>
  <c r="I836" s="1"/>
  <c r="J837"/>
  <c r="J836"/>
  <c r="K837"/>
  <c r="K836" s="1"/>
  <c r="L837"/>
  <c r="L836"/>
  <c r="N837"/>
  <c r="N836" s="1"/>
  <c r="I834"/>
  <c r="I833"/>
  <c r="J834"/>
  <c r="J833" s="1"/>
  <c r="K834"/>
  <c r="K833"/>
  <c r="L834"/>
  <c r="L833" s="1"/>
  <c r="I825"/>
  <c r="I824"/>
  <c r="I823"/>
  <c r="J825"/>
  <c r="J824" s="1"/>
  <c r="J823" s="1"/>
  <c r="K825"/>
  <c r="K824" s="1"/>
  <c r="K823" s="1"/>
  <c r="L825"/>
  <c r="L824"/>
  <c r="L823" s="1"/>
  <c r="N825"/>
  <c r="N824"/>
  <c r="N823"/>
  <c r="I816"/>
  <c r="I815"/>
  <c r="I814"/>
  <c r="I813"/>
  <c r="I812" s="1"/>
  <c r="J816"/>
  <c r="J815"/>
  <c r="J814"/>
  <c r="J813" s="1"/>
  <c r="J812" s="1"/>
  <c r="K816"/>
  <c r="K815"/>
  <c r="K814" s="1"/>
  <c r="K813" s="1"/>
  <c r="K812" s="1"/>
  <c r="L816"/>
  <c r="L815" s="1"/>
  <c r="L814" s="1"/>
  <c r="L813" s="1"/>
  <c r="L812" s="1"/>
  <c r="M816"/>
  <c r="M815" s="1"/>
  <c r="M814" s="1"/>
  <c r="M813" s="1"/>
  <c r="M812" s="1"/>
  <c r="N816"/>
  <c r="N815"/>
  <c r="N814"/>
  <c r="N813" s="1"/>
  <c r="N812" s="1"/>
  <c r="H800"/>
  <c r="H799"/>
  <c r="I800"/>
  <c r="I799" s="1"/>
  <c r="J800"/>
  <c r="J799"/>
  <c r="K800"/>
  <c r="K799" s="1"/>
  <c r="L800"/>
  <c r="L799"/>
  <c r="M800"/>
  <c r="M799" s="1"/>
  <c r="N800"/>
  <c r="N799"/>
  <c r="H803"/>
  <c r="H802" s="1"/>
  <c r="I803"/>
  <c r="I802"/>
  <c r="J803"/>
  <c r="J802" s="1"/>
  <c r="K803"/>
  <c r="K802"/>
  <c r="L803"/>
  <c r="L802" s="1"/>
  <c r="M803"/>
  <c r="M802"/>
  <c r="N803"/>
  <c r="N802" s="1"/>
  <c r="H807"/>
  <c r="H806"/>
  <c r="H805" s="1"/>
  <c r="I807"/>
  <c r="I806"/>
  <c r="I805"/>
  <c r="J807"/>
  <c r="J806" s="1"/>
  <c r="J805" s="1"/>
  <c r="K807"/>
  <c r="K806" s="1"/>
  <c r="K805" s="1"/>
  <c r="L807"/>
  <c r="L806"/>
  <c r="L805" s="1"/>
  <c r="I790"/>
  <c r="I789"/>
  <c r="J790"/>
  <c r="J789" s="1"/>
  <c r="K790"/>
  <c r="K789"/>
  <c r="L790"/>
  <c r="L789" s="1"/>
  <c r="M790"/>
  <c r="M789"/>
  <c r="I787"/>
  <c r="I786" s="1"/>
  <c r="J787"/>
  <c r="J786"/>
  <c r="K787"/>
  <c r="K786" s="1"/>
  <c r="L787"/>
  <c r="L786"/>
  <c r="I784"/>
  <c r="I783" s="1"/>
  <c r="J784"/>
  <c r="J783"/>
  <c r="K784"/>
  <c r="K783" s="1"/>
  <c r="L784"/>
  <c r="L783"/>
  <c r="M784"/>
  <c r="M783" s="1"/>
  <c r="H781"/>
  <c r="I781"/>
  <c r="J781"/>
  <c r="K781"/>
  <c r="L781"/>
  <c r="N781"/>
  <c r="H779"/>
  <c r="I779"/>
  <c r="J779"/>
  <c r="K779"/>
  <c r="L779"/>
  <c r="M779"/>
  <c r="H777"/>
  <c r="I777"/>
  <c r="I776"/>
  <c r="I775" s="1"/>
  <c r="J777"/>
  <c r="K777"/>
  <c r="L777"/>
  <c r="H773"/>
  <c r="H772" s="1"/>
  <c r="H771" s="1"/>
  <c r="I773"/>
  <c r="I772" s="1"/>
  <c r="I771" s="1"/>
  <c r="J773"/>
  <c r="J772"/>
  <c r="J771" s="1"/>
  <c r="K773"/>
  <c r="K772"/>
  <c r="K771"/>
  <c r="L773"/>
  <c r="L772"/>
  <c r="L771"/>
  <c r="I769"/>
  <c r="I768" s="1"/>
  <c r="I767" s="1"/>
  <c r="J769"/>
  <c r="J768"/>
  <c r="J767" s="1"/>
  <c r="K769"/>
  <c r="K768"/>
  <c r="K767"/>
  <c r="L769"/>
  <c r="L768"/>
  <c r="L767"/>
  <c r="I760"/>
  <c r="J760"/>
  <c r="K760"/>
  <c r="L760"/>
  <c r="M760"/>
  <c r="N760"/>
  <c r="I762"/>
  <c r="J762"/>
  <c r="K762"/>
  <c r="L762"/>
  <c r="M762"/>
  <c r="I755"/>
  <c r="I754"/>
  <c r="J755"/>
  <c r="J754"/>
  <c r="K755"/>
  <c r="K754"/>
  <c r="L755"/>
  <c r="L754"/>
  <c r="M755"/>
  <c r="M754"/>
  <c r="H752"/>
  <c r="H751"/>
  <c r="H750"/>
  <c r="I752"/>
  <c r="I751" s="1"/>
  <c r="I750" s="1"/>
  <c r="J752"/>
  <c r="J751"/>
  <c r="J750" s="1"/>
  <c r="K752"/>
  <c r="K751"/>
  <c r="K750"/>
  <c r="L752"/>
  <c r="L751"/>
  <c r="L750"/>
  <c r="I748"/>
  <c r="I747" s="1"/>
  <c r="I746" s="1"/>
  <c r="J748"/>
  <c r="J747"/>
  <c r="J746" s="1"/>
  <c r="K748"/>
  <c r="K747"/>
  <c r="K746"/>
  <c r="L748"/>
  <c r="L747"/>
  <c r="L746"/>
  <c r="N748"/>
  <c r="N747" s="1"/>
  <c r="N746" s="1"/>
  <c r="I733"/>
  <c r="I732"/>
  <c r="J733"/>
  <c r="J732"/>
  <c r="K733"/>
  <c r="K732"/>
  <c r="L733"/>
  <c r="L732"/>
  <c r="M733"/>
  <c r="M732"/>
  <c r="H723"/>
  <c r="H722"/>
  <c r="H721"/>
  <c r="I723"/>
  <c r="I722" s="1"/>
  <c r="I721" s="1"/>
  <c r="J723"/>
  <c r="J722"/>
  <c r="J721" s="1"/>
  <c r="K723"/>
  <c r="K722"/>
  <c r="K721"/>
  <c r="L723"/>
  <c r="L722"/>
  <c r="L721"/>
  <c r="M723"/>
  <c r="M722" s="1"/>
  <c r="M721" s="1"/>
  <c r="H719"/>
  <c r="H718"/>
  <c r="H717" s="1"/>
  <c r="I719"/>
  <c r="I718"/>
  <c r="I717"/>
  <c r="J719"/>
  <c r="J718"/>
  <c r="J717"/>
  <c r="K719"/>
  <c r="K718" s="1"/>
  <c r="K717" s="1"/>
  <c r="L719"/>
  <c r="L718"/>
  <c r="L717" s="1"/>
  <c r="H709"/>
  <c r="H708"/>
  <c r="H707"/>
  <c r="H706" s="1"/>
  <c r="I709"/>
  <c r="I708"/>
  <c r="I707"/>
  <c r="I706" s="1"/>
  <c r="J709"/>
  <c r="J708"/>
  <c r="J707"/>
  <c r="J706" s="1"/>
  <c r="K709"/>
  <c r="K708"/>
  <c r="K707"/>
  <c r="L709"/>
  <c r="L708"/>
  <c r="L707"/>
  <c r="L706"/>
  <c r="N709"/>
  <c r="N708"/>
  <c r="N707"/>
  <c r="H695"/>
  <c r="H694" s="1"/>
  <c r="I695"/>
  <c r="I694"/>
  <c r="J695"/>
  <c r="J694" s="1"/>
  <c r="K695"/>
  <c r="K694"/>
  <c r="L695"/>
  <c r="L694" s="1"/>
  <c r="H669"/>
  <c r="H668"/>
  <c r="H667"/>
  <c r="I669"/>
  <c r="I668"/>
  <c r="I667"/>
  <c r="J669"/>
  <c r="J668" s="1"/>
  <c r="J667" s="1"/>
  <c r="K669"/>
  <c r="K668"/>
  <c r="K667" s="1"/>
  <c r="L669"/>
  <c r="L668"/>
  <c r="L667"/>
  <c r="M669"/>
  <c r="M668"/>
  <c r="M667"/>
  <c r="N669"/>
  <c r="N668" s="1"/>
  <c r="N667" s="1"/>
  <c r="H665"/>
  <c r="H664"/>
  <c r="H663" s="1"/>
  <c r="I665"/>
  <c r="I664"/>
  <c r="I663"/>
  <c r="J665"/>
  <c r="J664"/>
  <c r="J663"/>
  <c r="K665"/>
  <c r="K664" s="1"/>
  <c r="K663" s="1"/>
  <c r="L665"/>
  <c r="L664"/>
  <c r="L663" s="1"/>
  <c r="M665"/>
  <c r="M664"/>
  <c r="M663"/>
  <c r="N665"/>
  <c r="N664"/>
  <c r="N663"/>
  <c r="H661"/>
  <c r="H660" s="1"/>
  <c r="H659" s="1"/>
  <c r="I661"/>
  <c r="I660"/>
  <c r="I659" s="1"/>
  <c r="J661"/>
  <c r="J660"/>
  <c r="J659"/>
  <c r="K661"/>
  <c r="K660"/>
  <c r="K659"/>
  <c r="K658"/>
  <c r="L661"/>
  <c r="L660"/>
  <c r="L659"/>
  <c r="H653"/>
  <c r="H652" s="1"/>
  <c r="H651" s="1"/>
  <c r="H650" s="1"/>
  <c r="I653"/>
  <c r="I652" s="1"/>
  <c r="I651" s="1"/>
  <c r="I650" s="1"/>
  <c r="J653"/>
  <c r="J652" s="1"/>
  <c r="J651" s="1"/>
  <c r="J650" s="1"/>
  <c r="K653"/>
  <c r="K652" s="1"/>
  <c r="K651" s="1"/>
  <c r="K650" s="1"/>
  <c r="L653"/>
  <c r="L652" s="1"/>
  <c r="L651" s="1"/>
  <c r="L650" s="1"/>
  <c r="M653"/>
  <c r="M652" s="1"/>
  <c r="M651" s="1"/>
  <c r="M650" s="1"/>
  <c r="I635"/>
  <c r="I634" s="1"/>
  <c r="J635"/>
  <c r="J634"/>
  <c r="K635"/>
  <c r="K634" s="1"/>
  <c r="L635"/>
  <c r="L634"/>
  <c r="N635"/>
  <c r="N634" s="1"/>
  <c r="H619"/>
  <c r="H618"/>
  <c r="H617"/>
  <c r="I619"/>
  <c r="I618"/>
  <c r="I617"/>
  <c r="J619"/>
  <c r="J618" s="1"/>
  <c r="J617" s="1"/>
  <c r="K619"/>
  <c r="K618"/>
  <c r="K617" s="1"/>
  <c r="L619"/>
  <c r="L618"/>
  <c r="L617"/>
  <c r="N619"/>
  <c r="N618"/>
  <c r="N617"/>
  <c r="H614"/>
  <c r="H613" s="1"/>
  <c r="H612" s="1"/>
  <c r="I614"/>
  <c r="I613"/>
  <c r="I612" s="1"/>
  <c r="J614"/>
  <c r="J613"/>
  <c r="J612"/>
  <c r="K614"/>
  <c r="K613"/>
  <c r="K612"/>
  <c r="L614"/>
  <c r="L613" s="1"/>
  <c r="L612" s="1"/>
  <c r="I609"/>
  <c r="I608"/>
  <c r="I607" s="1"/>
  <c r="J609"/>
  <c r="J608"/>
  <c r="J607"/>
  <c r="K609"/>
  <c r="K608"/>
  <c r="K607"/>
  <c r="L609"/>
  <c r="L608" s="1"/>
  <c r="L607" s="1"/>
  <c r="H600"/>
  <c r="H599"/>
  <c r="H598" s="1"/>
  <c r="H597" s="1"/>
  <c r="H596" s="1"/>
  <c r="I600"/>
  <c r="I599" s="1"/>
  <c r="I598" s="1"/>
  <c r="I597" s="1"/>
  <c r="I596"/>
  <c r="J600"/>
  <c r="J599" s="1"/>
  <c r="J598" s="1"/>
  <c r="J597"/>
  <c r="J596" s="1"/>
  <c r="K600"/>
  <c r="K599"/>
  <c r="K598"/>
  <c r="K597" s="1"/>
  <c r="K596" s="1"/>
  <c r="L600"/>
  <c r="L599"/>
  <c r="L598" s="1"/>
  <c r="L597" s="1"/>
  <c r="L596" s="1"/>
  <c r="N600"/>
  <c r="N599" s="1"/>
  <c r="N598" s="1"/>
  <c r="N597" s="1"/>
  <c r="N596"/>
  <c r="I557"/>
  <c r="I556"/>
  <c r="J557"/>
  <c r="J556"/>
  <c r="K557"/>
  <c r="K556"/>
  <c r="L557"/>
  <c r="L556"/>
  <c r="H549"/>
  <c r="H548"/>
  <c r="I549"/>
  <c r="I548"/>
  <c r="J549"/>
  <c r="J548" s="1"/>
  <c r="K549"/>
  <c r="K548"/>
  <c r="L549"/>
  <c r="L548" s="1"/>
  <c r="H546"/>
  <c r="H545"/>
  <c r="I546"/>
  <c r="I545" s="1"/>
  <c r="J546"/>
  <c r="J545"/>
  <c r="K546"/>
  <c r="K545" s="1"/>
  <c r="L546"/>
  <c r="L545"/>
  <c r="N546"/>
  <c r="N545" s="1"/>
  <c r="H543"/>
  <c r="H542"/>
  <c r="I543"/>
  <c r="I542" s="1"/>
  <c r="J543"/>
  <c r="J542"/>
  <c r="K543"/>
  <c r="K542" s="1"/>
  <c r="L543"/>
  <c r="L542"/>
  <c r="H539"/>
  <c r="H538" s="1"/>
  <c r="I539"/>
  <c r="I538"/>
  <c r="J539"/>
  <c r="J538" s="1"/>
  <c r="K539"/>
  <c r="K538"/>
  <c r="L539"/>
  <c r="L538" s="1"/>
  <c r="N539"/>
  <c r="N538"/>
  <c r="H536"/>
  <c r="H535" s="1"/>
  <c r="I536"/>
  <c r="I535"/>
  <c r="J536"/>
  <c r="J535" s="1"/>
  <c r="K536"/>
  <c r="K535"/>
  <c r="L536"/>
  <c r="L535" s="1"/>
  <c r="N536"/>
  <c r="N535"/>
  <c r="H531"/>
  <c r="H530" s="1"/>
  <c r="I531"/>
  <c r="I530"/>
  <c r="J531"/>
  <c r="J530" s="1"/>
  <c r="K531"/>
  <c r="K530"/>
  <c r="L531"/>
  <c r="L530" s="1"/>
  <c r="H527"/>
  <c r="H526"/>
  <c r="I527"/>
  <c r="I526" s="1"/>
  <c r="J527"/>
  <c r="J526"/>
  <c r="K527"/>
  <c r="K526" s="1"/>
  <c r="L527"/>
  <c r="L526"/>
  <c r="H524"/>
  <c r="H523" s="1"/>
  <c r="I524"/>
  <c r="I523"/>
  <c r="J524"/>
  <c r="J523" s="1"/>
  <c r="K524"/>
  <c r="K523"/>
  <c r="L524"/>
  <c r="L523" s="1"/>
  <c r="H520"/>
  <c r="H519"/>
  <c r="I520"/>
  <c r="I519" s="1"/>
  <c r="J520"/>
  <c r="J519" s="1"/>
  <c r="J515" s="1"/>
  <c r="K520"/>
  <c r="K519" s="1"/>
  <c r="L520"/>
  <c r="L519"/>
  <c r="N517"/>
  <c r="N516" s="1"/>
  <c r="I517"/>
  <c r="I516"/>
  <c r="J517"/>
  <c r="J516" s="1"/>
  <c r="K517"/>
  <c r="K516"/>
  <c r="L517"/>
  <c r="L516" s="1"/>
  <c r="H500"/>
  <c r="H499" s="1"/>
  <c r="H498" s="1"/>
  <c r="I500"/>
  <c r="I499"/>
  <c r="I498"/>
  <c r="J500"/>
  <c r="J499" s="1"/>
  <c r="J498"/>
  <c r="K500"/>
  <c r="K499" s="1"/>
  <c r="K498" s="1"/>
  <c r="L500"/>
  <c r="L499" s="1"/>
  <c r="L498" s="1"/>
  <c r="H496"/>
  <c r="H495"/>
  <c r="H494" s="1"/>
  <c r="H493" s="1"/>
  <c r="H492" s="1"/>
  <c r="I496"/>
  <c r="I495" s="1"/>
  <c r="I494"/>
  <c r="J496"/>
  <c r="J495" s="1"/>
  <c r="J494" s="1"/>
  <c r="K496"/>
  <c r="K495" s="1"/>
  <c r="K494" s="1"/>
  <c r="K493" s="1"/>
  <c r="K492" s="1"/>
  <c r="L496"/>
  <c r="L495"/>
  <c r="L494" s="1"/>
  <c r="L493" s="1"/>
  <c r="L492" s="1"/>
  <c r="M496"/>
  <c r="M495" s="1"/>
  <c r="M494"/>
  <c r="N496"/>
  <c r="N495" s="1"/>
  <c r="N494" s="1"/>
  <c r="H473"/>
  <c r="H472" s="1"/>
  <c r="H471" s="1"/>
  <c r="I473"/>
  <c r="I472"/>
  <c r="I471" s="1"/>
  <c r="I466" s="1"/>
  <c r="I465" s="1"/>
  <c r="I463" s="1"/>
  <c r="J473"/>
  <c r="J472" s="1"/>
  <c r="J471"/>
  <c r="K473"/>
  <c r="K472" s="1"/>
  <c r="K471" s="1"/>
  <c r="L473"/>
  <c r="L472" s="1"/>
  <c r="L471" s="1"/>
  <c r="L466" s="1"/>
  <c r="L465" s="1"/>
  <c r="L463" s="1"/>
  <c r="N473"/>
  <c r="N472"/>
  <c r="N471" s="1"/>
  <c r="N466" s="1"/>
  <c r="N465" s="1"/>
  <c r="H469"/>
  <c r="H468" s="1"/>
  <c r="H467"/>
  <c r="I469"/>
  <c r="I468" s="1"/>
  <c r="I467" s="1"/>
  <c r="J469"/>
  <c r="J468" s="1"/>
  <c r="J467" s="1"/>
  <c r="J466" s="1"/>
  <c r="J465" s="1"/>
  <c r="K469"/>
  <c r="K468"/>
  <c r="K467" s="1"/>
  <c r="K466" s="1"/>
  <c r="K465" s="1"/>
  <c r="L469"/>
  <c r="L468" s="1"/>
  <c r="L467"/>
  <c r="N469"/>
  <c r="N468" s="1"/>
  <c r="N467" s="1"/>
  <c r="H454"/>
  <c r="H453" s="1"/>
  <c r="H452" s="1"/>
  <c r="I454"/>
  <c r="I453"/>
  <c r="I452" s="1"/>
  <c r="I447" s="1"/>
  <c r="I446" s="1"/>
  <c r="J454"/>
  <c r="J453" s="1"/>
  <c r="J452"/>
  <c r="K454"/>
  <c r="K453" s="1"/>
  <c r="K452" s="1"/>
  <c r="L454"/>
  <c r="L453" s="1"/>
  <c r="L452" s="1"/>
  <c r="H450"/>
  <c r="H449"/>
  <c r="H448" s="1"/>
  <c r="H447" s="1"/>
  <c r="H446" s="1"/>
  <c r="I450"/>
  <c r="I449" s="1"/>
  <c r="I448"/>
  <c r="J450"/>
  <c r="J449" s="1"/>
  <c r="J448" s="1"/>
  <c r="K450"/>
  <c r="K449" s="1"/>
  <c r="K448" s="1"/>
  <c r="K447" s="1"/>
  <c r="K446" s="1"/>
  <c r="L450"/>
  <c r="L449"/>
  <c r="L448" s="1"/>
  <c r="L447" s="1"/>
  <c r="L446" s="1"/>
  <c r="N450"/>
  <c r="N449" s="1"/>
  <c r="N448"/>
  <c r="H441"/>
  <c r="I441"/>
  <c r="I440" s="1"/>
  <c r="I439" s="1"/>
  <c r="I438" s="1"/>
  <c r="J441"/>
  <c r="J440" s="1"/>
  <c r="J439" s="1"/>
  <c r="J438" s="1"/>
  <c r="K441"/>
  <c r="K440" s="1"/>
  <c r="K439"/>
  <c r="K438" s="1"/>
  <c r="K427" s="1"/>
  <c r="L441"/>
  <c r="L440" s="1"/>
  <c r="L439"/>
  <c r="L438"/>
  <c r="M441"/>
  <c r="M440" s="1"/>
  <c r="M439" s="1"/>
  <c r="M438" s="1"/>
  <c r="H436"/>
  <c r="H435" s="1"/>
  <c r="H434" s="1"/>
  <c r="H433" s="1"/>
  <c r="I436"/>
  <c r="I435" s="1"/>
  <c r="I434"/>
  <c r="I433" s="1"/>
  <c r="J436"/>
  <c r="J435"/>
  <c r="J434"/>
  <c r="J433" s="1"/>
  <c r="K436"/>
  <c r="K435"/>
  <c r="K434"/>
  <c r="K433" s="1"/>
  <c r="L436"/>
  <c r="L435"/>
  <c r="L434" s="1"/>
  <c r="L433" s="1"/>
  <c r="L427" s="1"/>
  <c r="L425" s="1"/>
  <c r="M436"/>
  <c r="M435"/>
  <c r="M434" s="1"/>
  <c r="M433" s="1"/>
  <c r="N436"/>
  <c r="N435"/>
  <c r="N434"/>
  <c r="N433" s="1"/>
  <c r="H431"/>
  <c r="H430"/>
  <c r="H429"/>
  <c r="H428" s="1"/>
  <c r="I431"/>
  <c r="I430"/>
  <c r="I429" s="1"/>
  <c r="I428" s="1"/>
  <c r="J431"/>
  <c r="J430"/>
  <c r="J429" s="1"/>
  <c r="J428" s="1"/>
  <c r="J427" s="1"/>
  <c r="K431"/>
  <c r="K430"/>
  <c r="K429"/>
  <c r="K428" s="1"/>
  <c r="L431"/>
  <c r="L430"/>
  <c r="L429"/>
  <c r="L428" s="1"/>
  <c r="H415"/>
  <c r="H414"/>
  <c r="H413" s="1"/>
  <c r="H412" s="1"/>
  <c r="I415"/>
  <c r="I414"/>
  <c r="I413" s="1"/>
  <c r="I412" s="1"/>
  <c r="I411" s="1"/>
  <c r="J415"/>
  <c r="J414" s="1"/>
  <c r="J413" s="1"/>
  <c r="J412"/>
  <c r="J411"/>
  <c r="K415"/>
  <c r="K414"/>
  <c r="K413"/>
  <c r="K412"/>
  <c r="K410" s="1"/>
  <c r="L415"/>
  <c r="L414"/>
  <c r="L413"/>
  <c r="L412" s="1"/>
  <c r="L411" s="1"/>
  <c r="M415"/>
  <c r="M414" s="1"/>
  <c r="M413" s="1"/>
  <c r="M412" s="1"/>
  <c r="H399"/>
  <c r="H398"/>
  <c r="H397" s="1"/>
  <c r="H396" s="1"/>
  <c r="I399"/>
  <c r="I398"/>
  <c r="I397" s="1"/>
  <c r="I396" s="1"/>
  <c r="J399"/>
  <c r="J398"/>
  <c r="J397" s="1"/>
  <c r="J396" s="1"/>
  <c r="K399"/>
  <c r="K398"/>
  <c r="K397" s="1"/>
  <c r="K396" s="1"/>
  <c r="L399"/>
  <c r="L398"/>
  <c r="L397" s="1"/>
  <c r="L396" s="1"/>
  <c r="M399"/>
  <c r="M398"/>
  <c r="M397" s="1"/>
  <c r="M396" s="1"/>
  <c r="H393"/>
  <c r="I393"/>
  <c r="J393"/>
  <c r="K393"/>
  <c r="L393"/>
  <c r="M393"/>
  <c r="H391"/>
  <c r="I391"/>
  <c r="I388" s="1"/>
  <c r="I387" s="1"/>
  <c r="J391"/>
  <c r="K391"/>
  <c r="L391"/>
  <c r="H389"/>
  <c r="I389"/>
  <c r="J389"/>
  <c r="K389"/>
  <c r="K388" s="1"/>
  <c r="K387" s="1"/>
  <c r="L389"/>
  <c r="M389"/>
  <c r="H385"/>
  <c r="H384" s="1"/>
  <c r="H383" s="1"/>
  <c r="I385"/>
  <c r="I384"/>
  <c r="I383" s="1"/>
  <c r="I382" s="1"/>
  <c r="J385"/>
  <c r="J384"/>
  <c r="J383"/>
  <c r="K385"/>
  <c r="K384" s="1"/>
  <c r="K383" s="1"/>
  <c r="L385"/>
  <c r="L384" s="1"/>
  <c r="L383" s="1"/>
  <c r="M385"/>
  <c r="M384"/>
  <c r="M383" s="1"/>
  <c r="I373"/>
  <c r="I372"/>
  <c r="J373"/>
  <c r="J372" s="1"/>
  <c r="K373"/>
  <c r="K372"/>
  <c r="L373"/>
  <c r="L372" s="1"/>
  <c r="M373"/>
  <c r="M372"/>
  <c r="N373"/>
  <c r="N372" s="1"/>
  <c r="H365"/>
  <c r="I365"/>
  <c r="I364"/>
  <c r="J365"/>
  <c r="J364" s="1"/>
  <c r="K365"/>
  <c r="K364"/>
  <c r="L365"/>
  <c r="L364" s="1"/>
  <c r="H359"/>
  <c r="H358"/>
  <c r="I359"/>
  <c r="I358" s="1"/>
  <c r="I354" s="1"/>
  <c r="I353" s="1"/>
  <c r="J359"/>
  <c r="J358"/>
  <c r="K359"/>
  <c r="K358" s="1"/>
  <c r="K354" s="1"/>
  <c r="K353" s="1"/>
  <c r="L359"/>
  <c r="L358"/>
  <c r="M359"/>
  <c r="M358" s="1"/>
  <c r="M354" s="1"/>
  <c r="I356"/>
  <c r="I355"/>
  <c r="J356"/>
  <c r="J355" s="1"/>
  <c r="J354" s="1"/>
  <c r="J353" s="1"/>
  <c r="K356"/>
  <c r="K355"/>
  <c r="L356"/>
  <c r="L355" s="1"/>
  <c r="L354" s="1"/>
  <c r="M356"/>
  <c r="M355"/>
  <c r="I345"/>
  <c r="I344" s="1"/>
  <c r="I343" s="1"/>
  <c r="I342" s="1"/>
  <c r="J345"/>
  <c r="J344" s="1"/>
  <c r="J343" s="1"/>
  <c r="J342" s="1"/>
  <c r="K345"/>
  <c r="K344" s="1"/>
  <c r="K343" s="1"/>
  <c r="K342" s="1"/>
  <c r="L345"/>
  <c r="L344" s="1"/>
  <c r="L343" s="1"/>
  <c r="L342" s="1"/>
  <c r="M345"/>
  <c r="M344" s="1"/>
  <c r="M343" s="1"/>
  <c r="M342" s="1"/>
  <c r="N345"/>
  <c r="N344" s="1"/>
  <c r="N343" s="1"/>
  <c r="N342" s="1"/>
  <c r="I351"/>
  <c r="I350" s="1"/>
  <c r="I349" s="1"/>
  <c r="I348" s="1"/>
  <c r="J351"/>
  <c r="J350" s="1"/>
  <c r="J349" s="1"/>
  <c r="J348" s="1"/>
  <c r="K351"/>
  <c r="K350" s="1"/>
  <c r="K349" s="1"/>
  <c r="K348" s="1"/>
  <c r="L351"/>
  <c r="L350" s="1"/>
  <c r="L349" s="1"/>
  <c r="L348" s="1"/>
  <c r="M351"/>
  <c r="M350" s="1"/>
  <c r="M349" s="1"/>
  <c r="M348" s="1"/>
  <c r="N351"/>
  <c r="N350" s="1"/>
  <c r="N349" s="1"/>
  <c r="N348" s="1"/>
  <c r="N338"/>
  <c r="N337" s="1"/>
  <c r="H338"/>
  <c r="H337"/>
  <c r="I338"/>
  <c r="I337" s="1"/>
  <c r="J338"/>
  <c r="J337"/>
  <c r="K338"/>
  <c r="K337" s="1"/>
  <c r="L338"/>
  <c r="L337"/>
  <c r="M338"/>
  <c r="M337" s="1"/>
  <c r="H335"/>
  <c r="H334"/>
  <c r="I335"/>
  <c r="I334" s="1"/>
  <c r="J335"/>
  <c r="J334"/>
  <c r="K335"/>
  <c r="K334" s="1"/>
  <c r="L335"/>
  <c r="L334"/>
  <c r="H332"/>
  <c r="H331" s="1"/>
  <c r="H327" s="1"/>
  <c r="I332"/>
  <c r="I331"/>
  <c r="J332"/>
  <c r="J331" s="1"/>
  <c r="J327" s="1"/>
  <c r="K332"/>
  <c r="K331"/>
  <c r="L332"/>
  <c r="L331" s="1"/>
  <c r="L327" s="1"/>
  <c r="M332"/>
  <c r="M331"/>
  <c r="N332"/>
  <c r="N331" s="1"/>
  <c r="N327" s="1"/>
  <c r="H329"/>
  <c r="H328"/>
  <c r="I329"/>
  <c r="I328" s="1"/>
  <c r="I327" s="1"/>
  <c r="J329"/>
  <c r="J328"/>
  <c r="K329"/>
  <c r="K328" s="1"/>
  <c r="K327" s="1"/>
  <c r="L329"/>
  <c r="L328"/>
  <c r="H325"/>
  <c r="H324" s="1"/>
  <c r="H323" s="1"/>
  <c r="I325"/>
  <c r="I324" s="1"/>
  <c r="I323" s="1"/>
  <c r="J325"/>
  <c r="J324"/>
  <c r="J323" s="1"/>
  <c r="K325"/>
  <c r="K324"/>
  <c r="K323"/>
  <c r="L325"/>
  <c r="L324" s="1"/>
  <c r="L323" s="1"/>
  <c r="N325"/>
  <c r="N324" s="1"/>
  <c r="N323" s="1"/>
  <c r="N322" s="1"/>
  <c r="N321" s="1"/>
  <c r="N320" s="1"/>
  <c r="I316"/>
  <c r="I315"/>
  <c r="I314" s="1"/>
  <c r="I313" s="1"/>
  <c r="I312" s="1"/>
  <c r="J316"/>
  <c r="J315" s="1"/>
  <c r="J314" s="1"/>
  <c r="J313" s="1"/>
  <c r="J312" s="1"/>
  <c r="K316"/>
  <c r="K315" s="1"/>
  <c r="K314" s="1"/>
  <c r="K313" s="1"/>
  <c r="K312" s="1"/>
  <c r="L316"/>
  <c r="L315"/>
  <c r="L314"/>
  <c r="L313" s="1"/>
  <c r="L312" s="1"/>
  <c r="H298"/>
  <c r="H297"/>
  <c r="H296" s="1"/>
  <c r="H295" s="1"/>
  <c r="H294" s="1"/>
  <c r="I298"/>
  <c r="I297" s="1"/>
  <c r="I296" s="1"/>
  <c r="I295" s="1"/>
  <c r="I294" s="1"/>
  <c r="J298"/>
  <c r="J297" s="1"/>
  <c r="J296" s="1"/>
  <c r="J295" s="1"/>
  <c r="J294" s="1"/>
  <c r="K298"/>
  <c r="K297"/>
  <c r="K296"/>
  <c r="K295" s="1"/>
  <c r="K294" s="1"/>
  <c r="L298"/>
  <c r="L297"/>
  <c r="L296" s="1"/>
  <c r="L295" s="1"/>
  <c r="L294" s="1"/>
  <c r="I286"/>
  <c r="I285" s="1"/>
  <c r="J286"/>
  <c r="J285"/>
  <c r="K286"/>
  <c r="K285" s="1"/>
  <c r="L286"/>
  <c r="L285"/>
  <c r="M286"/>
  <c r="M285" s="1"/>
  <c r="H283"/>
  <c r="I283"/>
  <c r="J283"/>
  <c r="K283"/>
  <c r="L283"/>
  <c r="N283"/>
  <c r="H281"/>
  <c r="I281"/>
  <c r="J281"/>
  <c r="K281"/>
  <c r="L281"/>
  <c r="M281"/>
  <c r="I275"/>
  <c r="I274"/>
  <c r="I273"/>
  <c r="J275"/>
  <c r="J274" s="1"/>
  <c r="J273" s="1"/>
  <c r="J272" s="1"/>
  <c r="K275"/>
  <c r="K274" s="1"/>
  <c r="K273" s="1"/>
  <c r="L275"/>
  <c r="L274"/>
  <c r="L273" s="1"/>
  <c r="M275"/>
  <c r="M274"/>
  <c r="M273"/>
  <c r="N275"/>
  <c r="N274" s="1"/>
  <c r="N273" s="1"/>
  <c r="I279"/>
  <c r="J279"/>
  <c r="K279"/>
  <c r="L279"/>
  <c r="I270"/>
  <c r="I269" s="1"/>
  <c r="I268" s="1"/>
  <c r="I267" s="1"/>
  <c r="J270"/>
  <c r="J269" s="1"/>
  <c r="J268" s="1"/>
  <c r="J267" s="1"/>
  <c r="K270"/>
  <c r="K269" s="1"/>
  <c r="K268" s="1"/>
  <c r="K267" s="1"/>
  <c r="L270"/>
  <c r="L269" s="1"/>
  <c r="L268" s="1"/>
  <c r="L267" s="1"/>
  <c r="M270"/>
  <c r="M269" s="1"/>
  <c r="M268" s="1"/>
  <c r="M267" s="1"/>
  <c r="H258"/>
  <c r="I258"/>
  <c r="J258"/>
  <c r="K258"/>
  <c r="L258"/>
  <c r="N258"/>
  <c r="H256"/>
  <c r="I256"/>
  <c r="J256"/>
  <c r="K256"/>
  <c r="L256"/>
  <c r="I254"/>
  <c r="J254"/>
  <c r="K254"/>
  <c r="L254"/>
  <c r="N254"/>
  <c r="I245"/>
  <c r="I244" s="1"/>
  <c r="I236" s="1"/>
  <c r="J245"/>
  <c r="J244"/>
  <c r="J236" s="1"/>
  <c r="J228" s="1"/>
  <c r="K245"/>
  <c r="K244"/>
  <c r="K236"/>
  <c r="L245"/>
  <c r="L244" s="1"/>
  <c r="L236" s="1"/>
  <c r="M245"/>
  <c r="M244" s="1"/>
  <c r="M236" s="1"/>
  <c r="I231"/>
  <c r="I230"/>
  <c r="I229" s="1"/>
  <c r="J231"/>
  <c r="J230"/>
  <c r="J229"/>
  <c r="K231"/>
  <c r="K230" s="1"/>
  <c r="K229" s="1"/>
  <c r="K228" s="1"/>
  <c r="L231"/>
  <c r="L230" s="1"/>
  <c r="L229" s="1"/>
  <c r="L228" s="1"/>
  <c r="H203"/>
  <c r="H202"/>
  <c r="H201" s="1"/>
  <c r="H200" s="1"/>
  <c r="H199" s="1"/>
  <c r="I203"/>
  <c r="I202" s="1"/>
  <c r="I201" s="1"/>
  <c r="I200" s="1"/>
  <c r="I199" s="1"/>
  <c r="J203"/>
  <c r="J202" s="1"/>
  <c r="J201" s="1"/>
  <c r="J200" s="1"/>
  <c r="J199" s="1"/>
  <c r="K203"/>
  <c r="K202"/>
  <c r="K201"/>
  <c r="K200" s="1"/>
  <c r="K199" s="1"/>
  <c r="L203"/>
  <c r="L202"/>
  <c r="L201" s="1"/>
  <c r="L200" s="1"/>
  <c r="L199" s="1"/>
  <c r="M203"/>
  <c r="M202" s="1"/>
  <c r="M201" s="1"/>
  <c r="M200" s="1"/>
  <c r="M199" s="1"/>
  <c r="N203"/>
  <c r="N202" s="1"/>
  <c r="N201" s="1"/>
  <c r="N200" s="1"/>
  <c r="N199" s="1"/>
  <c r="H196"/>
  <c r="H195"/>
  <c r="H194"/>
  <c r="H193" s="1"/>
  <c r="H192" s="1"/>
  <c r="I196"/>
  <c r="I195"/>
  <c r="I194" s="1"/>
  <c r="I193" s="1"/>
  <c r="I192" s="1"/>
  <c r="J196"/>
  <c r="J195" s="1"/>
  <c r="J194" s="1"/>
  <c r="J193" s="1"/>
  <c r="J192" s="1"/>
  <c r="K196"/>
  <c r="K195" s="1"/>
  <c r="K194" s="1"/>
  <c r="K193" s="1"/>
  <c r="K192" s="1"/>
  <c r="L196"/>
  <c r="L195"/>
  <c r="L194"/>
  <c r="L193" s="1"/>
  <c r="L192" s="1"/>
  <c r="M196"/>
  <c r="M195"/>
  <c r="M194" s="1"/>
  <c r="M193" s="1"/>
  <c r="M192" s="1"/>
  <c r="H189"/>
  <c r="H188" s="1"/>
  <c r="I189"/>
  <c r="I188"/>
  <c r="J189"/>
  <c r="J188" s="1"/>
  <c r="K189"/>
  <c r="K188"/>
  <c r="L189"/>
  <c r="L188" s="1"/>
  <c r="M189"/>
  <c r="M188"/>
  <c r="H186"/>
  <c r="H185" s="1"/>
  <c r="I186"/>
  <c r="I185"/>
  <c r="J186"/>
  <c r="J185" s="1"/>
  <c r="J184" s="1"/>
  <c r="J183" s="1"/>
  <c r="J182" s="1"/>
  <c r="K186"/>
  <c r="K185"/>
  <c r="L186"/>
  <c r="L185" s="1"/>
  <c r="M186"/>
  <c r="M185"/>
  <c r="H171"/>
  <c r="H170" s="1"/>
  <c r="H169" s="1"/>
  <c r="H168" s="1"/>
  <c r="I171"/>
  <c r="I170" s="1"/>
  <c r="I169" s="1"/>
  <c r="I168" s="1"/>
  <c r="I157" s="1"/>
  <c r="J171"/>
  <c r="J170" s="1"/>
  <c r="J169" s="1"/>
  <c r="J168" s="1"/>
  <c r="K171"/>
  <c r="K170" s="1"/>
  <c r="K169" s="1"/>
  <c r="K168" s="1"/>
  <c r="L171"/>
  <c r="L170" s="1"/>
  <c r="L169" s="1"/>
  <c r="L168" s="1"/>
  <c r="H166"/>
  <c r="H165" s="1"/>
  <c r="I166"/>
  <c r="I165"/>
  <c r="J166"/>
  <c r="J165" s="1"/>
  <c r="K166"/>
  <c r="K165"/>
  <c r="L166"/>
  <c r="L165" s="1"/>
  <c r="L159" s="1"/>
  <c r="L158" s="1"/>
  <c r="M166"/>
  <c r="M165"/>
  <c r="H163"/>
  <c r="I163"/>
  <c r="J163"/>
  <c r="K163"/>
  <c r="L163"/>
  <c r="N163"/>
  <c r="I161"/>
  <c r="J161"/>
  <c r="K161"/>
  <c r="K160" s="1"/>
  <c r="K159" s="1"/>
  <c r="K158" s="1"/>
  <c r="K157" s="1"/>
  <c r="K155" s="1"/>
  <c r="L161"/>
  <c r="M161"/>
  <c r="H151"/>
  <c r="H150"/>
  <c r="H149" s="1"/>
  <c r="I151"/>
  <c r="I150"/>
  <c r="I149"/>
  <c r="J151"/>
  <c r="J150" s="1"/>
  <c r="J149" s="1"/>
  <c r="K151"/>
  <c r="K150" s="1"/>
  <c r="K149" s="1"/>
  <c r="L151"/>
  <c r="L150"/>
  <c r="L149" s="1"/>
  <c r="H152"/>
  <c r="I152"/>
  <c r="J152"/>
  <c r="K152"/>
  <c r="L152"/>
  <c r="N152"/>
  <c r="H146"/>
  <c r="H145" s="1"/>
  <c r="I146"/>
  <c r="I145"/>
  <c r="J146"/>
  <c r="J145" s="1"/>
  <c r="K146"/>
  <c r="K145"/>
  <c r="L146"/>
  <c r="L145" s="1"/>
  <c r="N146"/>
  <c r="N145"/>
  <c r="H143"/>
  <c r="H142" s="1"/>
  <c r="H141" s="1"/>
  <c r="H140" s="1"/>
  <c r="H139" s="1"/>
  <c r="I143"/>
  <c r="I142"/>
  <c r="J143"/>
  <c r="J142" s="1"/>
  <c r="J141" s="1"/>
  <c r="J140" s="1"/>
  <c r="J139" s="1"/>
  <c r="K143"/>
  <c r="K142"/>
  <c r="L143"/>
  <c r="L142" s="1"/>
  <c r="M143"/>
  <c r="M142"/>
  <c r="N143"/>
  <c r="N142" s="1"/>
  <c r="N141" s="1"/>
  <c r="N140" s="1"/>
  <c r="N139" s="1"/>
  <c r="H132"/>
  <c r="I132"/>
  <c r="J132"/>
  <c r="K132"/>
  <c r="L132"/>
  <c r="M132"/>
  <c r="H133"/>
  <c r="I133"/>
  <c r="J133"/>
  <c r="K133"/>
  <c r="L133"/>
  <c r="M133"/>
  <c r="H134"/>
  <c r="I134"/>
  <c r="J134"/>
  <c r="K134"/>
  <c r="L134"/>
  <c r="M134"/>
  <c r="H135"/>
  <c r="I135"/>
  <c r="J135"/>
  <c r="K135"/>
  <c r="L135"/>
  <c r="M135"/>
  <c r="H136"/>
  <c r="I136"/>
  <c r="J136"/>
  <c r="K136"/>
  <c r="L136"/>
  <c r="M136"/>
  <c r="H125"/>
  <c r="I125"/>
  <c r="J125"/>
  <c r="K125"/>
  <c r="L125"/>
  <c r="N125"/>
  <c r="H123"/>
  <c r="I123"/>
  <c r="J123"/>
  <c r="K123"/>
  <c r="L123"/>
  <c r="M123"/>
  <c r="M122"/>
  <c r="M121" s="1"/>
  <c r="H113"/>
  <c r="H112"/>
  <c r="H111"/>
  <c r="H110" s="1"/>
  <c r="H109" s="1"/>
  <c r="I113"/>
  <c r="I112"/>
  <c r="I111" s="1"/>
  <c r="I110" s="1"/>
  <c r="I109" s="1"/>
  <c r="J113"/>
  <c r="J112" s="1"/>
  <c r="J111" s="1"/>
  <c r="J110" s="1"/>
  <c r="J109" s="1"/>
  <c r="K113"/>
  <c r="K112" s="1"/>
  <c r="K111" s="1"/>
  <c r="K110" s="1"/>
  <c r="K109" s="1"/>
  <c r="L113"/>
  <c r="L112"/>
  <c r="L111"/>
  <c r="L110" s="1"/>
  <c r="L109" s="1"/>
  <c r="N113"/>
  <c r="N112"/>
  <c r="N111" s="1"/>
  <c r="N110" s="1"/>
  <c r="N109" s="1"/>
  <c r="I106"/>
  <c r="I105" s="1"/>
  <c r="J106"/>
  <c r="J105"/>
  <c r="K106"/>
  <c r="K105" s="1"/>
  <c r="L106"/>
  <c r="L105"/>
  <c r="M106"/>
  <c r="M105" s="1"/>
  <c r="I103"/>
  <c r="I102"/>
  <c r="J103"/>
  <c r="J102" s="1"/>
  <c r="K103"/>
  <c r="K102"/>
  <c r="L103"/>
  <c r="L102" s="1"/>
  <c r="N103"/>
  <c r="N102"/>
  <c r="I100"/>
  <c r="I99" s="1"/>
  <c r="J100"/>
  <c r="J99"/>
  <c r="K100"/>
  <c r="K99" s="1"/>
  <c r="L100"/>
  <c r="L99"/>
  <c r="M100"/>
  <c r="M99" s="1"/>
  <c r="I95"/>
  <c r="I94"/>
  <c r="J95"/>
  <c r="J94" s="1"/>
  <c r="K95"/>
  <c r="K94"/>
  <c r="L95"/>
  <c r="L94" s="1"/>
  <c r="I92"/>
  <c r="I91"/>
  <c r="J92"/>
  <c r="J91" s="1"/>
  <c r="K92"/>
  <c r="K91"/>
  <c r="L92"/>
  <c r="L91" s="1"/>
  <c r="M92"/>
  <c r="M91"/>
  <c r="I89"/>
  <c r="I88" s="1"/>
  <c r="J89"/>
  <c r="J88"/>
  <c r="K89"/>
  <c r="K88" s="1"/>
  <c r="L89"/>
  <c r="L88"/>
  <c r="M89"/>
  <c r="M88" s="1"/>
  <c r="N89"/>
  <c r="N88"/>
  <c r="I86"/>
  <c r="I85" s="1"/>
  <c r="J86"/>
  <c r="J85"/>
  <c r="K86"/>
  <c r="K85" s="1"/>
  <c r="L86"/>
  <c r="L85"/>
  <c r="I83"/>
  <c r="I82" s="1"/>
  <c r="J83"/>
  <c r="J82"/>
  <c r="K83"/>
  <c r="K82" s="1"/>
  <c r="L83"/>
  <c r="L82"/>
  <c r="M83"/>
  <c r="M82" s="1"/>
  <c r="N83"/>
  <c r="N82"/>
  <c r="H75"/>
  <c r="I75"/>
  <c r="J75"/>
  <c r="K75"/>
  <c r="L75"/>
  <c r="M75"/>
  <c r="N75"/>
  <c r="I73"/>
  <c r="J73"/>
  <c r="K73"/>
  <c r="L73"/>
  <c r="M73"/>
  <c r="M72"/>
  <c r="M71" s="1"/>
  <c r="I66"/>
  <c r="I65"/>
  <c r="I64"/>
  <c r="I63" s="1"/>
  <c r="I62" s="1"/>
  <c r="J66"/>
  <c r="J65"/>
  <c r="J64" s="1"/>
  <c r="J63" s="1"/>
  <c r="J62" s="1"/>
  <c r="K66"/>
  <c r="K65" s="1"/>
  <c r="K64" s="1"/>
  <c r="K63" s="1"/>
  <c r="K62" s="1"/>
  <c r="L66"/>
  <c r="L65" s="1"/>
  <c r="L64" s="1"/>
  <c r="L63" s="1"/>
  <c r="L62" s="1"/>
  <c r="M66"/>
  <c r="M65"/>
  <c r="M64"/>
  <c r="M63" s="1"/>
  <c r="M62" s="1"/>
  <c r="N66"/>
  <c r="N65"/>
  <c r="N64" s="1"/>
  <c r="N63" s="1"/>
  <c r="N62" s="1"/>
  <c r="H57"/>
  <c r="H56" s="1"/>
  <c r="I57"/>
  <c r="I56"/>
  <c r="J57"/>
  <c r="J56" s="1"/>
  <c r="K57"/>
  <c r="K56"/>
  <c r="L57"/>
  <c r="L56" s="1"/>
  <c r="L50" s="1"/>
  <c r="L49" s="1"/>
  <c r="L48" s="1"/>
  <c r="H54"/>
  <c r="I54"/>
  <c r="J54"/>
  <c r="J51" s="1"/>
  <c r="K54"/>
  <c r="L54"/>
  <c r="N54"/>
  <c r="H52"/>
  <c r="I52"/>
  <c r="J52"/>
  <c r="K52"/>
  <c r="L52"/>
  <c r="N52"/>
  <c r="H45"/>
  <c r="I45"/>
  <c r="J45"/>
  <c r="K45"/>
  <c r="L45"/>
  <c r="M45"/>
  <c r="H43"/>
  <c r="I43"/>
  <c r="J43"/>
  <c r="K43"/>
  <c r="L43"/>
  <c r="M43"/>
  <c r="N43"/>
  <c r="H41"/>
  <c r="I41"/>
  <c r="J41"/>
  <c r="K41"/>
  <c r="L41"/>
  <c r="M41"/>
  <c r="N41"/>
  <c r="H33"/>
  <c r="I33"/>
  <c r="J33"/>
  <c r="K33"/>
  <c r="L33"/>
  <c r="N33"/>
  <c r="H30"/>
  <c r="I30"/>
  <c r="J30"/>
  <c r="K30"/>
  <c r="L30"/>
  <c r="N28"/>
  <c r="H28"/>
  <c r="I28"/>
  <c r="J28"/>
  <c r="K28"/>
  <c r="L28"/>
  <c r="H26"/>
  <c r="I26"/>
  <c r="J26"/>
  <c r="K26"/>
  <c r="L26"/>
  <c r="N26"/>
  <c r="H23"/>
  <c r="H22" s="1"/>
  <c r="I23"/>
  <c r="I22"/>
  <c r="J23"/>
  <c r="J22" s="1"/>
  <c r="K23"/>
  <c r="K22"/>
  <c r="L23"/>
  <c r="L22" s="1"/>
  <c r="M23"/>
  <c r="M22"/>
  <c r="H20"/>
  <c r="H19" s="1"/>
  <c r="H18" s="1"/>
  <c r="H17" s="1"/>
  <c r="H16" s="1"/>
  <c r="I20"/>
  <c r="I19"/>
  <c r="J20"/>
  <c r="J19" s="1"/>
  <c r="J18" s="1"/>
  <c r="J17" s="1"/>
  <c r="J16" s="1"/>
  <c r="K20"/>
  <c r="K19"/>
  <c r="L20"/>
  <c r="L19" s="1"/>
  <c r="L18" s="1"/>
  <c r="L17" s="1"/>
  <c r="L16" s="1"/>
  <c r="N20"/>
  <c r="N19"/>
  <c r="K1224"/>
  <c r="K1223" s="1"/>
  <c r="K1222" s="1"/>
  <c r="T614"/>
  <c r="T613" s="1"/>
  <c r="T612" s="1"/>
  <c r="S34"/>
  <c r="Y34"/>
  <c r="AE34" s="1"/>
  <c r="AK34" s="1"/>
  <c r="AQ34" s="1"/>
  <c r="M57"/>
  <c r="M56"/>
  <c r="S96"/>
  <c r="Y96" s="1"/>
  <c r="N151"/>
  <c r="N150"/>
  <c r="N149" s="1"/>
  <c r="T153"/>
  <c r="Z153"/>
  <c r="N186"/>
  <c r="N185" s="1"/>
  <c r="N184" s="1"/>
  <c r="N183" s="1"/>
  <c r="N182" s="1"/>
  <c r="T187"/>
  <c r="Z187"/>
  <c r="N196"/>
  <c r="N195" s="1"/>
  <c r="N194" s="1"/>
  <c r="N193" s="1"/>
  <c r="N192" s="1"/>
  <c r="T197"/>
  <c r="Z197" s="1"/>
  <c r="N279"/>
  <c r="M325"/>
  <c r="M324" s="1"/>
  <c r="M323" s="1"/>
  <c r="S326"/>
  <c r="Y326"/>
  <c r="M365"/>
  <c r="M364" s="1"/>
  <c r="S366"/>
  <c r="Y366"/>
  <c r="M391"/>
  <c r="S392"/>
  <c r="Y392"/>
  <c r="M431"/>
  <c r="M430" s="1"/>
  <c r="M429" s="1"/>
  <c r="M428" s="1"/>
  <c r="M427" s="1"/>
  <c r="S432"/>
  <c r="Y432" s="1"/>
  <c r="M709"/>
  <c r="M708"/>
  <c r="M707"/>
  <c r="S710"/>
  <c r="Y710" s="1"/>
  <c r="M748"/>
  <c r="M747"/>
  <c r="M746" s="1"/>
  <c r="S749"/>
  <c r="Y749"/>
  <c r="M769"/>
  <c r="M768" s="1"/>
  <c r="M767" s="1"/>
  <c r="S770"/>
  <c r="Y770"/>
  <c r="M777"/>
  <c r="S778"/>
  <c r="S808"/>
  <c r="Y808"/>
  <c r="M825"/>
  <c r="M824" s="1"/>
  <c r="M823" s="1"/>
  <c r="S825"/>
  <c r="S824" s="1"/>
  <c r="S823" s="1"/>
  <c r="N851"/>
  <c r="N850"/>
  <c r="N889"/>
  <c r="N888" s="1"/>
  <c r="N887" s="1"/>
  <c r="N886" s="1"/>
  <c r="N885" s="1"/>
  <c r="N901"/>
  <c r="N900" s="1"/>
  <c r="N914"/>
  <c r="N913"/>
  <c r="N927"/>
  <c r="N926" s="1"/>
  <c r="N921" s="1"/>
  <c r="N920" s="1"/>
  <c r="N1158"/>
  <c r="N1157"/>
  <c r="N1156"/>
  <c r="N1155" s="1"/>
  <c r="N1147" s="1"/>
  <c r="T1159"/>
  <c r="Z1159"/>
  <c r="N1177"/>
  <c r="N1176" s="1"/>
  <c r="N1175" s="1"/>
  <c r="N1174" s="1"/>
  <c r="N1202"/>
  <c r="N1201" s="1"/>
  <c r="N1200" s="1"/>
  <c r="N1199" s="1"/>
  <c r="T1203"/>
  <c r="Z1203" s="1"/>
  <c r="T1244"/>
  <c r="Z1244"/>
  <c r="N1247"/>
  <c r="T1248"/>
  <c r="Z1248" s="1"/>
  <c r="N1275"/>
  <c r="N1274"/>
  <c r="N1273" s="1"/>
  <c r="N1268" s="1"/>
  <c r="N1262" s="1"/>
  <c r="T1276"/>
  <c r="Z1276"/>
  <c r="N1323"/>
  <c r="N1322" s="1"/>
  <c r="N1321" s="1"/>
  <c r="N1311" s="1"/>
  <c r="N1306" s="1"/>
  <c r="T1324"/>
  <c r="Z1324"/>
  <c r="N1381"/>
  <c r="T1382"/>
  <c r="Z1382"/>
  <c r="N1397"/>
  <c r="N1396" s="1"/>
  <c r="T1398"/>
  <c r="Z1398"/>
  <c r="T1446"/>
  <c r="Z1446" s="1"/>
  <c r="N1454"/>
  <c r="N1453"/>
  <c r="T1455"/>
  <c r="Z1455" s="1"/>
  <c r="N1467"/>
  <c r="N1466"/>
  <c r="T1468"/>
  <c r="Z1468" s="1"/>
  <c r="N1494"/>
  <c r="N1493"/>
  <c r="T1495"/>
  <c r="Z1495" s="1"/>
  <c r="AF1495" s="1"/>
  <c r="N1571"/>
  <c r="T1572"/>
  <c r="Z1572"/>
  <c r="N1578"/>
  <c r="T1579"/>
  <c r="Z1579"/>
  <c r="N1585"/>
  <c r="N1584" s="1"/>
  <c r="T1586"/>
  <c r="T1591"/>
  <c r="N1629"/>
  <c r="N1628" s="1"/>
  <c r="N1627" s="1"/>
  <c r="N1626" s="1"/>
  <c r="N1625" s="1"/>
  <c r="T1630"/>
  <c r="T539"/>
  <c r="T538"/>
  <c r="M26"/>
  <c r="S27"/>
  <c r="Y27" s="1"/>
  <c r="N30"/>
  <c r="T32"/>
  <c r="N92"/>
  <c r="N91" s="1"/>
  <c r="T93"/>
  <c r="N106"/>
  <c r="N105" s="1"/>
  <c r="T133"/>
  <c r="M152"/>
  <c r="M171"/>
  <c r="M170" s="1"/>
  <c r="M169" s="1"/>
  <c r="M168" s="1"/>
  <c r="N231"/>
  <c r="N230" s="1"/>
  <c r="N229" s="1"/>
  <c r="T232"/>
  <c r="Z232"/>
  <c r="N256"/>
  <c r="T257"/>
  <c r="N270"/>
  <c r="N269"/>
  <c r="N268" s="1"/>
  <c r="N267" s="1"/>
  <c r="T271"/>
  <c r="Z271"/>
  <c r="N316"/>
  <c r="N315" s="1"/>
  <c r="N314" s="1"/>
  <c r="N313" s="1"/>
  <c r="N312" s="1"/>
  <c r="T318"/>
  <c r="N329"/>
  <c r="N328"/>
  <c r="T330"/>
  <c r="Z330" s="1"/>
  <c r="N335"/>
  <c r="N334"/>
  <c r="T336"/>
  <c r="N359"/>
  <c r="N358"/>
  <c r="T360"/>
  <c r="Z360" s="1"/>
  <c r="N389"/>
  <c r="T390"/>
  <c r="Z390"/>
  <c r="N393"/>
  <c r="T395"/>
  <c r="Z395"/>
  <c r="N415"/>
  <c r="N414" s="1"/>
  <c r="N413" s="1"/>
  <c r="N412" s="1"/>
  <c r="T416"/>
  <c r="M454"/>
  <c r="M453"/>
  <c r="M452"/>
  <c r="S455"/>
  <c r="Y455" s="1"/>
  <c r="M473"/>
  <c r="M472"/>
  <c r="M471" s="1"/>
  <c r="S474"/>
  <c r="Y474"/>
  <c r="M500"/>
  <c r="M499" s="1"/>
  <c r="M498" s="1"/>
  <c r="M493" s="1"/>
  <c r="M492" s="1"/>
  <c r="S501"/>
  <c r="Y501"/>
  <c r="M520"/>
  <c r="M519" s="1"/>
  <c r="S521"/>
  <c r="S525"/>
  <c r="M527"/>
  <c r="M526" s="1"/>
  <c r="S529"/>
  <c r="Y529"/>
  <c r="AE529" s="1"/>
  <c r="AK529" s="1"/>
  <c r="AQ529" s="1"/>
  <c r="M539"/>
  <c r="M538"/>
  <c r="S540"/>
  <c r="Y540" s="1"/>
  <c r="M543"/>
  <c r="M542"/>
  <c r="S544"/>
  <c r="Y544" s="1"/>
  <c r="M557"/>
  <c r="M556"/>
  <c r="S558"/>
  <c r="S601"/>
  <c r="M609"/>
  <c r="M608"/>
  <c r="M607" s="1"/>
  <c r="N719"/>
  <c r="N718"/>
  <c r="N717"/>
  <c r="T720"/>
  <c r="Z720" s="1"/>
  <c r="N752"/>
  <c r="N751"/>
  <c r="N750" s="1"/>
  <c r="T753"/>
  <c r="N762"/>
  <c r="N759"/>
  <c r="N758" s="1"/>
  <c r="N757" s="1"/>
  <c r="T763"/>
  <c r="Z763"/>
  <c r="N773"/>
  <c r="N772" s="1"/>
  <c r="N771" s="1"/>
  <c r="T774"/>
  <c r="Z774" s="1"/>
  <c r="N779"/>
  <c r="T780"/>
  <c r="Z780"/>
  <c r="M844"/>
  <c r="M843" s="1"/>
  <c r="M842" s="1"/>
  <c r="S844"/>
  <c r="S843" s="1"/>
  <c r="S842" s="1"/>
  <c r="M851"/>
  <c r="M850"/>
  <c r="S851"/>
  <c r="S850" s="1"/>
  <c r="S846" s="1"/>
  <c r="S841" s="1"/>
  <c r="M863"/>
  <c r="M862" s="1"/>
  <c r="M861" s="1"/>
  <c r="M860" s="1"/>
  <c r="M859" s="1"/>
  <c r="S837"/>
  <c r="S836" s="1"/>
  <c r="S901"/>
  <c r="S900"/>
  <c r="S914"/>
  <c r="S913" s="1"/>
  <c r="S917"/>
  <c r="S916"/>
  <c r="S927"/>
  <c r="S926" s="1"/>
  <c r="S921" s="1"/>
  <c r="S920" s="1"/>
  <c r="M901"/>
  <c r="M900" s="1"/>
  <c r="M886" s="1"/>
  <c r="M885" s="1"/>
  <c r="M914"/>
  <c r="M913"/>
  <c r="M927"/>
  <c r="M926" s="1"/>
  <c r="M921" s="1"/>
  <c r="M920" s="1"/>
  <c r="M952"/>
  <c r="M951" s="1"/>
  <c r="M950" s="1"/>
  <c r="M949" s="1"/>
  <c r="M948" s="1"/>
  <c r="S953"/>
  <c r="Y953"/>
  <c r="M965"/>
  <c r="S966"/>
  <c r="Y966" s="1"/>
  <c r="M1007"/>
  <c r="M1006"/>
  <c r="M1005" s="1"/>
  <c r="S1008"/>
  <c r="Y1008"/>
  <c r="M1034"/>
  <c r="M1033" s="1"/>
  <c r="S1035"/>
  <c r="M1064"/>
  <c r="M1063"/>
  <c r="S1065"/>
  <c r="Y1065" s="1"/>
  <c r="M1079"/>
  <c r="M1076"/>
  <c r="M1075" s="1"/>
  <c r="M1074" s="1"/>
  <c r="M1069" s="1"/>
  <c r="S1080"/>
  <c r="M1087"/>
  <c r="M1086" s="1"/>
  <c r="M1085" s="1"/>
  <c r="M1084" s="1"/>
  <c r="M1083" s="1"/>
  <c r="S1088"/>
  <c r="Y1088" s="1"/>
  <c r="M1106"/>
  <c r="M1177"/>
  <c r="M1176" s="1"/>
  <c r="M1175" s="1"/>
  <c r="M1174" s="1"/>
  <c r="M1173" s="1"/>
  <c r="S1188"/>
  <c r="Y1188" s="1"/>
  <c r="Y1187" s="1"/>
  <c r="Y1186" s="1"/>
  <c r="Y1185" s="1"/>
  <c r="S1226"/>
  <c r="Y1226"/>
  <c r="S1244"/>
  <c r="Y1244" s="1"/>
  <c r="S1276"/>
  <c r="Y1276"/>
  <c r="S1357"/>
  <c r="S1370"/>
  <c r="Y1370" s="1"/>
  <c r="M1381"/>
  <c r="S1382"/>
  <c r="Y1382" s="1"/>
  <c r="M1397"/>
  <c r="M1396"/>
  <c r="S1398"/>
  <c r="Y1398" s="1"/>
  <c r="M1412"/>
  <c r="M1411"/>
  <c r="S1413"/>
  <c r="Y1413" s="1"/>
  <c r="M1427"/>
  <c r="M1426"/>
  <c r="S1428"/>
  <c r="M1445"/>
  <c r="M1444" s="1"/>
  <c r="S1446"/>
  <c r="Y1446"/>
  <c r="M1451"/>
  <c r="M1450" s="1"/>
  <c r="S1452"/>
  <c r="Y1452"/>
  <c r="S1468"/>
  <c r="S1515"/>
  <c r="Y1515"/>
  <c r="S1555"/>
  <c r="Y1555" s="1"/>
  <c r="M1563"/>
  <c r="S1564"/>
  <c r="Y1564"/>
  <c r="M1567"/>
  <c r="S1568"/>
  <c r="M1571"/>
  <c r="S1572"/>
  <c r="N1576"/>
  <c r="N1573" s="1"/>
  <c r="N1565" s="1"/>
  <c r="T1577"/>
  <c r="Z1577"/>
  <c r="M1585"/>
  <c r="M1584" s="1"/>
  <c r="S1586"/>
  <c r="Y1586"/>
  <c r="M1590"/>
  <c r="S1591"/>
  <c r="Y1591"/>
  <c r="M1595"/>
  <c r="M1594" s="1"/>
  <c r="S1596"/>
  <c r="Y1596"/>
  <c r="M1600"/>
  <c r="S1601"/>
  <c r="Y1601" s="1"/>
  <c r="S1610"/>
  <c r="S1646"/>
  <c r="Y1646" s="1"/>
  <c r="M1668"/>
  <c r="S1669"/>
  <c r="Y1669"/>
  <c r="M1675"/>
  <c r="M1674" s="1"/>
  <c r="S1676"/>
  <c r="Y1676"/>
  <c r="M1693"/>
  <c r="M1692" s="1"/>
  <c r="M1691" s="1"/>
  <c r="M1690" s="1"/>
  <c r="M1689" s="1"/>
  <c r="M1687" s="1"/>
  <c r="S1694"/>
  <c r="N648"/>
  <c r="N647" s="1"/>
  <c r="T649"/>
  <c r="Z649"/>
  <c r="J1063"/>
  <c r="M1342"/>
  <c r="M1341" s="1"/>
  <c r="M1340" s="1"/>
  <c r="M1339" s="1"/>
  <c r="M1338" s="1"/>
  <c r="S136"/>
  <c r="S133"/>
  <c r="S135"/>
  <c r="S134"/>
  <c r="S132"/>
  <c r="N1342"/>
  <c r="N1341"/>
  <c r="N1340" s="1"/>
  <c r="N1339" s="1"/>
  <c r="N1338" s="1"/>
  <c r="T1343"/>
  <c r="Z1343" s="1"/>
  <c r="N1614"/>
  <c r="T1615"/>
  <c r="N712"/>
  <c r="N711" s="1"/>
  <c r="N706" s="1"/>
  <c r="N657" s="1"/>
  <c r="T713"/>
  <c r="Z713"/>
  <c r="M648"/>
  <c r="M647" s="1"/>
  <c r="S649"/>
  <c r="Y649"/>
  <c r="M917"/>
  <c r="M916" s="1"/>
  <c r="N793"/>
  <c r="N792"/>
  <c r="S539"/>
  <c r="S538" s="1"/>
  <c r="N695"/>
  <c r="N694"/>
  <c r="T696"/>
  <c r="Z696" s="1"/>
  <c r="N1649"/>
  <c r="T1650"/>
  <c r="Z1650"/>
  <c r="S1650"/>
  <c r="S126"/>
  <c r="M635"/>
  <c r="M634"/>
  <c r="N733"/>
  <c r="N732" s="1"/>
  <c r="N716" s="1"/>
  <c r="N715" s="1"/>
  <c r="T734"/>
  <c r="Z734"/>
  <c r="N784"/>
  <c r="N783" s="1"/>
  <c r="T785"/>
  <c r="N790"/>
  <c r="N789" s="1"/>
  <c r="T791"/>
  <c r="Z791"/>
  <c r="M1028"/>
  <c r="M1027" s="1"/>
  <c r="M1026" s="1"/>
  <c r="S1029"/>
  <c r="Y1029"/>
  <c r="K1076"/>
  <c r="K1075" s="1"/>
  <c r="K1074" s="1"/>
  <c r="K1069" s="1"/>
  <c r="N531"/>
  <c r="N530" s="1"/>
  <c r="N614"/>
  <c r="N613"/>
  <c r="N612" s="1"/>
  <c r="N653"/>
  <c r="N652"/>
  <c r="N651"/>
  <c r="N650" s="1"/>
  <c r="I1242"/>
  <c r="I1241"/>
  <c r="N133"/>
  <c r="L1566"/>
  <c r="H776"/>
  <c r="H775"/>
  <c r="L964"/>
  <c r="H964"/>
  <c r="L1378"/>
  <c r="L1377"/>
  <c r="L1376" s="1"/>
  <c r="L1375" s="1"/>
  <c r="H1378"/>
  <c r="H1377"/>
  <c r="H1376" s="1"/>
  <c r="H1375" s="1"/>
  <c r="I1589"/>
  <c r="I1670"/>
  <c r="K1351"/>
  <c r="N643"/>
  <c r="N642"/>
  <c r="K1021"/>
  <c r="K1020" s="1"/>
  <c r="K970" s="1"/>
  <c r="J776"/>
  <c r="J775"/>
  <c r="J1061"/>
  <c r="J1060" s="1"/>
  <c r="J1058" s="1"/>
  <c r="J1111"/>
  <c r="I1224"/>
  <c r="I1223" s="1"/>
  <c r="I1222" s="1"/>
  <c r="I1198" s="1"/>
  <c r="L1558"/>
  <c r="L1557"/>
  <c r="I1604"/>
  <c r="L759"/>
  <c r="L758"/>
  <c r="L757"/>
  <c r="L1589"/>
  <c r="M549"/>
  <c r="M548"/>
  <c r="K278"/>
  <c r="K277" s="1"/>
  <c r="N798"/>
  <c r="J798"/>
  <c r="M1111"/>
  <c r="I1111"/>
  <c r="I1644"/>
  <c r="I1643"/>
  <c r="I1642"/>
  <c r="I1641" s="1"/>
  <c r="K1611"/>
  <c r="I1611"/>
  <c r="M1611"/>
  <c r="M759"/>
  <c r="M758" s="1"/>
  <c r="M757" s="1"/>
  <c r="H1670"/>
  <c r="K1665"/>
  <c r="K1664" s="1"/>
  <c r="K1663" s="1"/>
  <c r="K1662" s="1"/>
  <c r="M1665"/>
  <c r="M1664"/>
  <c r="I1665"/>
  <c r="I1664" s="1"/>
  <c r="I1663" s="1"/>
  <c r="I1662" s="1"/>
  <c r="N1604"/>
  <c r="J1597"/>
  <c r="L1597"/>
  <c r="J1589"/>
  <c r="J1584"/>
  <c r="L1584"/>
  <c r="K1573"/>
  <c r="K1566"/>
  <c r="L1465"/>
  <c r="L1464"/>
  <c r="L1463" s="1"/>
  <c r="I1378"/>
  <c r="I1377"/>
  <c r="I1376"/>
  <c r="I1375" s="1"/>
  <c r="I1336" s="1"/>
  <c r="I1358"/>
  <c r="H1351"/>
  <c r="K1311"/>
  <c r="K1173"/>
  <c r="J1157"/>
  <c r="J1156"/>
  <c r="J1155"/>
  <c r="I1157"/>
  <c r="I1156" s="1"/>
  <c r="I1155" s="1"/>
  <c r="I1147" s="1"/>
  <c r="J1101"/>
  <c r="J1100" s="1"/>
  <c r="J1091" s="1"/>
  <c r="J1090" s="1"/>
  <c r="K1101"/>
  <c r="K1100"/>
  <c r="L1063"/>
  <c r="H1063"/>
  <c r="L1061"/>
  <c r="L1060"/>
  <c r="L1058" s="1"/>
  <c r="H1061"/>
  <c r="H1060"/>
  <c r="H1058"/>
  <c r="K1062"/>
  <c r="K1063"/>
  <c r="H846"/>
  <c r="H841"/>
  <c r="H840" s="1"/>
  <c r="I798"/>
  <c r="K411"/>
  <c r="L410"/>
  <c r="J410"/>
  <c r="I410"/>
  <c r="J253"/>
  <c r="J252"/>
  <c r="J251"/>
  <c r="J250" s="1"/>
  <c r="T152"/>
  <c r="T151"/>
  <c r="T150" s="1"/>
  <c r="T149" s="1"/>
  <c r="H1245"/>
  <c r="G1245"/>
  <c r="G1229"/>
  <c r="G55"/>
  <c r="M55"/>
  <c r="S55"/>
  <c r="Y55" s="1"/>
  <c r="G53"/>
  <c r="M53"/>
  <c r="S53"/>
  <c r="Y53" s="1"/>
  <c r="G29"/>
  <c r="M29"/>
  <c r="G863"/>
  <c r="G862" s="1"/>
  <c r="G861" s="1"/>
  <c r="G860" s="1"/>
  <c r="G859" s="1"/>
  <c r="H837"/>
  <c r="H836" s="1"/>
  <c r="H835"/>
  <c r="H834"/>
  <c r="H833" s="1"/>
  <c r="H822" s="1"/>
  <c r="H821" s="1"/>
  <c r="H820" s="1"/>
  <c r="H825"/>
  <c r="H824"/>
  <c r="H823"/>
  <c r="G825"/>
  <c r="G824" s="1"/>
  <c r="G823" s="1"/>
  <c r="G837"/>
  <c r="G836" s="1"/>
  <c r="M837"/>
  <c r="M836"/>
  <c r="G186"/>
  <c r="G185" s="1"/>
  <c r="G184" s="1"/>
  <c r="G183" s="1"/>
  <c r="G182" s="1"/>
  <c r="G1354"/>
  <c r="G1350"/>
  <c r="M1350"/>
  <c r="S1350" s="1"/>
  <c r="H955"/>
  <c r="H954"/>
  <c r="G955"/>
  <c r="G954" s="1"/>
  <c r="G451"/>
  <c r="G257"/>
  <c r="G256" s="1"/>
  <c r="G253" s="1"/>
  <c r="G252" s="1"/>
  <c r="G251" s="1"/>
  <c r="G299"/>
  <c r="M299"/>
  <c r="G280"/>
  <c r="M280" s="1"/>
  <c r="G255"/>
  <c r="G147"/>
  <c r="G709"/>
  <c r="G708" s="1"/>
  <c r="G707" s="1"/>
  <c r="G706" s="1"/>
  <c r="G662"/>
  <c r="G661" s="1"/>
  <c r="G660" s="1"/>
  <c r="G659" s="1"/>
  <c r="G653"/>
  <c r="G652" s="1"/>
  <c r="G651" s="1"/>
  <c r="G650" s="1"/>
  <c r="G1579"/>
  <c r="M1579" s="1"/>
  <c r="G1575"/>
  <c r="M1575"/>
  <c r="G1215"/>
  <c r="G1214" s="1"/>
  <c r="G1213" s="1"/>
  <c r="G1212" s="1"/>
  <c r="G1537"/>
  <c r="G1536" s="1"/>
  <c r="G1535" s="1"/>
  <c r="G1534" s="1"/>
  <c r="G1533" s="1"/>
  <c r="G1342"/>
  <c r="G1341"/>
  <c r="G1340"/>
  <c r="G1339" s="1"/>
  <c r="G1338" s="1"/>
  <c r="G338"/>
  <c r="G337"/>
  <c r="G1158"/>
  <c r="G1160"/>
  <c r="G1114"/>
  <c r="G1094"/>
  <c r="G1093" s="1"/>
  <c r="G1092" s="1"/>
  <c r="G1079"/>
  <c r="G496"/>
  <c r="G495" s="1"/>
  <c r="G494" s="1"/>
  <c r="G232"/>
  <c r="M232"/>
  <c r="H225"/>
  <c r="H224" s="1"/>
  <c r="G225"/>
  <c r="G224"/>
  <c r="G967"/>
  <c r="H923"/>
  <c r="H922"/>
  <c r="G923"/>
  <c r="G922" s="1"/>
  <c r="G921" s="1"/>
  <c r="G920" s="1"/>
  <c r="H927"/>
  <c r="H926"/>
  <c r="G927"/>
  <c r="G926" s="1"/>
  <c r="H914"/>
  <c r="H913"/>
  <c r="G914"/>
  <c r="G913" s="1"/>
  <c r="H917"/>
  <c r="H916"/>
  <c r="G917"/>
  <c r="G916" s="1"/>
  <c r="G870"/>
  <c r="G869"/>
  <c r="G868"/>
  <c r="G867" s="1"/>
  <c r="G866" s="1"/>
  <c r="G258"/>
  <c r="H254"/>
  <c r="H253" s="1"/>
  <c r="H252" s="1"/>
  <c r="H251" s="1"/>
  <c r="H250" s="1"/>
  <c r="H1024"/>
  <c r="H1023" s="1"/>
  <c r="H1022" s="1"/>
  <c r="H1021" s="1"/>
  <c r="H1020" s="1"/>
  <c r="G1045"/>
  <c r="G1044"/>
  <c r="G1043" s="1"/>
  <c r="G1042" s="1"/>
  <c r="H1037"/>
  <c r="H1036"/>
  <c r="G1037"/>
  <c r="G1036" s="1"/>
  <c r="H1034"/>
  <c r="H1033"/>
  <c r="G1034"/>
  <c r="G1033" s="1"/>
  <c r="H1031"/>
  <c r="H1030"/>
  <c r="G1031"/>
  <c r="G1030" s="1"/>
  <c r="G1028"/>
  <c r="G1027"/>
  <c r="G1026" s="1"/>
  <c r="G1021" s="1"/>
  <c r="G1020" s="1"/>
  <c r="G1024"/>
  <c r="G1023"/>
  <c r="G1022"/>
  <c r="G1678"/>
  <c r="G1677" s="1"/>
  <c r="G1672"/>
  <c r="G1671"/>
  <c r="G1668"/>
  <c r="H222"/>
  <c r="H221"/>
  <c r="G222"/>
  <c r="G221" s="1"/>
  <c r="H178"/>
  <c r="H177"/>
  <c r="H176"/>
  <c r="H175" s="1"/>
  <c r="G178"/>
  <c r="G177"/>
  <c r="G176"/>
  <c r="G175" s="1"/>
  <c r="H127"/>
  <c r="G127"/>
  <c r="G113"/>
  <c r="G112" s="1"/>
  <c r="G111" s="1"/>
  <c r="G110" s="1"/>
  <c r="G109" s="1"/>
  <c r="B862"/>
  <c r="B863" s="1"/>
  <c r="B864" s="1"/>
  <c r="H876"/>
  <c r="H875" s="1"/>
  <c r="H873"/>
  <c r="H872"/>
  <c r="G876"/>
  <c r="G875" s="1"/>
  <c r="G873"/>
  <c r="G872"/>
  <c r="B289"/>
  <c r="B291" s="1"/>
  <c r="B288"/>
  <c r="B290"/>
  <c r="B292"/>
  <c r="H1549"/>
  <c r="H1548" s="1"/>
  <c r="H1547" s="1"/>
  <c r="H1546" s="1"/>
  <c r="H1491"/>
  <c r="H1490" s="1"/>
  <c r="H1488"/>
  <c r="H1487"/>
  <c r="H1485"/>
  <c r="H1484" s="1"/>
  <c r="H1482"/>
  <c r="H1481"/>
  <c r="H1473"/>
  <c r="H1472" s="1"/>
  <c r="H1442"/>
  <c r="H1441"/>
  <c r="H1430"/>
  <c r="H1429" s="1"/>
  <c r="H1421"/>
  <c r="H1420"/>
  <c r="H1418"/>
  <c r="H1417" s="1"/>
  <c r="H1415"/>
  <c r="H1414"/>
  <c r="H1406"/>
  <c r="H1405" s="1"/>
  <c r="H1403"/>
  <c r="H1402"/>
  <c r="H1400"/>
  <c r="H1399" s="1"/>
  <c r="H1394"/>
  <c r="H1393"/>
  <c r="H1391"/>
  <c r="H1390" s="1"/>
  <c r="H1280"/>
  <c r="H1279"/>
  <c r="H1278" s="1"/>
  <c r="H1277" s="1"/>
  <c r="H1247"/>
  <c r="H1243"/>
  <c r="H1077"/>
  <c r="H1003"/>
  <c r="H1002"/>
  <c r="H1001"/>
  <c r="H1000" s="1"/>
  <c r="H999" s="1"/>
  <c r="H908"/>
  <c r="H907"/>
  <c r="H906" s="1"/>
  <c r="H443"/>
  <c r="H407"/>
  <c r="H406"/>
  <c r="H405" s="1"/>
  <c r="H404" s="1"/>
  <c r="H403" s="1"/>
  <c r="H402" s="1"/>
  <c r="H380"/>
  <c r="H379" s="1"/>
  <c r="H378" s="1"/>
  <c r="H377" s="1"/>
  <c r="H279"/>
  <c r="H275"/>
  <c r="H274"/>
  <c r="H273"/>
  <c r="H270"/>
  <c r="H269" s="1"/>
  <c r="H268" s="1"/>
  <c r="H267" s="1"/>
  <c r="H266" s="1"/>
  <c r="H248" s="1"/>
  <c r="H263"/>
  <c r="H262" s="1"/>
  <c r="H261" s="1"/>
  <c r="H260" s="1"/>
  <c r="H234"/>
  <c r="H233" s="1"/>
  <c r="H229" s="1"/>
  <c r="H228" s="1"/>
  <c r="H129"/>
  <c r="H122" s="1"/>
  <c r="H479"/>
  <c r="H478" s="1"/>
  <c r="G479"/>
  <c r="G478"/>
  <c r="B478"/>
  <c r="B479" s="1"/>
  <c r="B480" s="1"/>
  <c r="H952"/>
  <c r="H951"/>
  <c r="H950" s="1"/>
  <c r="H949" s="1"/>
  <c r="H948" s="1"/>
  <c r="H946" s="1"/>
  <c r="G952"/>
  <c r="G951" s="1"/>
  <c r="G950" s="1"/>
  <c r="G949" s="1"/>
  <c r="G948" s="1"/>
  <c r="H736"/>
  <c r="H735"/>
  <c r="G736"/>
  <c r="G735" s="1"/>
  <c r="H733"/>
  <c r="H732"/>
  <c r="G733"/>
  <c r="G732" s="1"/>
  <c r="H790"/>
  <c r="H789"/>
  <c r="G790"/>
  <c r="G789" s="1"/>
  <c r="H787"/>
  <c r="H786"/>
  <c r="G787"/>
  <c r="G786" s="1"/>
  <c r="H784"/>
  <c r="H783"/>
  <c r="G784"/>
  <c r="G783" s="1"/>
  <c r="H755"/>
  <c r="H754"/>
  <c r="G755"/>
  <c r="G754" s="1"/>
  <c r="G695"/>
  <c r="G694"/>
  <c r="H701"/>
  <c r="H700" s="1"/>
  <c r="G701"/>
  <c r="G700"/>
  <c r="H635"/>
  <c r="H634" s="1"/>
  <c r="G635"/>
  <c r="G634"/>
  <c r="H561"/>
  <c r="H560" s="1"/>
  <c r="G561"/>
  <c r="G560"/>
  <c r="H557"/>
  <c r="H556" s="1"/>
  <c r="G557"/>
  <c r="G556"/>
  <c r="B556"/>
  <c r="B557" s="1"/>
  <c r="B558" s="1"/>
  <c r="B559" s="1"/>
  <c r="B560" s="1"/>
  <c r="B561" s="1"/>
  <c r="B562" s="1"/>
  <c r="B563" s="1"/>
  <c r="B564" s="1"/>
  <c r="B565" s="1"/>
  <c r="H245"/>
  <c r="H244"/>
  <c r="H236"/>
  <c r="G245"/>
  <c r="G244" s="1"/>
  <c r="G236" s="1"/>
  <c r="H219"/>
  <c r="H218" s="1"/>
  <c r="H217" s="1"/>
  <c r="H207" s="1"/>
  <c r="H206" s="1"/>
  <c r="G219"/>
  <c r="G218"/>
  <c r="G217" s="1"/>
  <c r="G207" s="1"/>
  <c r="G206" s="1"/>
  <c r="G171"/>
  <c r="G170"/>
  <c r="G169"/>
  <c r="G168" s="1"/>
  <c r="H1498"/>
  <c r="H1497"/>
  <c r="H1496"/>
  <c r="G1498"/>
  <c r="G1497" s="1"/>
  <c r="G1496" s="1"/>
  <c r="H1372"/>
  <c r="H1371" s="1"/>
  <c r="H1346" s="1"/>
  <c r="H1345" s="1"/>
  <c r="G1372"/>
  <c r="G1371"/>
  <c r="H901"/>
  <c r="H900" s="1"/>
  <c r="H898"/>
  <c r="H897"/>
  <c r="G901"/>
  <c r="G900" s="1"/>
  <c r="G898"/>
  <c r="G897"/>
  <c r="H889"/>
  <c r="H888" s="1"/>
  <c r="H887" s="1"/>
  <c r="H886" s="1"/>
  <c r="H885" s="1"/>
  <c r="G889"/>
  <c r="G888"/>
  <c r="G887" s="1"/>
  <c r="H940"/>
  <c r="H939"/>
  <c r="G940"/>
  <c r="G939" s="1"/>
  <c r="G912"/>
  <c r="G911"/>
  <c r="G910"/>
  <c r="H1527"/>
  <c r="H1526" s="1"/>
  <c r="G1527"/>
  <c r="G1526"/>
  <c r="H106"/>
  <c r="H105" s="1"/>
  <c r="G106"/>
  <c r="G105"/>
  <c r="H1323"/>
  <c r="H1322" s="1"/>
  <c r="H1321" s="1"/>
  <c r="G1323"/>
  <c r="G1322" s="1"/>
  <c r="G1321" s="1"/>
  <c r="H1309"/>
  <c r="H1308"/>
  <c r="H1307" s="1"/>
  <c r="G1309"/>
  <c r="G1308"/>
  <c r="G1307"/>
  <c r="H1233"/>
  <c r="H1232" s="1"/>
  <c r="G1233"/>
  <c r="G1232"/>
  <c r="H1072"/>
  <c r="H1071" s="1"/>
  <c r="H1070" s="1"/>
  <c r="G1072"/>
  <c r="G1071" s="1"/>
  <c r="G1070" s="1"/>
  <c r="H375"/>
  <c r="G375"/>
  <c r="H370"/>
  <c r="H369" s="1"/>
  <c r="G370"/>
  <c r="G369"/>
  <c r="G368"/>
  <c r="G367" s="1"/>
  <c r="G364" s="1"/>
  <c r="G546"/>
  <c r="G545"/>
  <c r="G283"/>
  <c r="G143"/>
  <c r="G142"/>
  <c r="G45"/>
  <c r="G380"/>
  <c r="G379" s="1"/>
  <c r="G378" s="1"/>
  <c r="G377" s="1"/>
  <c r="H911"/>
  <c r="H910" s="1"/>
  <c r="G1473"/>
  <c r="G1472"/>
  <c r="G1494"/>
  <c r="G1493" s="1"/>
  <c r="G1491"/>
  <c r="G1490"/>
  <c r="G1488"/>
  <c r="G1487" s="1"/>
  <c r="G1485"/>
  <c r="G1484"/>
  <c r="G1482"/>
  <c r="G1481" s="1"/>
  <c r="G1479"/>
  <c r="G1478"/>
  <c r="G1476"/>
  <c r="G1475" s="1"/>
  <c r="G1467"/>
  <c r="G1466"/>
  <c r="G1470"/>
  <c r="G1469" s="1"/>
  <c r="G1436"/>
  <c r="G1435"/>
  <c r="G454"/>
  <c r="G453" s="1"/>
  <c r="G452" s="1"/>
  <c r="G447" s="1"/>
  <c r="G446" s="1"/>
  <c r="B1530"/>
  <c r="B1529"/>
  <c r="B1531" s="1"/>
  <c r="B320"/>
  <c r="B427"/>
  <c r="B261"/>
  <c r="B62"/>
  <c r="B48"/>
  <c r="B37"/>
  <c r="B16"/>
  <c r="G393"/>
  <c r="G539"/>
  <c r="G538"/>
  <c r="B69"/>
  <c r="G762"/>
  <c r="H760"/>
  <c r="H97"/>
  <c r="G1087"/>
  <c r="G1086" s="1"/>
  <c r="G1085" s="1"/>
  <c r="G1084" s="1"/>
  <c r="G1083" s="1"/>
  <c r="G1622"/>
  <c r="G1621"/>
  <c r="G1616"/>
  <c r="G1605"/>
  <c r="H762"/>
  <c r="H1524"/>
  <c r="H1523"/>
  <c r="G1102"/>
  <c r="H286"/>
  <c r="H285"/>
  <c r="G1675"/>
  <c r="G1674" s="1"/>
  <c r="G1333"/>
  <c r="G1332"/>
  <c r="H77"/>
  <c r="G1448"/>
  <c r="G1447" s="1"/>
  <c r="G95"/>
  <c r="H345"/>
  <c r="H344" s="1"/>
  <c r="H343" s="1"/>
  <c r="H342" s="1"/>
  <c r="G79"/>
  <c r="H673"/>
  <c r="H672" s="1"/>
  <c r="H1614"/>
  <c r="G407"/>
  <c r="G406" s="1"/>
  <c r="G405" s="1"/>
  <c r="G404" s="1"/>
  <c r="G403" s="1"/>
  <c r="G402" s="1"/>
  <c r="G851"/>
  <c r="G850"/>
  <c r="G1460"/>
  <c r="G1459" s="1"/>
  <c r="H1607"/>
  <c r="G1563"/>
  <c r="G673"/>
  <c r="G672" s="1"/>
  <c r="H1559"/>
  <c r="G730"/>
  <c r="G729"/>
  <c r="G1614"/>
  <c r="G57"/>
  <c r="G56"/>
  <c r="G1388"/>
  <c r="G1387" s="1"/>
  <c r="H1122"/>
  <c r="H1121"/>
  <c r="G500"/>
  <c r="G499" s="1"/>
  <c r="G498" s="1"/>
  <c r="H367"/>
  <c r="H364"/>
  <c r="G1666"/>
  <c r="G1665" s="1"/>
  <c r="G1664" s="1"/>
  <c r="G1439"/>
  <c r="G1438" s="1"/>
  <c r="H1349"/>
  <c r="H1348"/>
  <c r="H1347"/>
  <c r="H1117"/>
  <c r="H1116" s="1"/>
  <c r="G415"/>
  <c r="G414"/>
  <c r="G413" s="1"/>
  <c r="G412" s="1"/>
  <c r="G92"/>
  <c r="G91"/>
  <c r="G1612"/>
  <c r="H1602"/>
  <c r="G335"/>
  <c r="G334"/>
  <c r="G1585"/>
  <c r="G83"/>
  <c r="G82"/>
  <c r="G1363"/>
  <c r="G1362" s="1"/>
  <c r="G1571"/>
  <c r="G1257"/>
  <c r="G1256"/>
  <c r="G1255" s="1"/>
  <c r="G1254" s="1"/>
  <c r="G1403"/>
  <c r="G1402"/>
  <c r="G543"/>
  <c r="G542" s="1"/>
  <c r="G727"/>
  <c r="G726"/>
  <c r="G1104"/>
  <c r="H1363"/>
  <c r="H1362"/>
  <c r="G1424"/>
  <c r="G1423" s="1"/>
  <c r="G536"/>
  <c r="G535"/>
  <c r="G196"/>
  <c r="G195" s="1"/>
  <c r="G194" s="1"/>
  <c r="G193" s="1"/>
  <c r="G192" s="1"/>
  <c r="G1170"/>
  <c r="G1169" s="1"/>
  <c r="G1168" s="1"/>
  <c r="G1167" s="1"/>
  <c r="G1400"/>
  <c r="G1399" s="1"/>
  <c r="G1609"/>
  <c r="G1122"/>
  <c r="G1121" s="1"/>
  <c r="H1360"/>
  <c r="H1359"/>
  <c r="H1098"/>
  <c r="H1097" s="1"/>
  <c r="H1096" s="1"/>
  <c r="G1569"/>
  <c r="G962"/>
  <c r="G961" s="1"/>
  <c r="G960" s="1"/>
  <c r="G959" s="1"/>
  <c r="G958" s="1"/>
  <c r="G1587"/>
  <c r="G1457"/>
  <c r="G1456"/>
  <c r="G549"/>
  <c r="G548" s="1"/>
  <c r="G934"/>
  <c r="G933"/>
  <c r="G932" s="1"/>
  <c r="H727"/>
  <c r="H726"/>
  <c r="G86"/>
  <c r="G85" s="1"/>
  <c r="G81" s="1"/>
  <c r="G1649"/>
  <c r="G1592"/>
  <c r="G1598"/>
  <c r="G1275"/>
  <c r="G1274" s="1"/>
  <c r="G1273" s="1"/>
  <c r="G203"/>
  <c r="G202" s="1"/>
  <c r="G201" s="1"/>
  <c r="G200" s="1"/>
  <c r="G199" s="1"/>
  <c r="G30"/>
  <c r="H1530"/>
  <c r="H1529"/>
  <c r="H1518"/>
  <c r="H1517" s="1"/>
  <c r="G1421"/>
  <c r="G1420"/>
  <c r="H161"/>
  <c r="H160" s="1"/>
  <c r="H159" s="1"/>
  <c r="H158" s="1"/>
  <c r="H157" s="1"/>
  <c r="G680"/>
  <c r="G679"/>
  <c r="H748"/>
  <c r="H747" s="1"/>
  <c r="H746" s="1"/>
  <c r="H745" s="1"/>
  <c r="G1518"/>
  <c r="G1517"/>
  <c r="H1109"/>
  <c r="H1108" s="1"/>
  <c r="G1406"/>
  <c r="G1405"/>
  <c r="G1220"/>
  <c r="G1219" s="1"/>
  <c r="G1218" s="1"/>
  <c r="G1217" s="1"/>
  <c r="G1600"/>
  <c r="G1427"/>
  <c r="G1426"/>
  <c r="G1590"/>
  <c r="G1530"/>
  <c r="G1529" s="1"/>
  <c r="H1609"/>
  <c r="H73"/>
  <c r="G1602"/>
  <c r="G1106"/>
  <c r="H1333"/>
  <c r="H1332"/>
  <c r="H676"/>
  <c r="H675" s="1"/>
  <c r="G189"/>
  <c r="G188"/>
  <c r="G623"/>
  <c r="G622" s="1"/>
  <c r="G760"/>
  <c r="G759" s="1"/>
  <c r="G758" s="1"/>
  <c r="G757" s="1"/>
  <c r="G1356"/>
  <c r="G1355" s="1"/>
  <c r="H609"/>
  <c r="H608"/>
  <c r="H607"/>
  <c r="H1521"/>
  <c r="H1520" s="1"/>
  <c r="G89"/>
  <c r="G88"/>
  <c r="G1394"/>
  <c r="G1393" s="1"/>
  <c r="H1587"/>
  <c r="H92"/>
  <c r="H91" s="1"/>
  <c r="G281"/>
  <c r="H100"/>
  <c r="H99"/>
  <c r="H1595"/>
  <c r="H1594" s="1"/>
  <c r="H1580" s="1"/>
  <c r="G129"/>
  <c r="G1117"/>
  <c r="G1116" s="1"/>
  <c r="G431"/>
  <c r="G430"/>
  <c r="G429"/>
  <c r="G428" s="1"/>
  <c r="G1266"/>
  <c r="G1265"/>
  <c r="G1264"/>
  <c r="G1263" s="1"/>
  <c r="H683"/>
  <c r="H682"/>
  <c r="G1109"/>
  <c r="G1108" s="1"/>
  <c r="H680"/>
  <c r="H679"/>
  <c r="G1505"/>
  <c r="G1504" s="1"/>
  <c r="G1503" s="1"/>
  <c r="G1502" s="1"/>
  <c r="G1501" s="1"/>
  <c r="G777"/>
  <c r="G1187"/>
  <c r="G1186"/>
  <c r="G1185"/>
  <c r="G1184" s="1"/>
  <c r="G1064"/>
  <c r="G1061"/>
  <c r="G1060"/>
  <c r="G1058" s="1"/>
  <c r="H1202"/>
  <c r="H1201"/>
  <c r="H1200"/>
  <c r="H1199" s="1"/>
  <c r="G1607"/>
  <c r="G1561"/>
  <c r="H730"/>
  <c r="H729" s="1"/>
  <c r="H725" s="1"/>
  <c r="H716" s="1"/>
  <c r="H715" s="1"/>
  <c r="H86"/>
  <c r="H85"/>
  <c r="H1598"/>
  <c r="H1597" s="1"/>
  <c r="G100"/>
  <c r="G99" s="1"/>
  <c r="G1210"/>
  <c r="G1209"/>
  <c r="G1208" s="1"/>
  <c r="G1207" s="1"/>
  <c r="G1445"/>
  <c r="G1444"/>
  <c r="H83"/>
  <c r="H82" s="1"/>
  <c r="G803"/>
  <c r="G802"/>
  <c r="G807"/>
  <c r="G806" s="1"/>
  <c r="G805" s="1"/>
  <c r="G441"/>
  <c r="G1442"/>
  <c r="G1441" s="1"/>
  <c r="H1582"/>
  <c r="H1581"/>
  <c r="G1629"/>
  <c r="G1628" s="1"/>
  <c r="G1627" s="1"/>
  <c r="G1626" s="1"/>
  <c r="G1625" s="1"/>
  <c r="G125"/>
  <c r="G1430"/>
  <c r="G1429"/>
  <c r="G75"/>
  <c r="G1412"/>
  <c r="G1411"/>
  <c r="G270"/>
  <c r="G269" s="1"/>
  <c r="G268" s="1"/>
  <c r="G267" s="1"/>
  <c r="G1521"/>
  <c r="G1520" s="1"/>
  <c r="G1516" s="1"/>
  <c r="G1511" s="1"/>
  <c r="G1510" s="1"/>
  <c r="G351"/>
  <c r="G350"/>
  <c r="G349"/>
  <c r="G348" s="1"/>
  <c r="G1595"/>
  <c r="G1594"/>
  <c r="H769"/>
  <c r="H768" s="1"/>
  <c r="H767" s="1"/>
  <c r="H766" s="1"/>
  <c r="H765" s="1"/>
  <c r="H1592"/>
  <c r="G1366"/>
  <c r="G1365" s="1"/>
  <c r="G443"/>
  <c r="H1612"/>
  <c r="H1611" s="1"/>
  <c r="G1582"/>
  <c r="G1581" s="1"/>
  <c r="G1580" s="1"/>
  <c r="H1585"/>
  <c r="B450"/>
  <c r="G166"/>
  <c r="G165" s="1"/>
  <c r="G159" s="1"/>
  <c r="G158" s="1"/>
  <c r="G157" s="1"/>
  <c r="G1418"/>
  <c r="G1417"/>
  <c r="G161"/>
  <c r="G1554"/>
  <c r="G1553" s="1"/>
  <c r="G1552" s="1"/>
  <c r="G1551" s="1"/>
  <c r="G1454"/>
  <c r="G1453" s="1"/>
  <c r="H1369"/>
  <c r="H1368"/>
  <c r="G669"/>
  <c r="G668" s="1"/>
  <c r="G667" s="1"/>
  <c r="G683"/>
  <c r="G682" s="1"/>
  <c r="G1112"/>
  <c r="G781"/>
  <c r="H517"/>
  <c r="H516" s="1"/>
  <c r="H515" s="1"/>
  <c r="G436"/>
  <c r="G435"/>
  <c r="G434"/>
  <c r="G433" s="1"/>
  <c r="B77"/>
  <c r="B81"/>
  <c r="B83"/>
  <c r="B85" s="1"/>
  <c r="B87" s="1"/>
  <c r="B89" s="1"/>
  <c r="B91" s="1"/>
  <c r="B93" s="1"/>
  <c r="B95" s="1"/>
  <c r="G1236"/>
  <c r="G1235"/>
  <c r="G1195"/>
  <c r="G1194" s="1"/>
  <c r="G1193" s="1"/>
  <c r="G1192" s="1"/>
  <c r="H1605"/>
  <c r="H89"/>
  <c r="H88"/>
  <c r="G163"/>
  <c r="G135"/>
  <c r="G132"/>
  <c r="G133"/>
  <c r="G136"/>
  <c r="G134"/>
  <c r="H66"/>
  <c r="H65"/>
  <c r="H64"/>
  <c r="H63" s="1"/>
  <c r="H62" s="1"/>
  <c r="G399"/>
  <c r="G398"/>
  <c r="G397" s="1"/>
  <c r="G396" s="1"/>
  <c r="G1007"/>
  <c r="G1006"/>
  <c r="G1005" s="1"/>
  <c r="H1590"/>
  <c r="G1415"/>
  <c r="G1414"/>
  <c r="G263"/>
  <c r="G262" s="1"/>
  <c r="G261" s="1"/>
  <c r="G260" s="1"/>
  <c r="H1600"/>
  <c r="G97"/>
  <c r="H95"/>
  <c r="H94" s="1"/>
  <c r="G779"/>
  <c r="G332"/>
  <c r="G331" s="1"/>
  <c r="G327" s="1"/>
  <c r="G322" s="1"/>
  <c r="G321" s="1"/>
  <c r="G320" s="1"/>
  <c r="H231"/>
  <c r="H230"/>
  <c r="G43"/>
  <c r="G1409"/>
  <c r="G1408"/>
  <c r="G965"/>
  <c r="G275"/>
  <c r="G274" s="1"/>
  <c r="G273" s="1"/>
  <c r="G272" s="1"/>
  <c r="G266" s="1"/>
  <c r="H1514"/>
  <c r="H1513" s="1"/>
  <c r="H1512" s="1"/>
  <c r="G1433"/>
  <c r="G1432"/>
  <c r="H103"/>
  <c r="H102" s="1"/>
  <c r="H1366"/>
  <c r="H1365"/>
  <c r="B82"/>
  <c r="B84" s="1"/>
  <c r="B86" s="1"/>
  <c r="B88" s="1"/>
  <c r="B90" s="1"/>
  <c r="B92" s="1"/>
  <c r="B94" s="1"/>
  <c r="B96" s="1"/>
  <c r="B78"/>
  <c r="G1451"/>
  <c r="G1450"/>
  <c r="G103"/>
  <c r="G102" s="1"/>
  <c r="G1243"/>
  <c r="G1693"/>
  <c r="G1692"/>
  <c r="G1691" s="1"/>
  <c r="G1690" s="1"/>
  <c r="G1689" s="1"/>
  <c r="G1687" s="1"/>
  <c r="G1524"/>
  <c r="G1523" s="1"/>
  <c r="H351"/>
  <c r="H350"/>
  <c r="H349" s="1"/>
  <c r="H348" s="1"/>
  <c r="G1397"/>
  <c r="G1396"/>
  <c r="H79"/>
  <c r="G908"/>
  <c r="G907"/>
  <c r="G906"/>
  <c r="G800"/>
  <c r="G799"/>
  <c r="G1247"/>
  <c r="G816"/>
  <c r="G815"/>
  <c r="G814"/>
  <c r="G813" s="1"/>
  <c r="G812" s="1"/>
  <c r="G1391"/>
  <c r="G1390"/>
  <c r="G234"/>
  <c r="G233" s="1"/>
  <c r="G1165"/>
  <c r="G1164"/>
  <c r="G1163" s="1"/>
  <c r="G1162" s="1"/>
  <c r="G316"/>
  <c r="G315"/>
  <c r="G314" s="1"/>
  <c r="G313" s="1"/>
  <c r="G312" s="1"/>
  <c r="H816"/>
  <c r="H815" s="1"/>
  <c r="H814" s="1"/>
  <c r="H813" s="1"/>
  <c r="H812" s="1"/>
  <c r="H627"/>
  <c r="H626" s="1"/>
  <c r="G627"/>
  <c r="G626"/>
  <c r="G1077"/>
  <c r="G1076" s="1"/>
  <c r="G1075" s="1"/>
  <c r="G1074" s="1"/>
  <c r="G373"/>
  <c r="G372" s="1"/>
  <c r="G748"/>
  <c r="G747"/>
  <c r="G746" s="1"/>
  <c r="G286"/>
  <c r="G285"/>
  <c r="H623"/>
  <c r="H622" s="1"/>
  <c r="H1087"/>
  <c r="H1086"/>
  <c r="H1085"/>
  <c r="H1084" s="1"/>
  <c r="H1083" s="1"/>
  <c r="H316"/>
  <c r="H315"/>
  <c r="H314" s="1"/>
  <c r="H313" s="1"/>
  <c r="H312" s="1"/>
  <c r="G359"/>
  <c r="G358" s="1"/>
  <c r="G773"/>
  <c r="G772"/>
  <c r="G771"/>
  <c r="G856"/>
  <c r="G855" s="1"/>
  <c r="G854" s="1"/>
  <c r="G853" s="1"/>
  <c r="H373"/>
  <c r="G1369"/>
  <c r="G1368"/>
  <c r="G719"/>
  <c r="G718" s="1"/>
  <c r="G717" s="1"/>
  <c r="G77"/>
  <c r="G614"/>
  <c r="G613" s="1"/>
  <c r="G612" s="1"/>
  <c r="H1622"/>
  <c r="H1621" s="1"/>
  <c r="H1616" s="1"/>
  <c r="G676"/>
  <c r="G675"/>
  <c r="G517"/>
  <c r="G516" s="1"/>
  <c r="H937"/>
  <c r="H936"/>
  <c r="G937"/>
  <c r="G936" s="1"/>
  <c r="G1285"/>
  <c r="G1284"/>
  <c r="G1283" s="1"/>
  <c r="G1282" s="1"/>
  <c r="G1182"/>
  <c r="G1181"/>
  <c r="G1180" s="1"/>
  <c r="G1179" s="1"/>
  <c r="H356"/>
  <c r="H355"/>
  <c r="H354" s="1"/>
  <c r="H353" s="1"/>
  <c r="G391"/>
  <c r="G1303"/>
  <c r="G1302"/>
  <c r="G1301" s="1"/>
  <c r="G1300" s="1"/>
  <c r="G1299" s="1"/>
  <c r="G609"/>
  <c r="G608" s="1"/>
  <c r="G607" s="1"/>
  <c r="G329"/>
  <c r="G328"/>
  <c r="G1153"/>
  <c r="G1150" s="1"/>
  <c r="G1149" s="1"/>
  <c r="G1148" s="1"/>
  <c r="G345"/>
  <c r="G344" s="1"/>
  <c r="G343" s="1"/>
  <c r="G342" s="1"/>
  <c r="G1280"/>
  <c r="G1279" s="1"/>
  <c r="G1278" s="1"/>
  <c r="G1277" s="1"/>
  <c r="H1314"/>
  <c r="H1313" s="1"/>
  <c r="H1312" s="1"/>
  <c r="H1311" s="1"/>
  <c r="G1360"/>
  <c r="G1359" s="1"/>
  <c r="G752"/>
  <c r="G751"/>
  <c r="G750" s="1"/>
  <c r="G73"/>
  <c r="G41"/>
  <c r="G23"/>
  <c r="G22" s="1"/>
  <c r="G325"/>
  <c r="G324"/>
  <c r="G323"/>
  <c r="G723"/>
  <c r="G722" s="1"/>
  <c r="G721" s="1"/>
  <c r="G665"/>
  <c r="G664" s="1"/>
  <c r="G663" s="1"/>
  <c r="G1381"/>
  <c r="G356"/>
  <c r="G355" s="1"/>
  <c r="G1559"/>
  <c r="G844"/>
  <c r="G843"/>
  <c r="G842" s="1"/>
  <c r="G365"/>
  <c r="G1567"/>
  <c r="G473"/>
  <c r="G472" s="1"/>
  <c r="G471" s="1"/>
  <c r="G769"/>
  <c r="G768"/>
  <c r="G767" s="1"/>
  <c r="G848"/>
  <c r="G847"/>
  <c r="G846" s="1"/>
  <c r="G841" s="1"/>
  <c r="G840" s="1"/>
  <c r="G520"/>
  <c r="G519" s="1"/>
  <c r="G1645"/>
  <c r="G123"/>
  <c r="G279"/>
  <c r="G52"/>
  <c r="G1549"/>
  <c r="G1548"/>
  <c r="G1547"/>
  <c r="G1546" s="1"/>
  <c r="G1349"/>
  <c r="G1348"/>
  <c r="G1347"/>
  <c r="G385"/>
  <c r="G384" s="1"/>
  <c r="G383" s="1"/>
  <c r="G382" s="1"/>
  <c r="G33"/>
  <c r="G1017"/>
  <c r="G1016" s="1"/>
  <c r="G1015" s="1"/>
  <c r="G1014" s="1"/>
  <c r="G1013" s="1"/>
  <c r="G26"/>
  <c r="G298"/>
  <c r="G297"/>
  <c r="G296" s="1"/>
  <c r="G295" s="1"/>
  <c r="G294" s="1"/>
  <c r="G1576"/>
  <c r="G66"/>
  <c r="G65" s="1"/>
  <c r="G64" s="1"/>
  <c r="G63" s="1"/>
  <c r="G62" s="1"/>
  <c r="G1647"/>
  <c r="G619"/>
  <c r="G618"/>
  <c r="G617" s="1"/>
  <c r="G1225"/>
  <c r="G1224"/>
  <c r="G1223"/>
  <c r="G1098"/>
  <c r="G1097" s="1"/>
  <c r="G1096" s="1"/>
  <c r="G527"/>
  <c r="G526" s="1"/>
  <c r="G600"/>
  <c r="G599"/>
  <c r="G598"/>
  <c r="G597" s="1"/>
  <c r="G596" s="1"/>
  <c r="G469"/>
  <c r="G468"/>
  <c r="G467" s="1"/>
  <c r="G466" s="1"/>
  <c r="G465" s="1"/>
  <c r="G531"/>
  <c r="G530"/>
  <c r="G1379"/>
  <c r="G151"/>
  <c r="G150" s="1"/>
  <c r="G149" s="1"/>
  <c r="G152"/>
  <c r="G1271"/>
  <c r="G1270" s="1"/>
  <c r="G1269" s="1"/>
  <c r="G1636"/>
  <c r="G1635" s="1"/>
  <c r="G1634" s="1"/>
  <c r="G1633" s="1"/>
  <c r="G1632" s="1"/>
  <c r="G1003"/>
  <c r="G1002" s="1"/>
  <c r="G1001" s="1"/>
  <c r="G1000" s="1"/>
  <c r="G999" s="1"/>
  <c r="G970" s="1"/>
  <c r="G20"/>
  <c r="G19" s="1"/>
  <c r="G18" s="1"/>
  <c r="G17" s="1"/>
  <c r="G16" s="1"/>
  <c r="G1202"/>
  <c r="G1201"/>
  <c r="G1200"/>
  <c r="G1199" s="1"/>
  <c r="G1514"/>
  <c r="G1513"/>
  <c r="G1512"/>
  <c r="G524"/>
  <c r="G523" s="1"/>
  <c r="G1314"/>
  <c r="G1313"/>
  <c r="G1312" s="1"/>
  <c r="G389"/>
  <c r="G1177"/>
  <c r="G1176"/>
  <c r="G1175" s="1"/>
  <c r="G1174" s="1"/>
  <c r="G1173" s="1"/>
  <c r="G1101"/>
  <c r="G1100" s="1"/>
  <c r="G254"/>
  <c r="M255"/>
  <c r="M254" s="1"/>
  <c r="S255"/>
  <c r="Y255" s="1"/>
  <c r="G450"/>
  <c r="G449"/>
  <c r="G448"/>
  <c r="M451"/>
  <c r="M450" s="1"/>
  <c r="M449" s="1"/>
  <c r="M448" s="1"/>
  <c r="M447" s="1"/>
  <c r="M446" s="1"/>
  <c r="G1353"/>
  <c r="G1352" s="1"/>
  <c r="M1354"/>
  <c r="S1354"/>
  <c r="Y1354" s="1"/>
  <c r="G146"/>
  <c r="G145"/>
  <c r="M147"/>
  <c r="M146" s="1"/>
  <c r="M145" s="1"/>
  <c r="M141" s="1"/>
  <c r="M140" s="1"/>
  <c r="M139" s="1"/>
  <c r="G1574"/>
  <c r="M662"/>
  <c r="M661"/>
  <c r="M660" s="1"/>
  <c r="M659" s="1"/>
  <c r="H1076"/>
  <c r="H1075"/>
  <c r="H1074" s="1"/>
  <c r="G1157"/>
  <c r="G1156"/>
  <c r="G1155" s="1"/>
  <c r="S451"/>
  <c r="S450" s="1"/>
  <c r="S449" s="1"/>
  <c r="S448" s="1"/>
  <c r="Y451"/>
  <c r="H1589"/>
  <c r="I253"/>
  <c r="I252"/>
  <c r="I251" s="1"/>
  <c r="I250" s="1"/>
  <c r="K253"/>
  <c r="K252"/>
  <c r="K251" s="1"/>
  <c r="K250" s="1"/>
  <c r="J278"/>
  <c r="J277"/>
  <c r="M798"/>
  <c r="H798"/>
  <c r="H797"/>
  <c r="H796"/>
  <c r="I822"/>
  <c r="I821" s="1"/>
  <c r="I820" s="1"/>
  <c r="K950"/>
  <c r="K949" s="1"/>
  <c r="K948" s="1"/>
  <c r="K946" s="1"/>
  <c r="I950"/>
  <c r="I949"/>
  <c r="I948" s="1"/>
  <c r="L1076"/>
  <c r="L1075"/>
  <c r="L1074"/>
  <c r="J1670"/>
  <c r="N1544"/>
  <c r="N1543"/>
  <c r="N1542"/>
  <c r="N1541" s="1"/>
  <c r="O1351"/>
  <c r="J1558"/>
  <c r="J1557"/>
  <c r="H1566"/>
  <c r="H1565" s="1"/>
  <c r="H1573"/>
  <c r="K1589"/>
  <c r="X122"/>
  <c r="X120" s="1"/>
  <c r="X119" s="1"/>
  <c r="L51"/>
  <c r="K716"/>
  <c r="K715" s="1"/>
  <c r="L776"/>
  <c r="L775"/>
  <c r="K798"/>
  <c r="I1351"/>
  <c r="I1597"/>
  <c r="L1611"/>
  <c r="X1111"/>
  <c r="X950"/>
  <c r="X949" s="1"/>
  <c r="X948" s="1"/>
  <c r="X846"/>
  <c r="Q411"/>
  <c r="Q410"/>
  <c r="H921"/>
  <c r="H920"/>
  <c r="T196"/>
  <c r="T195" s="1"/>
  <c r="T194" s="1"/>
  <c r="T193" s="1"/>
  <c r="T192" s="1"/>
  <c r="J716"/>
  <c r="J715"/>
  <c r="L716"/>
  <c r="L715" s="1"/>
  <c r="K776"/>
  <c r="K775"/>
  <c r="K1157"/>
  <c r="K1156" s="1"/>
  <c r="K1155" s="1"/>
  <c r="K1147" s="1"/>
  <c r="I1573"/>
  <c r="K1584"/>
  <c r="O1184"/>
  <c r="O1566"/>
  <c r="O1565"/>
  <c r="R1565"/>
  <c r="S263"/>
  <c r="S262"/>
  <c r="S261"/>
  <c r="S260" s="1"/>
  <c r="V1665"/>
  <c r="V1664"/>
  <c r="V1651"/>
  <c r="H1584"/>
  <c r="K759"/>
  <c r="K758" s="1"/>
  <c r="K757" s="1"/>
  <c r="K744" s="1"/>
  <c r="H1665"/>
  <c r="H1664"/>
  <c r="J1665"/>
  <c r="J1664" s="1"/>
  <c r="J1663" s="1"/>
  <c r="J1662" s="1"/>
  <c r="J1639" s="1"/>
  <c r="K72"/>
  <c r="K71"/>
  <c r="M388"/>
  <c r="M387" s="1"/>
  <c r="J797"/>
  <c r="J796"/>
  <c r="K846"/>
  <c r="K841" s="1"/>
  <c r="K840" s="1"/>
  <c r="J1242"/>
  <c r="J1241"/>
  <c r="K1358"/>
  <c r="K1516"/>
  <c r="K1511"/>
  <c r="K1510"/>
  <c r="S1587"/>
  <c r="N1589"/>
  <c r="AK623"/>
  <c r="AK622"/>
  <c r="W1584"/>
  <c r="I534"/>
  <c r="K1111"/>
  <c r="K1242"/>
  <c r="K1241" s="1"/>
  <c r="K1198" s="1"/>
  <c r="L1358"/>
  <c r="Q1101"/>
  <c r="Q1100" s="1"/>
  <c r="Q1091" s="1"/>
  <c r="Q1090" s="1"/>
  <c r="Z925"/>
  <c r="T924"/>
  <c r="T923"/>
  <c r="T922" s="1"/>
  <c r="K1465"/>
  <c r="K1464"/>
  <c r="K1463" s="1"/>
  <c r="R1000"/>
  <c r="R999"/>
  <c r="O1516"/>
  <c r="O1511" s="1"/>
  <c r="O1510" s="1"/>
  <c r="R1670"/>
  <c r="H278"/>
  <c r="H277"/>
  <c r="K1565"/>
  <c r="M643"/>
  <c r="M642"/>
  <c r="N1079"/>
  <c r="M787"/>
  <c r="M786" s="1"/>
  <c r="M1629"/>
  <c r="M1628"/>
  <c r="M1627" s="1"/>
  <c r="M1626" s="1"/>
  <c r="M1625" s="1"/>
  <c r="M1605"/>
  <c r="M1521"/>
  <c r="M1520" s="1"/>
  <c r="M1516" s="1"/>
  <c r="M1511" s="1"/>
  <c r="M1510" s="1"/>
  <c r="M1476"/>
  <c r="M1475"/>
  <c r="M1454"/>
  <c r="M1453" s="1"/>
  <c r="M1363"/>
  <c r="M1362"/>
  <c r="M1323"/>
  <c r="M1322" s="1"/>
  <c r="M1321" s="1"/>
  <c r="M1311" s="1"/>
  <c r="M1306" s="1"/>
  <c r="M1266"/>
  <c r="M1265" s="1"/>
  <c r="M1264" s="1"/>
  <c r="M1263" s="1"/>
  <c r="M1262" s="1"/>
  <c r="M1229"/>
  <c r="M1215"/>
  <c r="M1214" s="1"/>
  <c r="M1213" s="1"/>
  <c r="M1212" s="1"/>
  <c r="S965"/>
  <c r="S886"/>
  <c r="S885"/>
  <c r="T719"/>
  <c r="T718" s="1"/>
  <c r="T717" s="1"/>
  <c r="T132"/>
  <c r="T549"/>
  <c r="T548" s="1"/>
  <c r="T1445"/>
  <c r="T1444"/>
  <c r="N965"/>
  <c r="N964" s="1"/>
  <c r="N960" s="1"/>
  <c r="N959" s="1"/>
  <c r="N958" s="1"/>
  <c r="N57"/>
  <c r="N56" s="1"/>
  <c r="N50" s="1"/>
  <c r="N49" s="1"/>
  <c r="N48" s="1"/>
  <c r="M517"/>
  <c r="M516" s="1"/>
  <c r="N723"/>
  <c r="N722"/>
  <c r="N721"/>
  <c r="N769"/>
  <c r="N768" s="1"/>
  <c r="N767" s="1"/>
  <c r="L798"/>
  <c r="N1087"/>
  <c r="N1086" s="1"/>
  <c r="N1085" s="1"/>
  <c r="N1084" s="1"/>
  <c r="N1083" s="1"/>
  <c r="J1351"/>
  <c r="N1424"/>
  <c r="N1423"/>
  <c r="N1451"/>
  <c r="N1450" s="1"/>
  <c r="J1465"/>
  <c r="J1464"/>
  <c r="J1463" s="1"/>
  <c r="L1516"/>
  <c r="L1511"/>
  <c r="L1510"/>
  <c r="N1672"/>
  <c r="N1671" s="1"/>
  <c r="N1670" s="1"/>
  <c r="T521"/>
  <c r="S1433"/>
  <c r="S1432" s="1"/>
  <c r="T1436"/>
  <c r="T1435"/>
  <c r="R1516"/>
  <c r="R1511" s="1"/>
  <c r="R1510" s="1"/>
  <c r="O1651"/>
  <c r="T639"/>
  <c r="T638" s="1"/>
  <c r="V1111"/>
  <c r="M1353"/>
  <c r="M1352" s="1"/>
  <c r="M1351" s="1"/>
  <c r="H440"/>
  <c r="H439" s="1"/>
  <c r="H438" s="1"/>
  <c r="L960"/>
  <c r="L959"/>
  <c r="L958"/>
  <c r="N135"/>
  <c r="N557"/>
  <c r="N556"/>
  <c r="N171"/>
  <c r="N170" s="1"/>
  <c r="N169" s="1"/>
  <c r="N168" s="1"/>
  <c r="M712"/>
  <c r="M711" s="1"/>
  <c r="M706" s="1"/>
  <c r="M1165"/>
  <c r="M1164"/>
  <c r="M1163"/>
  <c r="M1162" s="1"/>
  <c r="T134"/>
  <c r="T136"/>
  <c r="S431"/>
  <c r="S430" s="1"/>
  <c r="S429" s="1"/>
  <c r="S428" s="1"/>
  <c r="T531"/>
  <c r="T530" s="1"/>
  <c r="M86"/>
  <c r="M85"/>
  <c r="N100"/>
  <c r="N99" s="1"/>
  <c r="N123"/>
  <c r="N161"/>
  <c r="N166"/>
  <c r="N165" s="1"/>
  <c r="N159" s="1"/>
  <c r="N158" s="1"/>
  <c r="N157" s="1"/>
  <c r="N281"/>
  <c r="N356"/>
  <c r="N355" s="1"/>
  <c r="N354" s="1"/>
  <c r="N365"/>
  <c r="N364"/>
  <c r="N441"/>
  <c r="N440" s="1"/>
  <c r="N439" s="1"/>
  <c r="N438" s="1"/>
  <c r="M469"/>
  <c r="M468" s="1"/>
  <c r="M467" s="1"/>
  <c r="M466" s="1"/>
  <c r="M465" s="1"/>
  <c r="N524"/>
  <c r="N523" s="1"/>
  <c r="N543"/>
  <c r="N542"/>
  <c r="N549"/>
  <c r="N548" s="1"/>
  <c r="N534" s="1"/>
  <c r="N661"/>
  <c r="N660"/>
  <c r="N659"/>
  <c r="N755"/>
  <c r="N754" s="1"/>
  <c r="N777"/>
  <c r="N776" s="1"/>
  <c r="N775" s="1"/>
  <c r="M781"/>
  <c r="M776"/>
  <c r="M775"/>
  <c r="N952"/>
  <c r="N951" s="1"/>
  <c r="N950" s="1"/>
  <c r="N949" s="1"/>
  <c r="N948" s="1"/>
  <c r="N946" s="1"/>
  <c r="N1017"/>
  <c r="N1016"/>
  <c r="N1015" s="1"/>
  <c r="N1014" s="1"/>
  <c r="N1013" s="1"/>
  <c r="N1028"/>
  <c r="N1027" s="1"/>
  <c r="N1026" s="1"/>
  <c r="N1021" s="1"/>
  <c r="N1020" s="1"/>
  <c r="N1034"/>
  <c r="N1033"/>
  <c r="N1064"/>
  <c r="M1202"/>
  <c r="M1201"/>
  <c r="M1200"/>
  <c r="M1199" s="1"/>
  <c r="M1247"/>
  <c r="K1268"/>
  <c r="H1268"/>
  <c r="H1262" s="1"/>
  <c r="L1351"/>
  <c r="J1358"/>
  <c r="L1386"/>
  <c r="L1385" s="1"/>
  <c r="L1384" s="1"/>
  <c r="M1433"/>
  <c r="M1432"/>
  <c r="I1465"/>
  <c r="I1464" s="1"/>
  <c r="I1463" s="1"/>
  <c r="M1494"/>
  <c r="M1493"/>
  <c r="K1597"/>
  <c r="L1604"/>
  <c r="K1644"/>
  <c r="K1643"/>
  <c r="K1642" s="1"/>
  <c r="K1641" s="1"/>
  <c r="K1639" s="1"/>
  <c r="S816"/>
  <c r="S815"/>
  <c r="S814" s="1"/>
  <c r="S813" s="1"/>
  <c r="S812" s="1"/>
  <c r="T1602"/>
  <c r="O236"/>
  <c r="P1351"/>
  <c r="W1063"/>
  <c r="W1604"/>
  <c r="G122"/>
  <c r="G440"/>
  <c r="G439" s="1"/>
  <c r="G438" s="1"/>
  <c r="H1558"/>
  <c r="H1557" s="1"/>
  <c r="I797"/>
  <c r="I796" s="1"/>
  <c r="H960"/>
  <c r="H959"/>
  <c r="H958"/>
  <c r="N132"/>
  <c r="N134"/>
  <c r="T135"/>
  <c r="I25"/>
  <c r="I18"/>
  <c r="I17"/>
  <c r="I16" s="1"/>
  <c r="I14" s="1"/>
  <c r="L122"/>
  <c r="L120"/>
  <c r="L119"/>
  <c r="N136"/>
  <c r="N189"/>
  <c r="N188"/>
  <c r="L253"/>
  <c r="L252" s="1"/>
  <c r="L251" s="1"/>
  <c r="L250" s="1"/>
  <c r="N286"/>
  <c r="N285" s="1"/>
  <c r="J388"/>
  <c r="J387"/>
  <c r="J382" s="1"/>
  <c r="J921"/>
  <c r="J920" s="1"/>
  <c r="L1101"/>
  <c r="L1100"/>
  <c r="L1091" s="1"/>
  <c r="L1090" s="1"/>
  <c r="N1595"/>
  <c r="N1594" s="1"/>
  <c r="J1604"/>
  <c r="K1670"/>
  <c r="T927"/>
  <c r="T926" s="1"/>
  <c r="R1062"/>
  <c r="P960"/>
  <c r="P959"/>
  <c r="P958" s="1"/>
  <c r="R1101"/>
  <c r="R1100"/>
  <c r="P1111"/>
  <c r="O1604"/>
  <c r="P1121"/>
  <c r="W1062"/>
  <c r="Z558"/>
  <c r="T557"/>
  <c r="T556" s="1"/>
  <c r="J1516"/>
  <c r="J1511"/>
  <c r="J1510" s="1"/>
  <c r="I1386"/>
  <c r="I1385"/>
  <c r="I1384"/>
  <c r="Q382"/>
  <c r="Q1511"/>
  <c r="Q1510" s="1"/>
  <c r="O1670"/>
  <c r="O1663"/>
  <c r="O1662"/>
  <c r="K1346"/>
  <c r="K1345" s="1"/>
  <c r="K1336" s="1"/>
  <c r="S609"/>
  <c r="S608"/>
  <c r="S607" s="1"/>
  <c r="T1576"/>
  <c r="T359"/>
  <c r="T358"/>
  <c r="T1323"/>
  <c r="T1322" s="1"/>
  <c r="T1321" s="1"/>
  <c r="I40"/>
  <c r="I39" s="1"/>
  <c r="I38" s="1"/>
  <c r="I37" s="1"/>
  <c r="L534"/>
  <c r="K822"/>
  <c r="K821" s="1"/>
  <c r="K820" s="1"/>
  <c r="I846"/>
  <c r="K964"/>
  <c r="K960" s="1"/>
  <c r="K959" s="1"/>
  <c r="K958" s="1"/>
  <c r="I1268"/>
  <c r="I1262" s="1"/>
  <c r="I1558"/>
  <c r="I1557"/>
  <c r="L1670"/>
  <c r="T1364"/>
  <c r="Z1364"/>
  <c r="T1388"/>
  <c r="T1387" s="1"/>
  <c r="T1476"/>
  <c r="T1475"/>
  <c r="T1038"/>
  <c r="Z1038" s="1"/>
  <c r="P184"/>
  <c r="P183"/>
  <c r="P182"/>
  <c r="Q1021"/>
  <c r="Q1020" s="1"/>
  <c r="Q970" s="1"/>
  <c r="O1021"/>
  <c r="P1069"/>
  <c r="R1184"/>
  <c r="T673"/>
  <c r="T672"/>
  <c r="Q1116"/>
  <c r="U1063"/>
  <c r="U1651"/>
  <c r="G1063"/>
  <c r="G1062"/>
  <c r="S662"/>
  <c r="Y662" s="1"/>
  <c r="G1578"/>
  <c r="G1573" s="1"/>
  <c r="S1229"/>
  <c r="S1454"/>
  <c r="S1453" s="1"/>
  <c r="M1184"/>
  <c r="N51"/>
  <c r="I122"/>
  <c r="L160"/>
  <c r="N160"/>
  <c r="I759"/>
  <c r="I758" s="1"/>
  <c r="I757" s="1"/>
  <c r="K1000"/>
  <c r="K999"/>
  <c r="L1111"/>
  <c r="M1424"/>
  <c r="M1423"/>
  <c r="M1460"/>
  <c r="M1459" s="1"/>
  <c r="N1476"/>
  <c r="N1475"/>
  <c r="K1558"/>
  <c r="K1557" s="1"/>
  <c r="K1556" s="1"/>
  <c r="K1540" s="1"/>
  <c r="K1508" s="1"/>
  <c r="N1569"/>
  <c r="N1566"/>
  <c r="I1566"/>
  <c r="J1566"/>
  <c r="L1573"/>
  <c r="K1604"/>
  <c r="N1611"/>
  <c r="J1611"/>
  <c r="M614"/>
  <c r="M613"/>
  <c r="M612"/>
  <c r="N1111"/>
  <c r="T1170"/>
  <c r="T1169"/>
  <c r="T1168"/>
  <c r="T1167" s="1"/>
  <c r="S1598"/>
  <c r="N564"/>
  <c r="N563"/>
  <c r="P1224"/>
  <c r="P1223" s="1"/>
  <c r="P1222" s="1"/>
  <c r="O1358"/>
  <c r="O1346" s="1"/>
  <c r="O1345" s="1"/>
  <c r="Q1465"/>
  <c r="Q1464"/>
  <c r="Q1463" s="1"/>
  <c r="Q1670"/>
  <c r="T505"/>
  <c r="T504"/>
  <c r="T503" s="1"/>
  <c r="T502" s="1"/>
  <c r="O1116"/>
  <c r="U1378"/>
  <c r="U1377" s="1"/>
  <c r="U1376" s="1"/>
  <c r="U1375" s="1"/>
  <c r="V964"/>
  <c r="V960" s="1"/>
  <c r="V959" s="1"/>
  <c r="V958" s="1"/>
  <c r="W798"/>
  <c r="W493"/>
  <c r="X1584"/>
  <c r="X1157"/>
  <c r="X1156"/>
  <c r="X1155" s="1"/>
  <c r="H72"/>
  <c r="H71"/>
  <c r="I1091"/>
  <c r="I1090"/>
  <c r="J160"/>
  <c r="J159" s="1"/>
  <c r="J158" s="1"/>
  <c r="J157" s="1"/>
  <c r="J155" s="1"/>
  <c r="I921"/>
  <c r="I920" s="1"/>
  <c r="J950"/>
  <c r="J949"/>
  <c r="J948" s="1"/>
  <c r="L1224"/>
  <c r="L1223"/>
  <c r="L1222"/>
  <c r="H1224"/>
  <c r="H1223" s="1"/>
  <c r="H1222" s="1"/>
  <c r="J1311"/>
  <c r="M1378"/>
  <c r="M1377" s="1"/>
  <c r="M1376" s="1"/>
  <c r="M1375" s="1"/>
  <c r="J1386"/>
  <c r="J1385" s="1"/>
  <c r="J1384" s="1"/>
  <c r="K1386"/>
  <c r="K1385" s="1"/>
  <c r="K1384" s="1"/>
  <c r="I1516"/>
  <c r="I1511"/>
  <c r="I1510" s="1"/>
  <c r="J1573"/>
  <c r="M1589"/>
  <c r="L1644"/>
  <c r="L1643" s="1"/>
  <c r="L1642" s="1"/>
  <c r="L1641" s="1"/>
  <c r="L1639" s="1"/>
  <c r="H1644"/>
  <c r="H1643" s="1"/>
  <c r="H1642" s="1"/>
  <c r="H1641" s="1"/>
  <c r="L1665"/>
  <c r="L1664" s="1"/>
  <c r="L1663" s="1"/>
  <c r="L1662" s="1"/>
  <c r="R159"/>
  <c r="R158"/>
  <c r="O1224"/>
  <c r="O1223" s="1"/>
  <c r="O1222" s="1"/>
  <c r="Q1565"/>
  <c r="U1062"/>
  <c r="U1611"/>
  <c r="U776"/>
  <c r="U775" s="1"/>
  <c r="U766" s="1"/>
  <c r="U765" s="1"/>
  <c r="X1665"/>
  <c r="X1664"/>
  <c r="X1589"/>
  <c r="X964"/>
  <c r="X960"/>
  <c r="X959"/>
  <c r="X958" s="1"/>
  <c r="Y521"/>
  <c r="S520"/>
  <c r="S519"/>
  <c r="Z173"/>
  <c r="AF173"/>
  <c r="AL173" s="1"/>
  <c r="AR173" s="1"/>
  <c r="T171"/>
  <c r="T170"/>
  <c r="T169"/>
  <c r="T168" s="1"/>
  <c r="G1644"/>
  <c r="G1643"/>
  <c r="G1642"/>
  <c r="G1641" s="1"/>
  <c r="H1604"/>
  <c r="G1589"/>
  <c r="G1597"/>
  <c r="M1644"/>
  <c r="M1643"/>
  <c r="M1642" s="1"/>
  <c r="M1641" s="1"/>
  <c r="Z654"/>
  <c r="T653"/>
  <c r="T652" s="1"/>
  <c r="T651" s="1"/>
  <c r="T650" s="1"/>
  <c r="G1378"/>
  <c r="G1377" s="1"/>
  <c r="G1376" s="1"/>
  <c r="G1375" s="1"/>
  <c r="Y1610"/>
  <c r="S1609"/>
  <c r="I1062"/>
  <c r="I1061"/>
  <c r="I1060"/>
  <c r="I1058" s="1"/>
  <c r="Z528"/>
  <c r="T527"/>
  <c r="T526"/>
  <c r="Z915"/>
  <c r="T914"/>
  <c r="T913"/>
  <c r="G72"/>
  <c r="G71" s="1"/>
  <c r="G70" s="1"/>
  <c r="G69" s="1"/>
  <c r="O1465"/>
  <c r="O1464"/>
  <c r="O1463" s="1"/>
  <c r="Y778"/>
  <c r="S777"/>
  <c r="G1611"/>
  <c r="G141"/>
  <c r="G140" s="1"/>
  <c r="G139" s="1"/>
  <c r="K534"/>
  <c r="I841"/>
  <c r="I840" s="1"/>
  <c r="M1597"/>
  <c r="M1558"/>
  <c r="M1557"/>
  <c r="S164"/>
  <c r="T609"/>
  <c r="T608" s="1"/>
  <c r="T607" s="1"/>
  <c r="N45"/>
  <c r="N245"/>
  <c r="N244" s="1"/>
  <c r="N236" s="1"/>
  <c r="N391"/>
  <c r="N399"/>
  <c r="N398"/>
  <c r="N397"/>
  <c r="N396" s="1"/>
  <c r="N454"/>
  <c r="N453"/>
  <c r="N452"/>
  <c r="N527"/>
  <c r="N526" s="1"/>
  <c r="M546"/>
  <c r="M545"/>
  <c r="N609"/>
  <c r="N608" s="1"/>
  <c r="N607" s="1"/>
  <c r="M695"/>
  <c r="M694" s="1"/>
  <c r="K706"/>
  <c r="K657"/>
  <c r="M719"/>
  <c r="M718" s="1"/>
  <c r="M717" s="1"/>
  <c r="M716" s="1"/>
  <c r="M715" s="1"/>
  <c r="L1157"/>
  <c r="L1156"/>
  <c r="L1155"/>
  <c r="H1157"/>
  <c r="H1156" s="1"/>
  <c r="H1155" s="1"/>
  <c r="H1147" s="1"/>
  <c r="M1170"/>
  <c r="M1169" s="1"/>
  <c r="M1168" s="1"/>
  <c r="M1167" s="1"/>
  <c r="N1187"/>
  <c r="N1186" s="1"/>
  <c r="N1185" s="1"/>
  <c r="M1285"/>
  <c r="M1284" s="1"/>
  <c r="M1283" s="1"/>
  <c r="M1282" s="1"/>
  <c r="N1356"/>
  <c r="N1355" s="1"/>
  <c r="N1351" s="1"/>
  <c r="N1346" s="1"/>
  <c r="N1345" s="1"/>
  <c r="M1439"/>
  <c r="M1438"/>
  <c r="N1470"/>
  <c r="N1469" s="1"/>
  <c r="M1524"/>
  <c r="M1523"/>
  <c r="N1561"/>
  <c r="M1576"/>
  <c r="M1607"/>
  <c r="M1604"/>
  <c r="S477"/>
  <c r="P1061"/>
  <c r="P1060" s="1"/>
  <c r="P1058" s="1"/>
  <c r="R1222"/>
  <c r="Q18"/>
  <c r="Q17" s="1"/>
  <c r="Q16" s="1"/>
  <c r="P25"/>
  <c r="R354"/>
  <c r="R466"/>
  <c r="R465"/>
  <c r="P493"/>
  <c r="P492" s="1"/>
  <c r="P1580"/>
  <c r="O1642"/>
  <c r="O1641" s="1"/>
  <c r="R1651"/>
  <c r="R1642"/>
  <c r="R1641"/>
  <c r="Q585"/>
  <c r="X411"/>
  <c r="X1062"/>
  <c r="X1063"/>
  <c r="U160"/>
  <c r="V798"/>
  <c r="V759"/>
  <c r="V758"/>
  <c r="V757" s="1"/>
  <c r="V327"/>
  <c r="V253"/>
  <c r="V252"/>
  <c r="V251" s="1"/>
  <c r="V250" s="1"/>
  <c r="W1665"/>
  <c r="W1664"/>
  <c r="W1121"/>
  <c r="X1573"/>
  <c r="X585"/>
  <c r="R51"/>
  <c r="R50"/>
  <c r="R49" s="1"/>
  <c r="R48" s="1"/>
  <c r="Q950"/>
  <c r="Q949"/>
  <c r="Q948" s="1"/>
  <c r="J1580"/>
  <c r="I960"/>
  <c r="I959"/>
  <c r="I958" s="1"/>
  <c r="S33"/>
  <c r="S549"/>
  <c r="S548" s="1"/>
  <c r="S153"/>
  <c r="T1079"/>
  <c r="S316"/>
  <c r="S315"/>
  <c r="S314"/>
  <c r="S313" s="1"/>
  <c r="S312" s="1"/>
  <c r="M30"/>
  <c r="N73"/>
  <c r="N95"/>
  <c r="N94"/>
  <c r="M103"/>
  <c r="M102" s="1"/>
  <c r="M160"/>
  <c r="M159"/>
  <c r="M158"/>
  <c r="M157" s="1"/>
  <c r="I160"/>
  <c r="I159"/>
  <c r="I158"/>
  <c r="N253"/>
  <c r="N252" s="1"/>
  <c r="N251" s="1"/>
  <c r="N250" s="1"/>
  <c r="M335"/>
  <c r="M334" s="1"/>
  <c r="N385"/>
  <c r="N384"/>
  <c r="N383" s="1"/>
  <c r="M531"/>
  <c r="M530"/>
  <c r="M752"/>
  <c r="M751" s="1"/>
  <c r="M750" s="1"/>
  <c r="M1024"/>
  <c r="M1023" s="1"/>
  <c r="M1022" s="1"/>
  <c r="M1045"/>
  <c r="M1044"/>
  <c r="M1043" s="1"/>
  <c r="M1042" s="1"/>
  <c r="M1102"/>
  <c r="M1101"/>
  <c r="M1100" s="1"/>
  <c r="M1091" s="1"/>
  <c r="M1090" s="1"/>
  <c r="M1160"/>
  <c r="M1157" s="1"/>
  <c r="M1156" s="1"/>
  <c r="M1155" s="1"/>
  <c r="M1147" s="1"/>
  <c r="N1236"/>
  <c r="N1235" s="1"/>
  <c r="N1379"/>
  <c r="N1378"/>
  <c r="N1377"/>
  <c r="N1376" s="1"/>
  <c r="N1375" s="1"/>
  <c r="N1412"/>
  <c r="N1411"/>
  <c r="N1427"/>
  <c r="N1426" s="1"/>
  <c r="N1433"/>
  <c r="N1432"/>
  <c r="M1479"/>
  <c r="M1478" s="1"/>
  <c r="M1465" s="1"/>
  <c r="M1464" s="1"/>
  <c r="M1463" s="1"/>
  <c r="M1505"/>
  <c r="M1504"/>
  <c r="M1503" s="1"/>
  <c r="M1502" s="1"/>
  <c r="M1501" s="1"/>
  <c r="N1537"/>
  <c r="N1536" s="1"/>
  <c r="N1535" s="1"/>
  <c r="N1534" s="1"/>
  <c r="N1533" s="1"/>
  <c r="N1559"/>
  <c r="N1598"/>
  <c r="N1645"/>
  <c r="N1644"/>
  <c r="N1643" s="1"/>
  <c r="N1642" s="1"/>
  <c r="N1641" s="1"/>
  <c r="S284"/>
  <c r="Y284" s="1"/>
  <c r="S615"/>
  <c r="T1115"/>
  <c r="S1272"/>
  <c r="T1433"/>
  <c r="T1432" s="1"/>
  <c r="T1610"/>
  <c r="S1679"/>
  <c r="N571"/>
  <c r="N570" s="1"/>
  <c r="M1421"/>
  <c r="M1420"/>
  <c r="S1038"/>
  <c r="Y1038" s="1"/>
  <c r="O25"/>
  <c r="O18"/>
  <c r="O17" s="1"/>
  <c r="O16" s="1"/>
  <c r="R236"/>
  <c r="Q327"/>
  <c r="R364"/>
  <c r="R427"/>
  <c r="R706"/>
  <c r="Q759"/>
  <c r="Q758" s="1"/>
  <c r="Q757" s="1"/>
  <c r="S798"/>
  <c r="R846"/>
  <c r="R841" s="1"/>
  <c r="R840" s="1"/>
  <c r="Q1184"/>
  <c r="P1516"/>
  <c r="P1511"/>
  <c r="P1510" s="1"/>
  <c r="P1670"/>
  <c r="P1663"/>
  <c r="P1662"/>
  <c r="S680"/>
  <c r="S679" s="1"/>
  <c r="O725"/>
  <c r="O716" s="1"/>
  <c r="O715" s="1"/>
  <c r="T510"/>
  <c r="T509" s="1"/>
  <c r="T508" s="1"/>
  <c r="T507" s="1"/>
  <c r="O585"/>
  <c r="S484"/>
  <c r="S483" s="1"/>
  <c r="S482" s="1"/>
  <c r="S481" s="1"/>
  <c r="S576"/>
  <c r="S575" s="1"/>
  <c r="S1654"/>
  <c r="V1062"/>
  <c r="V1063"/>
  <c r="U1558"/>
  <c r="U1557"/>
  <c r="V72"/>
  <c r="V71" s="1"/>
  <c r="X1378"/>
  <c r="X1377"/>
  <c r="X1376"/>
  <c r="X1375" s="1"/>
  <c r="X841"/>
  <c r="X840" s="1"/>
  <c r="T648"/>
  <c r="T647"/>
  <c r="S1595"/>
  <c r="S1594" s="1"/>
  <c r="M1268"/>
  <c r="M1242"/>
  <c r="T106"/>
  <c r="T105" s="1"/>
  <c r="M33"/>
  <c r="M20"/>
  <c r="M19"/>
  <c r="N23"/>
  <c r="N22" s="1"/>
  <c r="N18" s="1"/>
  <c r="N17" s="1"/>
  <c r="N16" s="1"/>
  <c r="J25"/>
  <c r="K40"/>
  <c r="K39"/>
  <c r="K38" s="1"/>
  <c r="K37" s="1"/>
  <c r="N40"/>
  <c r="N39"/>
  <c r="N38" s="1"/>
  <c r="N37" s="1"/>
  <c r="J40"/>
  <c r="J39"/>
  <c r="J38" s="1"/>
  <c r="J37" s="1"/>
  <c r="M40"/>
  <c r="M39"/>
  <c r="M38" s="1"/>
  <c r="M37" s="1"/>
  <c r="K51"/>
  <c r="I51"/>
  <c r="I72"/>
  <c r="I71" s="1"/>
  <c r="N86"/>
  <c r="N85"/>
  <c r="N81" s="1"/>
  <c r="M113"/>
  <c r="M112"/>
  <c r="M111"/>
  <c r="M110" s="1"/>
  <c r="M109" s="1"/>
  <c r="M258"/>
  <c r="I278"/>
  <c r="I277"/>
  <c r="I272" s="1"/>
  <c r="I266" s="1"/>
  <c r="N298"/>
  <c r="N297"/>
  <c r="N296" s="1"/>
  <c r="N295" s="1"/>
  <c r="N294" s="1"/>
  <c r="M316"/>
  <c r="M315" s="1"/>
  <c r="M314" s="1"/>
  <c r="M313" s="1"/>
  <c r="M312" s="1"/>
  <c r="M329"/>
  <c r="M328" s="1"/>
  <c r="N431"/>
  <c r="N430"/>
  <c r="N429" s="1"/>
  <c r="N428" s="1"/>
  <c r="N427" s="1"/>
  <c r="N500"/>
  <c r="N499" s="1"/>
  <c r="N498" s="1"/>
  <c r="N493" s="1"/>
  <c r="N492" s="1"/>
  <c r="M536"/>
  <c r="M535"/>
  <c r="M619"/>
  <c r="M618" s="1"/>
  <c r="M617" s="1"/>
  <c r="M773"/>
  <c r="M772" s="1"/>
  <c r="M771" s="1"/>
  <c r="N787"/>
  <c r="N786"/>
  <c r="N807"/>
  <c r="N806" s="1"/>
  <c r="N805" s="1"/>
  <c r="N797" s="1"/>
  <c r="N796" s="1"/>
  <c r="M967"/>
  <c r="M964"/>
  <c r="M960"/>
  <c r="M959" s="1"/>
  <c r="M958" s="1"/>
  <c r="M1003"/>
  <c r="M1002" s="1"/>
  <c r="M1001" s="1"/>
  <c r="M1000" s="1"/>
  <c r="M999" s="1"/>
  <c r="I1000"/>
  <c r="I999"/>
  <c r="J1021"/>
  <c r="J1020" s="1"/>
  <c r="J1076"/>
  <c r="J1075"/>
  <c r="J1074" s="1"/>
  <c r="J1069" s="1"/>
  <c r="I1184"/>
  <c r="N1245"/>
  <c r="N1257"/>
  <c r="N1256" s="1"/>
  <c r="N1255" s="1"/>
  <c r="N1254" s="1"/>
  <c r="S565"/>
  <c r="N1421"/>
  <c r="N1420" s="1"/>
  <c r="P1063"/>
  <c r="Q1147"/>
  <c r="P72"/>
  <c r="P71" s="1"/>
  <c r="P70" s="1"/>
  <c r="P69" s="1"/>
  <c r="P60" s="1"/>
  <c r="Q159"/>
  <c r="Q158"/>
  <c r="Q157" s="1"/>
  <c r="O327"/>
  <c r="Q1000"/>
  <c r="Q999"/>
  <c r="P1184"/>
  <c r="Q1358"/>
  <c r="Q1386"/>
  <c r="Q1385"/>
  <c r="Q1384" s="1"/>
  <c r="Q1651"/>
  <c r="S639"/>
  <c r="S638"/>
  <c r="AL623"/>
  <c r="AL622" s="1"/>
  <c r="U1584"/>
  <c r="U1157"/>
  <c r="U1156" s="1"/>
  <c r="U1155" s="1"/>
  <c r="V1378"/>
  <c r="V1377"/>
  <c r="V1376" s="1"/>
  <c r="V1375" s="1"/>
  <c r="V160"/>
  <c r="V40"/>
  <c r="V39" s="1"/>
  <c r="V38" s="1"/>
  <c r="V37" s="1"/>
  <c r="X1076"/>
  <c r="X1075" s="1"/>
  <c r="X1074" s="1"/>
  <c r="X921"/>
  <c r="X920"/>
  <c r="I658"/>
  <c r="I657" s="1"/>
  <c r="T695"/>
  <c r="T694"/>
  <c r="J658"/>
  <c r="J657" s="1"/>
  <c r="Q706"/>
  <c r="M1574"/>
  <c r="S1575"/>
  <c r="Y1575" s="1"/>
  <c r="I121"/>
  <c r="I120"/>
  <c r="I119" s="1"/>
  <c r="I117" s="1"/>
  <c r="Y197"/>
  <c r="S196"/>
  <c r="S195"/>
  <c r="S194" s="1"/>
  <c r="S193" s="1"/>
  <c r="S192" s="1"/>
  <c r="Z1562"/>
  <c r="T1561"/>
  <c r="Y935"/>
  <c r="S934"/>
  <c r="S933"/>
  <c r="S932" s="1"/>
  <c r="S931" s="1"/>
  <c r="S930" s="1"/>
  <c r="Y395"/>
  <c r="S393"/>
  <c r="Y416"/>
  <c r="S415"/>
  <c r="S414"/>
  <c r="S413" s="1"/>
  <c r="S412" s="1"/>
  <c r="Z525"/>
  <c r="T524"/>
  <c r="T523" s="1"/>
  <c r="Z620"/>
  <c r="T619"/>
  <c r="T618"/>
  <c r="T617" s="1"/>
  <c r="Y1583"/>
  <c r="S1582"/>
  <c r="S1581"/>
  <c r="S147"/>
  <c r="Y147" s="1"/>
  <c r="M1349"/>
  <c r="M1348"/>
  <c r="M1347" s="1"/>
  <c r="M1346" s="1"/>
  <c r="M1345" s="1"/>
  <c r="G278"/>
  <c r="G277"/>
  <c r="G1558"/>
  <c r="G1557"/>
  <c r="G40"/>
  <c r="G39" s="1"/>
  <c r="G38" s="1"/>
  <c r="G37" s="1"/>
  <c r="G1242"/>
  <c r="G1241" s="1"/>
  <c r="G1584"/>
  <c r="G94"/>
  <c r="H759"/>
  <c r="H758"/>
  <c r="H757"/>
  <c r="M257"/>
  <c r="M1061"/>
  <c r="M1060"/>
  <c r="M1058"/>
  <c r="I1565"/>
  <c r="H1663"/>
  <c r="H1662" s="1"/>
  <c r="K1580"/>
  <c r="T790"/>
  <c r="T789"/>
  <c r="T1342"/>
  <c r="T1341" s="1"/>
  <c r="T1340" s="1"/>
  <c r="T1339" s="1"/>
  <c r="T1338" s="1"/>
  <c r="S1563"/>
  <c r="S1412"/>
  <c r="S1411"/>
  <c r="M1062"/>
  <c r="N388"/>
  <c r="N387"/>
  <c r="S26"/>
  <c r="S391"/>
  <c r="L25"/>
  <c r="L40"/>
  <c r="L39" s="1"/>
  <c r="L38" s="1"/>
  <c r="L37" s="1"/>
  <c r="H40"/>
  <c r="H39" s="1"/>
  <c r="H38" s="1"/>
  <c r="H37" s="1"/>
  <c r="H51"/>
  <c r="H50" s="1"/>
  <c r="H49" s="1"/>
  <c r="H48" s="1"/>
  <c r="K122"/>
  <c r="Q534"/>
  <c r="Y204"/>
  <c r="S203"/>
  <c r="S202"/>
  <c r="S201"/>
  <c r="S200" s="1"/>
  <c r="S199" s="1"/>
  <c r="Y330"/>
  <c r="S329"/>
  <c r="S328" s="1"/>
  <c r="S327" s="1"/>
  <c r="Z366"/>
  <c r="T365"/>
  <c r="Z670"/>
  <c r="T669"/>
  <c r="T668" s="1"/>
  <c r="T667" s="1"/>
  <c r="Y1367"/>
  <c r="S1366"/>
  <c r="S1365" s="1"/>
  <c r="Z1568"/>
  <c r="T1567"/>
  <c r="Z838"/>
  <c r="T837"/>
  <c r="T836"/>
  <c r="G776"/>
  <c r="G775" s="1"/>
  <c r="G964"/>
  <c r="G160"/>
  <c r="G1604"/>
  <c r="N1091"/>
  <c r="N1090"/>
  <c r="N72"/>
  <c r="N71"/>
  <c r="J72"/>
  <c r="J71" s="1"/>
  <c r="L72"/>
  <c r="L71"/>
  <c r="L388"/>
  <c r="L387" s="1"/>
  <c r="H388"/>
  <c r="H387" s="1"/>
  <c r="I493"/>
  <c r="I492"/>
  <c r="Z147"/>
  <c r="T146"/>
  <c r="T145" s="1"/>
  <c r="Y190"/>
  <c r="S189"/>
  <c r="S188" s="1"/>
  <c r="Y400"/>
  <c r="S399"/>
  <c r="S398"/>
  <c r="S397" s="1"/>
  <c r="S396" s="1"/>
  <c r="Z437"/>
  <c r="T436"/>
  <c r="T435" s="1"/>
  <c r="T434" s="1"/>
  <c r="T433" s="1"/>
  <c r="Z826"/>
  <c r="T825"/>
  <c r="T824" s="1"/>
  <c r="T823" s="1"/>
  <c r="G28"/>
  <c r="H372"/>
  <c r="M184"/>
  <c r="M183" s="1"/>
  <c r="M182" s="1"/>
  <c r="J493"/>
  <c r="J492"/>
  <c r="L766"/>
  <c r="L765" s="1"/>
  <c r="AF1659"/>
  <c r="AF1658"/>
  <c r="AF1657"/>
  <c r="AF1656" s="1"/>
  <c r="AL1660"/>
  <c r="AR1660" s="1"/>
  <c r="AR1659" s="1"/>
  <c r="AR1658" s="1"/>
  <c r="AR1657" s="1"/>
  <c r="AR1656" s="1"/>
  <c r="AL1659"/>
  <c r="AL1658"/>
  <c r="AL1657" s="1"/>
  <c r="AL1656" s="1"/>
  <c r="I716"/>
  <c r="I715"/>
  <c r="S45"/>
  <c r="S73"/>
  <c r="T143"/>
  <c r="T142"/>
  <c r="T189"/>
  <c r="T188" s="1"/>
  <c r="S695"/>
  <c r="S694"/>
  <c r="T1064"/>
  <c r="S1314"/>
  <c r="S1313"/>
  <c r="S1312"/>
  <c r="S1439"/>
  <c r="S1438" s="1"/>
  <c r="T1470"/>
  <c r="T1469"/>
  <c r="S1479"/>
  <c r="S1478" s="1"/>
  <c r="T1693"/>
  <c r="T1692"/>
  <c r="T1691" s="1"/>
  <c r="T1690" s="1"/>
  <c r="T1689" s="1"/>
  <c r="T1687" s="1"/>
  <c r="N1622"/>
  <c r="N1621" s="1"/>
  <c r="N1616" s="1"/>
  <c r="N1190"/>
  <c r="N1189" s="1"/>
  <c r="R327"/>
  <c r="R960"/>
  <c r="R959" s="1"/>
  <c r="R958" s="1"/>
  <c r="R946" s="1"/>
  <c r="O964"/>
  <c r="R1351"/>
  <c r="P725"/>
  <c r="P716"/>
  <c r="P715"/>
  <c r="U1665"/>
  <c r="U1664" s="1"/>
  <c r="U1589"/>
  <c r="U1116"/>
  <c r="U1101"/>
  <c r="U1100" s="1"/>
  <c r="U1076"/>
  <c r="U1075"/>
  <c r="U1074" s="1"/>
  <c r="U759"/>
  <c r="U758"/>
  <c r="U757"/>
  <c r="U253"/>
  <c r="U252" s="1"/>
  <c r="U251" s="1"/>
  <c r="U250" s="1"/>
  <c r="U141"/>
  <c r="U140" s="1"/>
  <c r="U139" s="1"/>
  <c r="V1597"/>
  <c r="V1589"/>
  <c r="V1573"/>
  <c r="V1116"/>
  <c r="V322"/>
  <c r="V321"/>
  <c r="V320" s="1"/>
  <c r="V51"/>
  <c r="V50"/>
  <c r="V49"/>
  <c r="V48" s="1"/>
  <c r="W1611"/>
  <c r="W1351"/>
  <c r="W1111"/>
  <c r="W706"/>
  <c r="W122"/>
  <c r="X1611"/>
  <c r="X776"/>
  <c r="X775" s="1"/>
  <c r="X759"/>
  <c r="X758"/>
  <c r="X757"/>
  <c r="X466"/>
  <c r="X184"/>
  <c r="X183"/>
  <c r="X182"/>
  <c r="X160"/>
  <c r="AK631"/>
  <c r="AK630"/>
  <c r="AE1659"/>
  <c r="AE1658" s="1"/>
  <c r="AE1657" s="1"/>
  <c r="AE1656" s="1"/>
  <c r="AK1660"/>
  <c r="AQ1660" s="1"/>
  <c r="AQ1659" s="1"/>
  <c r="AQ1658" s="1"/>
  <c r="AQ1657" s="1"/>
  <c r="AQ1656" s="1"/>
  <c r="AF631"/>
  <c r="AF630" s="1"/>
  <c r="AL633"/>
  <c r="AR633" s="1"/>
  <c r="AL631"/>
  <c r="AL630" s="1"/>
  <c r="Q1642"/>
  <c r="Q1641"/>
  <c r="Q493"/>
  <c r="Q492" s="1"/>
  <c r="Q766"/>
  <c r="Q765" s="1"/>
  <c r="O886"/>
  <c r="O885"/>
  <c r="R725"/>
  <c r="R716" s="1"/>
  <c r="R715" s="1"/>
  <c r="U1184"/>
  <c r="U1000"/>
  <c r="U999" s="1"/>
  <c r="W1311"/>
  <c r="AF460"/>
  <c r="AF459"/>
  <c r="AF458" s="1"/>
  <c r="AF457" s="1"/>
  <c r="AL461"/>
  <c r="AR461" s="1"/>
  <c r="AR460" s="1"/>
  <c r="AR459" s="1"/>
  <c r="AR458" s="1"/>
  <c r="AR457" s="1"/>
  <c r="AL460"/>
  <c r="AL459" s="1"/>
  <c r="AL458" s="1"/>
  <c r="AL457" s="1"/>
  <c r="J759"/>
  <c r="J758" s="1"/>
  <c r="J757" s="1"/>
  <c r="L1242"/>
  <c r="L1241"/>
  <c r="S669"/>
  <c r="S668" s="1"/>
  <c r="S667" s="1"/>
  <c r="T886"/>
  <c r="T885" s="1"/>
  <c r="S1003"/>
  <c r="S1002"/>
  <c r="S1001"/>
  <c r="S1077"/>
  <c r="T1094"/>
  <c r="T1093"/>
  <c r="T1092"/>
  <c r="T1363"/>
  <c r="T1362" s="1"/>
  <c r="T1582"/>
  <c r="T1581"/>
  <c r="M567"/>
  <c r="M566" s="1"/>
  <c r="N554"/>
  <c r="N553"/>
  <c r="N552" s="1"/>
  <c r="Q1663"/>
  <c r="Q1662" s="1"/>
  <c r="N1250"/>
  <c r="N1249"/>
  <c r="Q50"/>
  <c r="Q49" s="1"/>
  <c r="Q48" s="1"/>
  <c r="R228"/>
  <c r="R322"/>
  <c r="R321" s="1"/>
  <c r="R320" s="1"/>
  <c r="O427"/>
  <c r="P1241"/>
  <c r="T77"/>
  <c r="T676"/>
  <c r="T675"/>
  <c r="S673"/>
  <c r="S672" s="1"/>
  <c r="T730"/>
  <c r="T729"/>
  <c r="T576"/>
  <c r="T575" s="1"/>
  <c r="R1116"/>
  <c r="T1117"/>
  <c r="O207"/>
  <c r="O206" s="1"/>
  <c r="T367"/>
  <c r="U1566"/>
  <c r="U921"/>
  <c r="U920" s="1"/>
  <c r="U278"/>
  <c r="U277"/>
  <c r="U272"/>
  <c r="U266" s="1"/>
  <c r="V1351"/>
  <c r="V797"/>
  <c r="V796"/>
  <c r="V776"/>
  <c r="V775" s="1"/>
  <c r="W797"/>
  <c r="W796"/>
  <c r="W776"/>
  <c r="W775" s="1"/>
  <c r="X1268"/>
  <c r="X40"/>
  <c r="X39" s="1"/>
  <c r="X38" s="1"/>
  <c r="X37" s="1"/>
  <c r="Y1659"/>
  <c r="Y1658" s="1"/>
  <c r="Y1657" s="1"/>
  <c r="Y1656" s="1"/>
  <c r="L1021"/>
  <c r="L1020" s="1"/>
  <c r="I1311"/>
  <c r="I1306"/>
  <c r="T554"/>
  <c r="T553" s="1"/>
  <c r="T552" s="1"/>
  <c r="R18"/>
  <c r="R17"/>
  <c r="R16" s="1"/>
  <c r="P51"/>
  <c r="P327"/>
  <c r="P322"/>
  <c r="P321" s="1"/>
  <c r="P320" s="1"/>
  <c r="R493"/>
  <c r="R492"/>
  <c r="P759"/>
  <c r="P758" s="1"/>
  <c r="P757" s="1"/>
  <c r="P744" s="1"/>
  <c r="O776"/>
  <c r="O775" s="1"/>
  <c r="O766" s="1"/>
  <c r="O765" s="1"/>
  <c r="P886"/>
  <c r="P885"/>
  <c r="O1242"/>
  <c r="O1241" s="1"/>
  <c r="T680"/>
  <c r="T679"/>
  <c r="T592"/>
  <c r="T591" s="1"/>
  <c r="S727"/>
  <c r="S726"/>
  <c r="S510"/>
  <c r="S509" s="1"/>
  <c r="S508" s="1"/>
  <c r="S507" s="1"/>
  <c r="S1050"/>
  <c r="S1049" s="1"/>
  <c r="S1048" s="1"/>
  <c r="S1047" s="1"/>
  <c r="P1116"/>
  <c r="U1604"/>
  <c r="U1121"/>
  <c r="U706"/>
  <c r="U493"/>
  <c r="U427"/>
  <c r="U364"/>
  <c r="U40"/>
  <c r="U39"/>
  <c r="U38" s="1"/>
  <c r="U37" s="1"/>
  <c r="V1644"/>
  <c r="V1643"/>
  <c r="V1642" s="1"/>
  <c r="V1641" s="1"/>
  <c r="V1604"/>
  <c r="W1651"/>
  <c r="W1644"/>
  <c r="W1643" s="1"/>
  <c r="W1642" s="1"/>
  <c r="W1641" s="1"/>
  <c r="W1184"/>
  <c r="W1116"/>
  <c r="W964"/>
  <c r="W364"/>
  <c r="W160"/>
  <c r="W159"/>
  <c r="W158" s="1"/>
  <c r="W157" s="1"/>
  <c r="X1651"/>
  <c r="X1116"/>
  <c r="X72"/>
  <c r="X71" s="1"/>
  <c r="Z287"/>
  <c r="T286"/>
  <c r="T285"/>
  <c r="N1242"/>
  <c r="H1242"/>
  <c r="H1241"/>
  <c r="Q1242"/>
  <c r="Q1241" s="1"/>
  <c r="K184"/>
  <c r="K183"/>
  <c r="K182"/>
  <c r="I184"/>
  <c r="I183" s="1"/>
  <c r="I182" s="1"/>
  <c r="V1242"/>
  <c r="W1242"/>
  <c r="W1241" s="1"/>
  <c r="J1198"/>
  <c r="R1241"/>
  <c r="W1224"/>
  <c r="W1223" s="1"/>
  <c r="W1222" s="1"/>
  <c r="U1224"/>
  <c r="U1223" s="1"/>
  <c r="U1222" s="1"/>
  <c r="W1157"/>
  <c r="W1156"/>
  <c r="W1155"/>
  <c r="T1034"/>
  <c r="T1033" s="1"/>
  <c r="O184"/>
  <c r="O183" s="1"/>
  <c r="O182" s="1"/>
  <c r="R184"/>
  <c r="R183" s="1"/>
  <c r="R182" s="1"/>
  <c r="M298"/>
  <c r="M297"/>
  <c r="M296" s="1"/>
  <c r="M295" s="1"/>
  <c r="M294" s="1"/>
  <c r="S299"/>
  <c r="Y299" s="1"/>
  <c r="L946"/>
  <c r="K766"/>
  <c r="K765" s="1"/>
  <c r="K141"/>
  <c r="K140"/>
  <c r="K139" s="1"/>
  <c r="M231"/>
  <c r="M230"/>
  <c r="M229"/>
  <c r="M228" s="1"/>
  <c r="S232"/>
  <c r="Y232"/>
  <c r="G120"/>
  <c r="G119" s="1"/>
  <c r="G117" s="1"/>
  <c r="G121"/>
  <c r="I141"/>
  <c r="I140" s="1"/>
  <c r="I139" s="1"/>
  <c r="Z124"/>
  <c r="T123"/>
  <c r="Z284"/>
  <c r="T283"/>
  <c r="Y336"/>
  <c r="S335"/>
  <c r="S334"/>
  <c r="Y390"/>
  <c r="S389"/>
  <c r="S388" s="1"/>
  <c r="S387" s="1"/>
  <c r="Z442"/>
  <c r="T441"/>
  <c r="T440" s="1"/>
  <c r="T439" s="1"/>
  <c r="T438" s="1"/>
  <c r="Y470"/>
  <c r="S469"/>
  <c r="S468"/>
  <c r="S467"/>
  <c r="Y497"/>
  <c r="S496"/>
  <c r="S495"/>
  <c r="S494"/>
  <c r="Y537"/>
  <c r="S536"/>
  <c r="S535"/>
  <c r="Z544"/>
  <c r="T543"/>
  <c r="T542" s="1"/>
  <c r="Z662"/>
  <c r="T661"/>
  <c r="T660" s="1"/>
  <c r="T659" s="1"/>
  <c r="Z756"/>
  <c r="T755"/>
  <c r="T754" s="1"/>
  <c r="Y791"/>
  <c r="S790"/>
  <c r="S789"/>
  <c r="Z1105"/>
  <c r="T1104"/>
  <c r="Z1637"/>
  <c r="T1636"/>
  <c r="T1635" s="1"/>
  <c r="T1634" s="1"/>
  <c r="T1633" s="1"/>
  <c r="T1632" s="1"/>
  <c r="S146"/>
  <c r="S145" s="1"/>
  <c r="S141" s="1"/>
  <c r="S140" s="1"/>
  <c r="S139" s="1"/>
  <c r="S661"/>
  <c r="S660"/>
  <c r="S659" s="1"/>
  <c r="G1222"/>
  <c r="G388"/>
  <c r="G387"/>
  <c r="H931"/>
  <c r="H930" s="1"/>
  <c r="G798"/>
  <c r="G797" s="1"/>
  <c r="G796" s="1"/>
  <c r="G1111"/>
  <c r="M52"/>
  <c r="M120"/>
  <c r="M119"/>
  <c r="M117" s="1"/>
  <c r="L121"/>
  <c r="K25"/>
  <c r="K18" s="1"/>
  <c r="K17" s="1"/>
  <c r="K16" s="1"/>
  <c r="N25"/>
  <c r="H25"/>
  <c r="L278"/>
  <c r="L277" s="1"/>
  <c r="N658"/>
  <c r="J745"/>
  <c r="J744" s="1"/>
  <c r="L797"/>
  <c r="L796"/>
  <c r="Z162"/>
  <c r="T161"/>
  <c r="Z167"/>
  <c r="T166"/>
  <c r="T165"/>
  <c r="Z259"/>
  <c r="T258"/>
  <c r="Z333"/>
  <c r="T332"/>
  <c r="T331" s="1"/>
  <c r="T327" s="1"/>
  <c r="Z474"/>
  <c r="T473"/>
  <c r="T472"/>
  <c r="T471" s="1"/>
  <c r="Y720"/>
  <c r="S719"/>
  <c r="S718"/>
  <c r="S717" s="1"/>
  <c r="Y756"/>
  <c r="S755"/>
  <c r="S754"/>
  <c r="Z788"/>
  <c r="T787"/>
  <c r="T786"/>
  <c r="Z1272"/>
  <c r="T1271"/>
  <c r="T1270" s="1"/>
  <c r="T1269" s="1"/>
  <c r="L1565"/>
  <c r="N278"/>
  <c r="N277"/>
  <c r="Z42"/>
  <c r="T41"/>
  <c r="Z96"/>
  <c r="T95"/>
  <c r="T94" s="1"/>
  <c r="Y167"/>
  <c r="S166"/>
  <c r="S165"/>
  <c r="Y333"/>
  <c r="S332"/>
  <c r="S331"/>
  <c r="Y386"/>
  <c r="S385"/>
  <c r="S384"/>
  <c r="S383"/>
  <c r="Z518"/>
  <c r="T517"/>
  <c r="T516"/>
  <c r="Z547"/>
  <c r="T546"/>
  <c r="T545" s="1"/>
  <c r="Z710"/>
  <c r="T709"/>
  <c r="T708" s="1"/>
  <c r="T707" s="1"/>
  <c r="T706" s="1"/>
  <c r="Z1008"/>
  <c r="T1007"/>
  <c r="T1006" s="1"/>
  <c r="T1005" s="1"/>
  <c r="Z1226"/>
  <c r="T1225"/>
  <c r="Z1367"/>
  <c r="T1366"/>
  <c r="T1365"/>
  <c r="Z1425"/>
  <c r="T1424"/>
  <c r="T1423" s="1"/>
  <c r="Z1452"/>
  <c r="T1451"/>
  <c r="T1450" s="1"/>
  <c r="Z1646"/>
  <c r="T1645"/>
  <c r="M797"/>
  <c r="M796" s="1"/>
  <c r="S648"/>
  <c r="S647"/>
  <c r="S1645"/>
  <c r="S1554"/>
  <c r="S1553"/>
  <c r="S1552"/>
  <c r="S1551" s="1"/>
  <c r="S1275"/>
  <c r="S1274"/>
  <c r="S1273"/>
  <c r="S1064"/>
  <c r="S952"/>
  <c r="S951"/>
  <c r="M534"/>
  <c r="T329"/>
  <c r="T328"/>
  <c r="T1578"/>
  <c r="S365"/>
  <c r="S364"/>
  <c r="S95"/>
  <c r="S94" s="1"/>
  <c r="N122"/>
  <c r="J122"/>
  <c r="Z101"/>
  <c r="T100"/>
  <c r="T99" s="1"/>
  <c r="Z164"/>
  <c r="T163"/>
  <c r="Y287"/>
  <c r="S286"/>
  <c r="S285" s="1"/>
  <c r="Z326"/>
  <c r="T325"/>
  <c r="T324" s="1"/>
  <c r="T323" s="1"/>
  <c r="Z374"/>
  <c r="T373"/>
  <c r="T372" s="1"/>
  <c r="Z432"/>
  <c r="T431"/>
  <c r="T430"/>
  <c r="T429" s="1"/>
  <c r="T428" s="1"/>
  <c r="T427" s="1"/>
  <c r="Y518"/>
  <c r="S517"/>
  <c r="S516" s="1"/>
  <c r="S515" s="1"/>
  <c r="Z537"/>
  <c r="T536"/>
  <c r="T535"/>
  <c r="Y547"/>
  <c r="S546"/>
  <c r="S545"/>
  <c r="Y734"/>
  <c r="S733"/>
  <c r="S732" s="1"/>
  <c r="Y753"/>
  <c r="S752"/>
  <c r="S751" s="1"/>
  <c r="S750" s="1"/>
  <c r="Z778"/>
  <c r="T777"/>
  <c r="Z1304"/>
  <c r="T1303"/>
  <c r="T1302"/>
  <c r="T1301"/>
  <c r="T1300" s="1"/>
  <c r="T1299" s="1"/>
  <c r="Z1191"/>
  <c r="T1190"/>
  <c r="T1189" s="1"/>
  <c r="G25"/>
  <c r="S1574"/>
  <c r="S1353"/>
  <c r="S1352" s="1"/>
  <c r="S1351" s="1"/>
  <c r="G1566"/>
  <c r="G54"/>
  <c r="G51" s="1"/>
  <c r="G50" s="1"/>
  <c r="G49" s="1"/>
  <c r="G48" s="1"/>
  <c r="G231"/>
  <c r="G230" s="1"/>
  <c r="G229" s="1"/>
  <c r="G228" s="1"/>
  <c r="H1358"/>
  <c r="G725"/>
  <c r="K50"/>
  <c r="K49"/>
  <c r="K48" s="1"/>
  <c r="I50"/>
  <c r="I49"/>
  <c r="I48"/>
  <c r="S787"/>
  <c r="S786"/>
  <c r="T1649"/>
  <c r="S527"/>
  <c r="S526"/>
  <c r="S712"/>
  <c r="S711" s="1"/>
  <c r="S1600"/>
  <c r="S1445"/>
  <c r="S1444"/>
  <c r="S1363"/>
  <c r="S1362" s="1"/>
  <c r="S1266"/>
  <c r="S1265"/>
  <c r="S1264" s="1"/>
  <c r="S1263" s="1"/>
  <c r="S1243"/>
  <c r="M1224"/>
  <c r="M1223" s="1"/>
  <c r="M1222" s="1"/>
  <c r="S1177"/>
  <c r="S1176"/>
  <c r="S1175" s="1"/>
  <c r="S1174" s="1"/>
  <c r="S1087"/>
  <c r="S1086"/>
  <c r="S1085" s="1"/>
  <c r="S1084" s="1"/>
  <c r="S1083" s="1"/>
  <c r="T773"/>
  <c r="T772" s="1"/>
  <c r="T771" s="1"/>
  <c r="T762"/>
  <c r="T759"/>
  <c r="T758" s="1"/>
  <c r="T757" s="1"/>
  <c r="S543"/>
  <c r="S542"/>
  <c r="S500"/>
  <c r="S499" s="1"/>
  <c r="S498" s="1"/>
  <c r="T389"/>
  <c r="T1467"/>
  <c r="T1466" s="1"/>
  <c r="T1247"/>
  <c r="S748"/>
  <c r="S747" s="1"/>
  <c r="S746" s="1"/>
  <c r="K797"/>
  <c r="K796"/>
  <c r="L886"/>
  <c r="L885" s="1"/>
  <c r="Z1029"/>
  <c r="T1028"/>
  <c r="T1027" s="1"/>
  <c r="T1026" s="1"/>
  <c r="Z1107"/>
  <c r="T1106"/>
  <c r="Z1216"/>
  <c r="T1215"/>
  <c r="T1214"/>
  <c r="T1213"/>
  <c r="T1212" s="1"/>
  <c r="Y1458"/>
  <c r="S1457"/>
  <c r="S1456"/>
  <c r="Z1555"/>
  <c r="T1554"/>
  <c r="T1553"/>
  <c r="T1552"/>
  <c r="T1551" s="1"/>
  <c r="Y794"/>
  <c r="S793"/>
  <c r="S792"/>
  <c r="Y565"/>
  <c r="S564"/>
  <c r="S563"/>
  <c r="L515"/>
  <c r="I745"/>
  <c r="I744" s="1"/>
  <c r="I886"/>
  <c r="I885"/>
  <c r="J960"/>
  <c r="J959" s="1"/>
  <c r="J958" s="1"/>
  <c r="J1000"/>
  <c r="J999" s="1"/>
  <c r="J970" s="1"/>
  <c r="L1184"/>
  <c r="L1268"/>
  <c r="L1262" s="1"/>
  <c r="I1346"/>
  <c r="I1345"/>
  <c r="N1516"/>
  <c r="N1511" s="1"/>
  <c r="N1510" s="1"/>
  <c r="S1419"/>
  <c r="Y1419"/>
  <c r="R117"/>
  <c r="R157"/>
  <c r="R1580"/>
  <c r="R1663"/>
  <c r="R1662" s="1"/>
  <c r="O493"/>
  <c r="O492"/>
  <c r="Z1221"/>
  <c r="T1220"/>
  <c r="T1219"/>
  <c r="T1218" s="1"/>
  <c r="T1217" s="1"/>
  <c r="Y1562"/>
  <c r="S1561"/>
  <c r="Y1422"/>
  <c r="S1421"/>
  <c r="S1420"/>
  <c r="J1184"/>
  <c r="J1173" s="1"/>
  <c r="Z1440"/>
  <c r="T1439"/>
  <c r="T1438" s="1"/>
  <c r="Z1480"/>
  <c r="T1479"/>
  <c r="T1478"/>
  <c r="Y1443"/>
  <c r="S1442"/>
  <c r="S1441"/>
  <c r="K921"/>
  <c r="K920"/>
  <c r="N1000"/>
  <c r="N999" s="1"/>
  <c r="N970" s="1"/>
  <c r="L1311"/>
  <c r="T45"/>
  <c r="T73"/>
  <c r="T103"/>
  <c r="T102" s="1"/>
  <c r="S186"/>
  <c r="S185"/>
  <c r="S184" s="1"/>
  <c r="S183" s="1"/>
  <c r="S182" s="1"/>
  <c r="S245"/>
  <c r="S244" s="1"/>
  <c r="T254"/>
  <c r="S258"/>
  <c r="S283"/>
  <c r="S351"/>
  <c r="S350" s="1"/>
  <c r="S349" s="1"/>
  <c r="S348" s="1"/>
  <c r="S373"/>
  <c r="S372" s="1"/>
  <c r="T500"/>
  <c r="T499"/>
  <c r="T498" s="1"/>
  <c r="T600"/>
  <c r="T599"/>
  <c r="T598"/>
  <c r="T597" s="1"/>
  <c r="T596" s="1"/>
  <c r="T723"/>
  <c r="T722"/>
  <c r="T721" s="1"/>
  <c r="S1031"/>
  <c r="S1030"/>
  <c r="S1114"/>
  <c r="S1111" s="1"/>
  <c r="S1195"/>
  <c r="S1194"/>
  <c r="S1193"/>
  <c r="S1192" s="1"/>
  <c r="S1202"/>
  <c r="S1201"/>
  <c r="S1200"/>
  <c r="S1199" s="1"/>
  <c r="S1285"/>
  <c r="S1284"/>
  <c r="S1283"/>
  <c r="S1282" s="1"/>
  <c r="S1303"/>
  <c r="S1302"/>
  <c r="S1301"/>
  <c r="S1300" s="1"/>
  <c r="S1299" s="1"/>
  <c r="S1470"/>
  <c r="S1469"/>
  <c r="T1505"/>
  <c r="T1504" s="1"/>
  <c r="T1503" s="1"/>
  <c r="T1502" s="1"/>
  <c r="T1501" s="1"/>
  <c r="T1592"/>
  <c r="S1636"/>
  <c r="S1635"/>
  <c r="S1634" s="1"/>
  <c r="S1633" s="1"/>
  <c r="S1632" s="1"/>
  <c r="N567"/>
  <c r="N566" s="1"/>
  <c r="S572"/>
  <c r="T564"/>
  <c r="T563"/>
  <c r="T275"/>
  <c r="T274" s="1"/>
  <c r="T273" s="1"/>
  <c r="O50"/>
  <c r="O49" s="1"/>
  <c r="O48" s="1"/>
  <c r="R745"/>
  <c r="Z1166"/>
  <c r="T1165"/>
  <c r="T1164" s="1"/>
  <c r="T1163" s="1"/>
  <c r="T1162" s="1"/>
  <c r="Z1211"/>
  <c r="T1210"/>
  <c r="T1209"/>
  <c r="T1208"/>
  <c r="T1207" s="1"/>
  <c r="Y1506"/>
  <c r="S1505"/>
  <c r="S1504"/>
  <c r="S1503" s="1"/>
  <c r="S1502" s="1"/>
  <c r="S1501" s="1"/>
  <c r="Z1550"/>
  <c r="T1549"/>
  <c r="T1548" s="1"/>
  <c r="T1547" s="1"/>
  <c r="T1546" s="1"/>
  <c r="Y1593"/>
  <c r="S1592"/>
  <c r="S1041"/>
  <c r="Y1041"/>
  <c r="M1040"/>
  <c r="M1039" s="1"/>
  <c r="K515"/>
  <c r="K514"/>
  <c r="K513"/>
  <c r="L846"/>
  <c r="L841" s="1"/>
  <c r="L840" s="1"/>
  <c r="K1262"/>
  <c r="L1346"/>
  <c r="L1345" s="1"/>
  <c r="L1336" s="1"/>
  <c r="T807"/>
  <c r="T806"/>
  <c r="T805"/>
  <c r="T846"/>
  <c r="T841" s="1"/>
  <c r="S1182"/>
  <c r="S1181"/>
  <c r="S1180" s="1"/>
  <c r="S1179" s="1"/>
  <c r="T1369"/>
  <c r="T1368"/>
  <c r="S1424"/>
  <c r="S1423" s="1"/>
  <c r="T1427"/>
  <c r="T1426"/>
  <c r="T1605"/>
  <c r="T1443"/>
  <c r="N1040"/>
  <c r="N1039"/>
  <c r="T1037"/>
  <c r="T1036" s="1"/>
  <c r="R121"/>
  <c r="M1250"/>
  <c r="M1249" s="1"/>
  <c r="M1241" s="1"/>
  <c r="P18"/>
  <c r="P17"/>
  <c r="P16" s="1"/>
  <c r="Q272"/>
  <c r="O466"/>
  <c r="O465"/>
  <c r="Z1653"/>
  <c r="T1652"/>
  <c r="T1651"/>
  <c r="O1063"/>
  <c r="P81"/>
  <c r="Q81"/>
  <c r="Q228"/>
  <c r="R382"/>
  <c r="Q745"/>
  <c r="O759"/>
  <c r="O758" s="1"/>
  <c r="O757" s="1"/>
  <c r="P921"/>
  <c r="P920"/>
  <c r="Q964"/>
  <c r="Q960" s="1"/>
  <c r="Q959" s="1"/>
  <c r="Q958" s="1"/>
  <c r="Q1268"/>
  <c r="Q1262" s="1"/>
  <c r="O1589"/>
  <c r="P585"/>
  <c r="R574"/>
  <c r="R573" s="1"/>
  <c r="U492"/>
  <c r="Z699"/>
  <c r="T698"/>
  <c r="T697" s="1"/>
  <c r="P278"/>
  <c r="P277"/>
  <c r="P272" s="1"/>
  <c r="P266" s="1"/>
  <c r="P248" s="1"/>
  <c r="O534"/>
  <c r="R759"/>
  <c r="R758" s="1"/>
  <c r="R757" s="1"/>
  <c r="O798"/>
  <c r="O797" s="1"/>
  <c r="O796" s="1"/>
  <c r="Q846"/>
  <c r="O950"/>
  <c r="O949" s="1"/>
  <c r="O948" s="1"/>
  <c r="O1000"/>
  <c r="O999"/>
  <c r="Q1069"/>
  <c r="O1069"/>
  <c r="R1147"/>
  <c r="Q1173"/>
  <c r="P1173"/>
  <c r="P1268"/>
  <c r="P1262"/>
  <c r="R1268"/>
  <c r="R1262" s="1"/>
  <c r="Q1346"/>
  <c r="Q1345"/>
  <c r="O574"/>
  <c r="O573" s="1"/>
  <c r="V427"/>
  <c r="Z130"/>
  <c r="T129"/>
  <c r="Z589"/>
  <c r="T588"/>
  <c r="T587"/>
  <c r="T586"/>
  <c r="O72"/>
  <c r="O71" s="1"/>
  <c r="O141"/>
  <c r="O140"/>
  <c r="O139" s="1"/>
  <c r="P354"/>
  <c r="P353"/>
  <c r="R766"/>
  <c r="R765" s="1"/>
  <c r="R921"/>
  <c r="R920"/>
  <c r="P950"/>
  <c r="P949" s="1"/>
  <c r="P948" s="1"/>
  <c r="P946" s="1"/>
  <c r="O1157"/>
  <c r="O1156" s="1"/>
  <c r="O1155" s="1"/>
  <c r="O1147" s="1"/>
  <c r="P1311"/>
  <c r="P1306" s="1"/>
  <c r="P1465"/>
  <c r="P1464"/>
  <c r="P1463"/>
  <c r="P671"/>
  <c r="P658" s="1"/>
  <c r="Y589"/>
  <c r="S588"/>
  <c r="S587" s="1"/>
  <c r="S586" s="1"/>
  <c r="V410"/>
  <c r="V411"/>
  <c r="O228"/>
  <c r="Q322"/>
  <c r="Q321"/>
  <c r="Q320" s="1"/>
  <c r="O354"/>
  <c r="O353"/>
  <c r="O347"/>
  <c r="O341" s="1"/>
  <c r="Q797"/>
  <c r="Q796"/>
  <c r="P798"/>
  <c r="P797" s="1"/>
  <c r="P796" s="1"/>
  <c r="T798"/>
  <c r="P1000"/>
  <c r="P999" s="1"/>
  <c r="R1021"/>
  <c r="R1020"/>
  <c r="R970"/>
  <c r="R1386"/>
  <c r="R1385"/>
  <c r="R1384" s="1"/>
  <c r="U822"/>
  <c r="U821"/>
  <c r="U820"/>
  <c r="W427"/>
  <c r="O1611"/>
  <c r="U1242"/>
  <c r="U1241"/>
  <c r="U798"/>
  <c r="V1611"/>
  <c r="V1584"/>
  <c r="V1566"/>
  <c r="V1224"/>
  <c r="V1223" s="1"/>
  <c r="V1157"/>
  <c r="V1156"/>
  <c r="V1155" s="1"/>
  <c r="V1076"/>
  <c r="V1075"/>
  <c r="V1074"/>
  <c r="V950"/>
  <c r="V949" s="1"/>
  <c r="V948" s="1"/>
  <c r="V921"/>
  <c r="V920" s="1"/>
  <c r="V846"/>
  <c r="V706"/>
  <c r="V236"/>
  <c r="V141"/>
  <c r="V140" s="1"/>
  <c r="V139" s="1"/>
  <c r="W1268"/>
  <c r="W1076"/>
  <c r="W1075" s="1"/>
  <c r="W1074" s="1"/>
  <c r="W1069" s="1"/>
  <c r="W236"/>
  <c r="W228" s="1"/>
  <c r="W72"/>
  <c r="W71"/>
  <c r="X1644"/>
  <c r="X1643" s="1"/>
  <c r="X1642" s="1"/>
  <c r="X1641" s="1"/>
  <c r="X1597"/>
  <c r="X1566"/>
  <c r="X1565" s="1"/>
  <c r="X1224"/>
  <c r="X1223"/>
  <c r="X1242"/>
  <c r="X1121"/>
  <c r="X1101"/>
  <c r="X1100"/>
  <c r="X725"/>
  <c r="X388"/>
  <c r="X387"/>
  <c r="X382"/>
  <c r="X327"/>
  <c r="X207"/>
  <c r="X206"/>
  <c r="X141"/>
  <c r="X140" s="1"/>
  <c r="X139" s="1"/>
  <c r="Z798"/>
  <c r="U1351"/>
  <c r="U354"/>
  <c r="V1000"/>
  <c r="V999"/>
  <c r="V574"/>
  <c r="V573" s="1"/>
  <c r="W1358"/>
  <c r="W1000"/>
  <c r="W999"/>
  <c r="W585"/>
  <c r="W327"/>
  <c r="X1670"/>
  <c r="X886"/>
  <c r="X885" s="1"/>
  <c r="P207"/>
  <c r="P206"/>
  <c r="O1121"/>
  <c r="U1644"/>
  <c r="U1643"/>
  <c r="U1642"/>
  <c r="U1641" s="1"/>
  <c r="U1597"/>
  <c r="U1516"/>
  <c r="U960"/>
  <c r="U959" s="1"/>
  <c r="U958" s="1"/>
  <c r="U534"/>
  <c r="U327"/>
  <c r="U207"/>
  <c r="U206"/>
  <c r="V1670"/>
  <c r="V1663" s="1"/>
  <c r="V1662" s="1"/>
  <c r="V1558"/>
  <c r="V1557" s="1"/>
  <c r="V159"/>
  <c r="V158"/>
  <c r="V122"/>
  <c r="W1573"/>
  <c r="W1386"/>
  <c r="W1385"/>
  <c r="W1384"/>
  <c r="W278"/>
  <c r="W277" s="1"/>
  <c r="X1000"/>
  <c r="X999"/>
  <c r="X574"/>
  <c r="X573" s="1"/>
  <c r="X253"/>
  <c r="X252"/>
  <c r="X251" s="1"/>
  <c r="X250" s="1"/>
  <c r="X25"/>
  <c r="X18"/>
  <c r="X17" s="1"/>
  <c r="X16" s="1"/>
  <c r="P1566"/>
  <c r="P1565"/>
  <c r="P1556" s="1"/>
  <c r="P1540" s="1"/>
  <c r="O1584"/>
  <c r="O1580" s="1"/>
  <c r="O1556" s="1"/>
  <c r="O1540" s="1"/>
  <c r="P1651"/>
  <c r="P1642" s="1"/>
  <c r="P1641" s="1"/>
  <c r="P1639" s="1"/>
  <c r="Q725"/>
  <c r="Q716" s="1"/>
  <c r="Q715" s="1"/>
  <c r="R585"/>
  <c r="P574"/>
  <c r="P573" s="1"/>
  <c r="Q574"/>
  <c r="Q573"/>
  <c r="Q1121"/>
  <c r="T1122"/>
  <c r="U1573"/>
  <c r="U1111"/>
  <c r="U950"/>
  <c r="U949"/>
  <c r="U948"/>
  <c r="U585"/>
  <c r="U466"/>
  <c r="U465"/>
  <c r="U388"/>
  <c r="U387" s="1"/>
  <c r="U122"/>
  <c r="V1516"/>
  <c r="V1465"/>
  <c r="V1464" s="1"/>
  <c r="V1463" s="1"/>
  <c r="V1311"/>
  <c r="V1121"/>
  <c r="V1101"/>
  <c r="V1100" s="1"/>
  <c r="V1069"/>
  <c r="V725"/>
  <c r="V515"/>
  <c r="V184"/>
  <c r="V183"/>
  <c r="V182"/>
  <c r="V25"/>
  <c r="V18" s="1"/>
  <c r="V17" s="1"/>
  <c r="V16" s="1"/>
  <c r="V14" s="1"/>
  <c r="W1670"/>
  <c r="W1597"/>
  <c r="W1589"/>
  <c r="W1558"/>
  <c r="W1557" s="1"/>
  <c r="W1465"/>
  <c r="W1464"/>
  <c r="W1463" s="1"/>
  <c r="W1378"/>
  <c r="W1377"/>
  <c r="W1376"/>
  <c r="W1375" s="1"/>
  <c r="W1101"/>
  <c r="W1100"/>
  <c r="W759"/>
  <c r="W758" s="1"/>
  <c r="W757" s="1"/>
  <c r="W253"/>
  <c r="W252" s="1"/>
  <c r="W251" s="1"/>
  <c r="W250" s="1"/>
  <c r="W207"/>
  <c r="W206" s="1"/>
  <c r="W141"/>
  <c r="W140"/>
  <c r="W139"/>
  <c r="X1604"/>
  <c r="X1558"/>
  <c r="X1557"/>
  <c r="X1351"/>
  <c r="X278"/>
  <c r="X277" s="1"/>
  <c r="X51"/>
  <c r="X50"/>
  <c r="X49" s="1"/>
  <c r="X48" s="1"/>
  <c r="Z1659"/>
  <c r="Z1658"/>
  <c r="Z1657" s="1"/>
  <c r="Z1656" s="1"/>
  <c r="H272"/>
  <c r="AE451"/>
  <c r="Y450"/>
  <c r="Y449" s="1"/>
  <c r="Y448" s="1"/>
  <c r="S29"/>
  <c r="M28"/>
  <c r="M25" s="1"/>
  <c r="M18" s="1"/>
  <c r="M17" s="1"/>
  <c r="M16" s="1"/>
  <c r="Y126"/>
  <c r="S125"/>
  <c r="Y1650"/>
  <c r="S1649"/>
  <c r="Y1694"/>
  <c r="S1693"/>
  <c r="S1692"/>
  <c r="S1691"/>
  <c r="S1690" s="1"/>
  <c r="S1689" s="1"/>
  <c r="S1687" s="1"/>
  <c r="Y1630"/>
  <c r="S1629"/>
  <c r="S1628" s="1"/>
  <c r="S1627" s="1"/>
  <c r="S1626" s="1"/>
  <c r="S1625" s="1"/>
  <c r="Y1572"/>
  <c r="S1571"/>
  <c r="Y1468"/>
  <c r="S1467"/>
  <c r="S1466" s="1"/>
  <c r="Y1216"/>
  <c r="AE1216"/>
  <c r="AK1216" s="1"/>
  <c r="S1215"/>
  <c r="S1214"/>
  <c r="S1213"/>
  <c r="S1212" s="1"/>
  <c r="Y1035"/>
  <c r="S1034"/>
  <c r="S1033"/>
  <c r="Y525"/>
  <c r="S524"/>
  <c r="S523"/>
  <c r="Z318"/>
  <c r="AF318" s="1"/>
  <c r="AL318" s="1"/>
  <c r="AR318" s="1"/>
  <c r="T316"/>
  <c r="T315"/>
  <c r="T314" s="1"/>
  <c r="T313" s="1"/>
  <c r="T312" s="1"/>
  <c r="Z32"/>
  <c r="T30"/>
  <c r="Z1591"/>
  <c r="T1590"/>
  <c r="T1589"/>
  <c r="Z35"/>
  <c r="T33"/>
  <c r="S52"/>
  <c r="S54"/>
  <c r="J447"/>
  <c r="J446"/>
  <c r="I515"/>
  <c r="I514"/>
  <c r="I513"/>
  <c r="H534"/>
  <c r="L658"/>
  <c r="L657" s="1"/>
  <c r="L745"/>
  <c r="L744"/>
  <c r="J766"/>
  <c r="J765"/>
  <c r="L822"/>
  <c r="L821" s="1"/>
  <c r="L820" s="1"/>
  <c r="N846"/>
  <c r="N841" s="1"/>
  <c r="N840" s="1"/>
  <c r="J846"/>
  <c r="J841"/>
  <c r="J840" s="1"/>
  <c r="K1091"/>
  <c r="K1090" s="1"/>
  <c r="H1173"/>
  <c r="K1306"/>
  <c r="J1346"/>
  <c r="J1345"/>
  <c r="J1336" s="1"/>
  <c r="Z785"/>
  <c r="T784"/>
  <c r="T783"/>
  <c r="Z1615"/>
  <c r="T1614"/>
  <c r="T1611" s="1"/>
  <c r="Y1522"/>
  <c r="S1521"/>
  <c r="S1520" s="1"/>
  <c r="Y1357"/>
  <c r="S1356"/>
  <c r="S1355"/>
  <c r="Z753"/>
  <c r="T752"/>
  <c r="T751"/>
  <c r="T750" s="1"/>
  <c r="Z257"/>
  <c r="T256"/>
  <c r="T253"/>
  <c r="T252"/>
  <c r="T251" s="1"/>
  <c r="R410"/>
  <c r="R411"/>
  <c r="J822"/>
  <c r="J821" s="1"/>
  <c r="J820" s="1"/>
  <c r="J886"/>
  <c r="J885" s="1"/>
  <c r="I1021"/>
  <c r="I1020" s="1"/>
  <c r="I970" s="1"/>
  <c r="L1147"/>
  <c r="AE232"/>
  <c r="Y231"/>
  <c r="Y230" s="1"/>
  <c r="Y229" s="1"/>
  <c r="Y1568"/>
  <c r="S1567"/>
  <c r="Y1080"/>
  <c r="S1079"/>
  <c r="S1076" s="1"/>
  <c r="S1075" s="1"/>
  <c r="S1074" s="1"/>
  <c r="S1069" s="1"/>
  <c r="Y601"/>
  <c r="S600"/>
  <c r="S599"/>
  <c r="S598" s="1"/>
  <c r="S597" s="1"/>
  <c r="S596" s="1"/>
  <c r="Z416"/>
  <c r="T415"/>
  <c r="T414" s="1"/>
  <c r="T413" s="1"/>
  <c r="T412" s="1"/>
  <c r="Z336"/>
  <c r="T335"/>
  <c r="T334"/>
  <c r="Z93"/>
  <c r="T92"/>
  <c r="T91"/>
  <c r="Z1586"/>
  <c r="T1585"/>
  <c r="Y32"/>
  <c r="S30"/>
  <c r="Y76"/>
  <c r="S75"/>
  <c r="S72" s="1"/>
  <c r="S71" s="1"/>
  <c r="J534"/>
  <c r="K745"/>
  <c r="I766"/>
  <c r="I765" s="1"/>
  <c r="K886"/>
  <c r="K885"/>
  <c r="L1000"/>
  <c r="L999" s="1"/>
  <c r="L970" s="1"/>
  <c r="I1069"/>
  <c r="J1147"/>
  <c r="L1173"/>
  <c r="I1173"/>
  <c r="L1306"/>
  <c r="I1580"/>
  <c r="I1556"/>
  <c r="I1540" s="1"/>
  <c r="L921"/>
  <c r="L920"/>
  <c r="Z794"/>
  <c r="T793"/>
  <c r="T792"/>
  <c r="Y1477"/>
  <c r="S1476"/>
  <c r="S1475" s="1"/>
  <c r="Y1428"/>
  <c r="S1427"/>
  <c r="S1426" s="1"/>
  <c r="Y1166"/>
  <c r="S1165"/>
  <c r="S1164"/>
  <c r="S1163" s="1"/>
  <c r="S1162" s="1"/>
  <c r="Y558"/>
  <c r="S557"/>
  <c r="S556" s="1"/>
  <c r="Y164"/>
  <c r="S163"/>
  <c r="Z1630"/>
  <c r="T1629"/>
  <c r="T1628" s="1"/>
  <c r="T1627" s="1"/>
  <c r="T1626" s="1"/>
  <c r="T1625" s="1"/>
  <c r="K121"/>
  <c r="K120"/>
  <c r="K119"/>
  <c r="K117" s="1"/>
  <c r="Z29"/>
  <c r="T28"/>
  <c r="S254"/>
  <c r="S298"/>
  <c r="S297" s="1"/>
  <c r="S296" s="1"/>
  <c r="S295" s="1"/>
  <c r="S294" s="1"/>
  <c r="S231"/>
  <c r="S230"/>
  <c r="S229"/>
  <c r="M54"/>
  <c r="M51" s="1"/>
  <c r="M50" s="1"/>
  <c r="M49" s="1"/>
  <c r="M48" s="1"/>
  <c r="L1580"/>
  <c r="L1556"/>
  <c r="L1540"/>
  <c r="L1508" s="1"/>
  <c r="M1358"/>
  <c r="L514"/>
  <c r="L513"/>
  <c r="M846"/>
  <c r="M841" s="1"/>
  <c r="M840" s="1"/>
  <c r="L1069"/>
  <c r="L1198"/>
  <c r="J1306"/>
  <c r="AF1650"/>
  <c r="Z1649"/>
  <c r="AE713"/>
  <c r="Y712"/>
  <c r="Y711" s="1"/>
  <c r="AE649"/>
  <c r="Y648"/>
  <c r="Y647"/>
  <c r="AE1596"/>
  <c r="Y1595"/>
  <c r="Y1594"/>
  <c r="AF1577"/>
  <c r="Z1576"/>
  <c r="AE1455"/>
  <c r="Y1454"/>
  <c r="Y1453" s="1"/>
  <c r="AE1276"/>
  <c r="Y1275"/>
  <c r="Y1274"/>
  <c r="Y1273"/>
  <c r="AE1267"/>
  <c r="Y1266"/>
  <c r="Y1265"/>
  <c r="Y1264"/>
  <c r="Y1263" s="1"/>
  <c r="AE521"/>
  <c r="Y520"/>
  <c r="Y519"/>
  <c r="AF390"/>
  <c r="Z389"/>
  <c r="AE778"/>
  <c r="Y777"/>
  <c r="Y391"/>
  <c r="AE392"/>
  <c r="Y365"/>
  <c r="AE366"/>
  <c r="AF42"/>
  <c r="Z41"/>
  <c r="AE46"/>
  <c r="Y45"/>
  <c r="AF74"/>
  <c r="Z73"/>
  <c r="Z76"/>
  <c r="T75"/>
  <c r="T72"/>
  <c r="T71"/>
  <c r="Z87"/>
  <c r="T86"/>
  <c r="T85"/>
  <c r="Z84"/>
  <c r="T83"/>
  <c r="T82" s="1"/>
  <c r="Z90"/>
  <c r="T89"/>
  <c r="T88" s="1"/>
  <c r="AF101"/>
  <c r="Z100"/>
  <c r="Z99"/>
  <c r="Y282"/>
  <c r="S281"/>
  <c r="Z299"/>
  <c r="T298"/>
  <c r="T297"/>
  <c r="T296"/>
  <c r="T295" s="1"/>
  <c r="T294" s="1"/>
  <c r="AF317"/>
  <c r="Z316"/>
  <c r="Z315" s="1"/>
  <c r="Z314" s="1"/>
  <c r="Z313" s="1"/>
  <c r="Z312" s="1"/>
  <c r="Z352"/>
  <c r="T351"/>
  <c r="T350"/>
  <c r="T349"/>
  <c r="T348" s="1"/>
  <c r="Z386"/>
  <c r="T385"/>
  <c r="T384"/>
  <c r="T383" s="1"/>
  <c r="Z451"/>
  <c r="T450"/>
  <c r="T449"/>
  <c r="T448" s="1"/>
  <c r="Z470"/>
  <c r="T469"/>
  <c r="T468"/>
  <c r="T467" s="1"/>
  <c r="AE528"/>
  <c r="Y527"/>
  <c r="Y526"/>
  <c r="AE610"/>
  <c r="Y609"/>
  <c r="Y608"/>
  <c r="Y607"/>
  <c r="AF615"/>
  <c r="Z614"/>
  <c r="Z613"/>
  <c r="Z612"/>
  <c r="Y620"/>
  <c r="S619"/>
  <c r="S618"/>
  <c r="S617"/>
  <c r="Y774"/>
  <c r="S773"/>
  <c r="S772"/>
  <c r="S771"/>
  <c r="Z782"/>
  <c r="T781"/>
  <c r="Z1004"/>
  <c r="T1003"/>
  <c r="T1002" s="1"/>
  <c r="T1001" s="1"/>
  <c r="T1000" s="1"/>
  <c r="T999" s="1"/>
  <c r="Y1025"/>
  <c r="S1024"/>
  <c r="S1023"/>
  <c r="S1022"/>
  <c r="Z1046"/>
  <c r="T1045"/>
  <c r="T1044"/>
  <c r="T1043"/>
  <c r="T1042" s="1"/>
  <c r="Y1095"/>
  <c r="S1094"/>
  <c r="S1093"/>
  <c r="S1092" s="1"/>
  <c r="Y1103"/>
  <c r="S1102"/>
  <c r="T1231"/>
  <c r="N1229"/>
  <c r="N1224" s="1"/>
  <c r="N1223" s="1"/>
  <c r="N1222" s="1"/>
  <c r="Y1258"/>
  <c r="S1257"/>
  <c r="S1256"/>
  <c r="S1255"/>
  <c r="S1254" s="1"/>
  <c r="Y1343"/>
  <c r="S1342"/>
  <c r="S1341"/>
  <c r="S1340" s="1"/>
  <c r="S1339" s="1"/>
  <c r="S1338" s="1"/>
  <c r="Z1350"/>
  <c r="T1349"/>
  <c r="T1348" s="1"/>
  <c r="T1347" s="1"/>
  <c r="Y1389"/>
  <c r="S1388"/>
  <c r="S1387" s="1"/>
  <c r="Z1410"/>
  <c r="T1409"/>
  <c r="T1408" s="1"/>
  <c r="Y1437"/>
  <c r="S1436"/>
  <c r="S1435"/>
  <c r="S1519"/>
  <c r="M1518"/>
  <c r="M1517"/>
  <c r="Y1615"/>
  <c r="S1614"/>
  <c r="S1611" s="1"/>
  <c r="T1667"/>
  <c r="N1666"/>
  <c r="N1665"/>
  <c r="N1664" s="1"/>
  <c r="N1418"/>
  <c r="N1417" s="1"/>
  <c r="T1419"/>
  <c r="S1028"/>
  <c r="S1027"/>
  <c r="S1026"/>
  <c r="T733"/>
  <c r="T732" s="1"/>
  <c r="T712"/>
  <c r="T711"/>
  <c r="S1675"/>
  <c r="S1674"/>
  <c r="S1668"/>
  <c r="S1605"/>
  <c r="S1590"/>
  <c r="S1589"/>
  <c r="S1585"/>
  <c r="S1584" s="1"/>
  <c r="S1514"/>
  <c r="S1513"/>
  <c r="S1512"/>
  <c r="S1451"/>
  <c r="S1450" s="1"/>
  <c r="S1397"/>
  <c r="S1396"/>
  <c r="S1381"/>
  <c r="S1369"/>
  <c r="S1368"/>
  <c r="S1323"/>
  <c r="S1322" s="1"/>
  <c r="S1321" s="1"/>
  <c r="S1311" s="1"/>
  <c r="S1306" s="1"/>
  <c r="S1225"/>
  <c r="S1224" s="1"/>
  <c r="S1223" s="1"/>
  <c r="S1187"/>
  <c r="S1186" s="1"/>
  <c r="S1185" s="1"/>
  <c r="S1106"/>
  <c r="S1007"/>
  <c r="S1006" s="1"/>
  <c r="S1005" s="1"/>
  <c r="S1000" s="1"/>
  <c r="S999" s="1"/>
  <c r="T779"/>
  <c r="T776" s="1"/>
  <c r="T775" s="1"/>
  <c r="S473"/>
  <c r="S472" s="1"/>
  <c r="S471" s="1"/>
  <c r="T393"/>
  <c r="T270"/>
  <c r="T269" s="1"/>
  <c r="T268" s="1"/>
  <c r="T267" s="1"/>
  <c r="T231"/>
  <c r="T230" s="1"/>
  <c r="T229" s="1"/>
  <c r="S171"/>
  <c r="S170"/>
  <c r="S169" s="1"/>
  <c r="S168" s="1"/>
  <c r="T1571"/>
  <c r="T1494"/>
  <c r="T1493" s="1"/>
  <c r="T1397"/>
  <c r="T1396" s="1"/>
  <c r="T1381"/>
  <c r="T1275"/>
  <c r="T1274" s="1"/>
  <c r="T1273" s="1"/>
  <c r="T1243"/>
  <c r="T1177"/>
  <c r="T1176" s="1"/>
  <c r="T1175" s="1"/>
  <c r="T1174" s="1"/>
  <c r="S769"/>
  <c r="S768" s="1"/>
  <c r="S767" s="1"/>
  <c r="S709"/>
  <c r="S708" s="1"/>
  <c r="S707" s="1"/>
  <c r="S706" s="1"/>
  <c r="S325"/>
  <c r="S324" s="1"/>
  <c r="S323" s="1"/>
  <c r="T279"/>
  <c r="S57"/>
  <c r="S56" s="1"/>
  <c r="N1360"/>
  <c r="N1359"/>
  <c r="N1358"/>
  <c r="T52"/>
  <c r="S100"/>
  <c r="S99" s="1"/>
  <c r="S106"/>
  <c r="S105"/>
  <c r="R1556"/>
  <c r="R1540" s="1"/>
  <c r="R1173"/>
  <c r="Q266"/>
  <c r="Q248" s="1"/>
  <c r="R272"/>
  <c r="R266"/>
  <c r="R248" s="1"/>
  <c r="O322"/>
  <c r="O321"/>
  <c r="O320"/>
  <c r="R353"/>
  <c r="R347"/>
  <c r="P427"/>
  <c r="R515"/>
  <c r="P745"/>
  <c r="P766"/>
  <c r="P765" s="1"/>
  <c r="Q822"/>
  <c r="Q821" s="1"/>
  <c r="Q820" s="1"/>
  <c r="R822"/>
  <c r="R821"/>
  <c r="R820" s="1"/>
  <c r="Q886"/>
  <c r="Q885"/>
  <c r="AF1159"/>
  <c r="Z1158"/>
  <c r="AF966"/>
  <c r="Z965"/>
  <c r="AE808"/>
  <c r="Y807"/>
  <c r="Y806" s="1"/>
  <c r="Y805" s="1"/>
  <c r="AF187"/>
  <c r="Z186"/>
  <c r="Z185" s="1"/>
  <c r="AE21"/>
  <c r="Y20"/>
  <c r="Y19" s="1"/>
  <c r="AF21"/>
  <c r="Z20"/>
  <c r="Z19"/>
  <c r="AE24"/>
  <c r="Y23"/>
  <c r="Y22"/>
  <c r="AF24"/>
  <c r="Z23"/>
  <c r="Z22" s="1"/>
  <c r="AF27"/>
  <c r="Z26"/>
  <c r="AE42"/>
  <c r="Y41"/>
  <c r="Y43"/>
  <c r="AE44"/>
  <c r="Z55"/>
  <c r="T54"/>
  <c r="AF58"/>
  <c r="Z57"/>
  <c r="Z56" s="1"/>
  <c r="Y67"/>
  <c r="S66"/>
  <c r="S65"/>
  <c r="S64" s="1"/>
  <c r="S63" s="1"/>
  <c r="S62" s="1"/>
  <c r="Z67"/>
  <c r="T66"/>
  <c r="T65" s="1"/>
  <c r="T64" s="1"/>
  <c r="T63" s="1"/>
  <c r="T62" s="1"/>
  <c r="AE104"/>
  <c r="Y103"/>
  <c r="Y102"/>
  <c r="AE114"/>
  <c r="Y113"/>
  <c r="Y112"/>
  <c r="Y111"/>
  <c r="Y110" s="1"/>
  <c r="Y109" s="1"/>
  <c r="Z114"/>
  <c r="T113"/>
  <c r="T112" s="1"/>
  <c r="T111" s="1"/>
  <c r="T110" s="1"/>
  <c r="T109" s="1"/>
  <c r="Z339"/>
  <c r="T338"/>
  <c r="T337"/>
  <c r="Y360"/>
  <c r="S359"/>
  <c r="S358" s="1"/>
  <c r="Z400"/>
  <c r="T399"/>
  <c r="T398" s="1"/>
  <c r="T397" s="1"/>
  <c r="T396" s="1"/>
  <c r="Z749"/>
  <c r="T748"/>
  <c r="T747" s="1"/>
  <c r="T746" s="1"/>
  <c r="T745" s="1"/>
  <c r="T744" s="1"/>
  <c r="Z770"/>
  <c r="T769"/>
  <c r="T768"/>
  <c r="T767" s="1"/>
  <c r="Y780"/>
  <c r="S779"/>
  <c r="Y968"/>
  <c r="S967"/>
  <c r="S964" s="1"/>
  <c r="S960" s="1"/>
  <c r="S959" s="1"/>
  <c r="S958" s="1"/>
  <c r="Z1078"/>
  <c r="T1077"/>
  <c r="T1076"/>
  <c r="T1075" s="1"/>
  <c r="T1074" s="1"/>
  <c r="T1069" s="1"/>
  <c r="Y1105"/>
  <c r="S1104"/>
  <c r="Z1237"/>
  <c r="T1236"/>
  <c r="T1235"/>
  <c r="Z1267"/>
  <c r="T1266"/>
  <c r="T1265"/>
  <c r="T1264"/>
  <c r="T1263" s="1"/>
  <c r="Z1361"/>
  <c r="T1360"/>
  <c r="T1359"/>
  <c r="T1358" s="1"/>
  <c r="Z1413"/>
  <c r="T1412"/>
  <c r="T1411"/>
  <c r="Y1449"/>
  <c r="S1448"/>
  <c r="S1447"/>
  <c r="Z1522"/>
  <c r="T1521"/>
  <c r="T1520" s="1"/>
  <c r="Z1525"/>
  <c r="T1524"/>
  <c r="T1523" s="1"/>
  <c r="Z1528"/>
  <c r="T1527"/>
  <c r="T1526"/>
  <c r="Z1531"/>
  <c r="T1530"/>
  <c r="T1529"/>
  <c r="Y1550"/>
  <c r="S1549"/>
  <c r="S1548" s="1"/>
  <c r="S1547" s="1"/>
  <c r="S1546" s="1"/>
  <c r="Z1596"/>
  <c r="T1595"/>
  <c r="T1594"/>
  <c r="Z1599"/>
  <c r="T1598"/>
  <c r="S1673"/>
  <c r="M1672"/>
  <c r="M1671"/>
  <c r="M1670" s="1"/>
  <c r="M1663" s="1"/>
  <c r="M1662" s="1"/>
  <c r="Z1443"/>
  <c r="T1442"/>
  <c r="T1441"/>
  <c r="Y555"/>
  <c r="S554"/>
  <c r="S553" s="1"/>
  <c r="S552" s="1"/>
  <c r="M1544"/>
  <c r="M1543" s="1"/>
  <c r="M1542" s="1"/>
  <c r="M1541" s="1"/>
  <c r="S1545"/>
  <c r="N835"/>
  <c r="G835"/>
  <c r="AF791"/>
  <c r="Z790"/>
  <c r="Z789"/>
  <c r="AE788"/>
  <c r="Y787"/>
  <c r="Y786"/>
  <c r="AF649"/>
  <c r="Z648"/>
  <c r="Z647"/>
  <c r="AE1610"/>
  <c r="Y1609"/>
  <c r="AE1564"/>
  <c r="Y1563"/>
  <c r="AE1446"/>
  <c r="Y1445"/>
  <c r="Y1444"/>
  <c r="AE1364"/>
  <c r="Y1363"/>
  <c r="Y1362" s="1"/>
  <c r="AE1178"/>
  <c r="Y1177"/>
  <c r="Y1176" s="1"/>
  <c r="Y1175" s="1"/>
  <c r="Y1174" s="1"/>
  <c r="AE953"/>
  <c r="Y952"/>
  <c r="Y951" s="1"/>
  <c r="AF763"/>
  <c r="Z762"/>
  <c r="Z759" s="1"/>
  <c r="Z758" s="1"/>
  <c r="Z757" s="1"/>
  <c r="AE501"/>
  <c r="Y500"/>
  <c r="Y499" s="1"/>
  <c r="Y498" s="1"/>
  <c r="AF107"/>
  <c r="Z106"/>
  <c r="Z105" s="1"/>
  <c r="AF1579"/>
  <c r="Z1578"/>
  <c r="AF1324"/>
  <c r="Z1323"/>
  <c r="Z1322"/>
  <c r="Z1321"/>
  <c r="AE749"/>
  <c r="Y748"/>
  <c r="Y747" s="1"/>
  <c r="Y746" s="1"/>
  <c r="AF153"/>
  <c r="AL153" s="1"/>
  <c r="AR153" s="1"/>
  <c r="Z151"/>
  <c r="Z150"/>
  <c r="Z149"/>
  <c r="Z152"/>
  <c r="AE35"/>
  <c r="Y33"/>
  <c r="Y87"/>
  <c r="S86"/>
  <c r="S85" s="1"/>
  <c r="Y84"/>
  <c r="S83"/>
  <c r="S82" s="1"/>
  <c r="Y90"/>
  <c r="S89"/>
  <c r="S88"/>
  <c r="Y93"/>
  <c r="S92"/>
  <c r="S91"/>
  <c r="AF96"/>
  <c r="Z95"/>
  <c r="Z94" s="1"/>
  <c r="AF104"/>
  <c r="Z103"/>
  <c r="Z102" s="1"/>
  <c r="Z126"/>
  <c r="T125"/>
  <c r="T122"/>
  <c r="Y144"/>
  <c r="S143"/>
  <c r="S142"/>
  <c r="Z282"/>
  <c r="T281"/>
  <c r="Y339"/>
  <c r="S338"/>
  <c r="S337"/>
  <c r="Z357"/>
  <c r="T356"/>
  <c r="T355" s="1"/>
  <c r="T354" s="1"/>
  <c r="Z392"/>
  <c r="T391"/>
  <c r="Y437"/>
  <c r="S436"/>
  <c r="S435"/>
  <c r="S434" s="1"/>
  <c r="S433" s="1"/>
  <c r="Z497"/>
  <c r="T496"/>
  <c r="T495" s="1"/>
  <c r="T494" s="1"/>
  <c r="T493" s="1"/>
  <c r="T492" s="1"/>
  <c r="Y532"/>
  <c r="S531"/>
  <c r="S530"/>
  <c r="Y654"/>
  <c r="S653"/>
  <c r="S652"/>
  <c r="S651"/>
  <c r="S650" s="1"/>
  <c r="Z666"/>
  <c r="T665"/>
  <c r="T664"/>
  <c r="T663" s="1"/>
  <c r="Y763"/>
  <c r="S762"/>
  <c r="S759"/>
  <c r="S758" s="1"/>
  <c r="S757" s="1"/>
  <c r="Y782"/>
  <c r="S781"/>
  <c r="Z1018"/>
  <c r="T1017"/>
  <c r="T1016"/>
  <c r="T1015"/>
  <c r="T1014" s="1"/>
  <c r="T1013" s="1"/>
  <c r="Y1046"/>
  <c r="S1045"/>
  <c r="S1044" s="1"/>
  <c r="S1043" s="1"/>
  <c r="S1042" s="1"/>
  <c r="Z1115"/>
  <c r="T1114"/>
  <c r="T1111" s="1"/>
  <c r="Y1246"/>
  <c r="S1245"/>
  <c r="Y1248"/>
  <c r="S1247"/>
  <c r="Z1354"/>
  <c r="T1353"/>
  <c r="T1352" s="1"/>
  <c r="Y1380"/>
  <c r="S1379"/>
  <c r="S1378"/>
  <c r="S1377" s="1"/>
  <c r="S1376" s="1"/>
  <c r="S1375" s="1"/>
  <c r="Z1458"/>
  <c r="T1457"/>
  <c r="T1456" s="1"/>
  <c r="Y1495"/>
  <c r="S1494"/>
  <c r="S1493" s="1"/>
  <c r="Z1538"/>
  <c r="T1537"/>
  <c r="T1536"/>
  <c r="T1535" s="1"/>
  <c r="T1534" s="1"/>
  <c r="T1533" s="1"/>
  <c r="S1570"/>
  <c r="M1569"/>
  <c r="M1566" s="1"/>
  <c r="Z1575"/>
  <c r="T1574"/>
  <c r="T1573" s="1"/>
  <c r="T1601"/>
  <c r="N1600"/>
  <c r="N1597"/>
  <c r="Z1676"/>
  <c r="T1675"/>
  <c r="T1674"/>
  <c r="Z1679"/>
  <c r="T1678"/>
  <c r="T1677"/>
  <c r="Z568"/>
  <c r="T567"/>
  <c r="T566" s="1"/>
  <c r="N476"/>
  <c r="N475"/>
  <c r="T477"/>
  <c r="Z1623"/>
  <c r="T1622"/>
  <c r="T1621"/>
  <c r="T1616"/>
  <c r="Q121"/>
  <c r="Q120"/>
  <c r="Q119"/>
  <c r="Q117"/>
  <c r="T1454"/>
  <c r="T1453" s="1"/>
  <c r="T1202"/>
  <c r="T1201"/>
  <c r="T1200"/>
  <c r="T1199" s="1"/>
  <c r="T1158"/>
  <c r="T965"/>
  <c r="S807"/>
  <c r="S806" s="1"/>
  <c r="S805" s="1"/>
  <c r="S797" s="1"/>
  <c r="S796" s="1"/>
  <c r="T186"/>
  <c r="T185" s="1"/>
  <c r="T184" s="1"/>
  <c r="T183" s="1"/>
  <c r="T182" s="1"/>
  <c r="N1077"/>
  <c r="N1076" s="1"/>
  <c r="N1075" s="1"/>
  <c r="N1074" s="1"/>
  <c r="N1069" s="1"/>
  <c r="S20"/>
  <c r="S19" s="1"/>
  <c r="T20"/>
  <c r="T19"/>
  <c r="S23"/>
  <c r="S22" s="1"/>
  <c r="T23"/>
  <c r="T22"/>
  <c r="T26"/>
  <c r="T25" s="1"/>
  <c r="S41"/>
  <c r="S43"/>
  <c r="S40" s="1"/>
  <c r="S39" s="1"/>
  <c r="S38" s="1"/>
  <c r="S37" s="1"/>
  <c r="T57"/>
  <c r="T56" s="1"/>
  <c r="S103"/>
  <c r="S102"/>
  <c r="S113"/>
  <c r="S112" s="1"/>
  <c r="S111" s="1"/>
  <c r="S110" s="1"/>
  <c r="S109" s="1"/>
  <c r="O1020"/>
  <c r="O970"/>
  <c r="Q70"/>
  <c r="Q69" s="1"/>
  <c r="Q60" s="1"/>
  <c r="Q841"/>
  <c r="Q840" s="1"/>
  <c r="AE1029"/>
  <c r="Y1028"/>
  <c r="Y1027"/>
  <c r="Y1026" s="1"/>
  <c r="AF734"/>
  <c r="Z733"/>
  <c r="Z732"/>
  <c r="AF713"/>
  <c r="Z712"/>
  <c r="Z711"/>
  <c r="AE1676"/>
  <c r="Y1675"/>
  <c r="Y1674" s="1"/>
  <c r="AE1669"/>
  <c r="Y1668"/>
  <c r="AE1606"/>
  <c r="Y1605"/>
  <c r="AE1591"/>
  <c r="Y1590"/>
  <c r="AE1586"/>
  <c r="Y1585"/>
  <c r="AE1515"/>
  <c r="Y1514"/>
  <c r="Y1513" s="1"/>
  <c r="Y1512" s="1"/>
  <c r="AE1452"/>
  <c r="Y1451"/>
  <c r="Y1450" s="1"/>
  <c r="AE1324"/>
  <c r="Y1323"/>
  <c r="Y1322"/>
  <c r="Y1321" s="1"/>
  <c r="AE1226"/>
  <c r="Y1225"/>
  <c r="AE1188"/>
  <c r="AE1107"/>
  <c r="Y1106"/>
  <c r="AE1008"/>
  <c r="Y1007"/>
  <c r="Y1006"/>
  <c r="Y1005" s="1"/>
  <c r="AF780"/>
  <c r="Z779"/>
  <c r="AE474"/>
  <c r="Y473"/>
  <c r="Y472" s="1"/>
  <c r="Y471" s="1"/>
  <c r="Y454"/>
  <c r="Y453" s="1"/>
  <c r="Y452" s="1"/>
  <c r="AE455"/>
  <c r="AF395"/>
  <c r="Z393"/>
  <c r="AF271"/>
  <c r="Z270"/>
  <c r="Z269" s="1"/>
  <c r="Z268" s="1"/>
  <c r="Z267" s="1"/>
  <c r="AF232"/>
  <c r="Z231"/>
  <c r="Z230" s="1"/>
  <c r="Z229" s="1"/>
  <c r="Y171"/>
  <c r="Y170" s="1"/>
  <c r="Y169" s="1"/>
  <c r="Y168" s="1"/>
  <c r="AE172"/>
  <c r="AF1572"/>
  <c r="Z1571"/>
  <c r="Z1494"/>
  <c r="Z1493" s="1"/>
  <c r="AF1398"/>
  <c r="Z1397"/>
  <c r="Z1396"/>
  <c r="AF1382"/>
  <c r="Z1381"/>
  <c r="AF1276"/>
  <c r="Z1275"/>
  <c r="Z1274" s="1"/>
  <c r="Z1273" s="1"/>
  <c r="AF1244"/>
  <c r="Z1243"/>
  <c r="AF1178"/>
  <c r="Z1177"/>
  <c r="Z1176"/>
  <c r="Z1175"/>
  <c r="Z1174" s="1"/>
  <c r="AE770"/>
  <c r="Y769"/>
  <c r="Y768"/>
  <c r="Y767" s="1"/>
  <c r="AE326"/>
  <c r="Y325"/>
  <c r="Y324" s="1"/>
  <c r="Y323" s="1"/>
  <c r="AF280"/>
  <c r="Z279"/>
  <c r="Y57"/>
  <c r="Y56" s="1"/>
  <c r="AE58"/>
  <c r="Z44"/>
  <c r="T43"/>
  <c r="T40" s="1"/>
  <c r="T39" s="1"/>
  <c r="T38" s="1"/>
  <c r="T37" s="1"/>
  <c r="AF53"/>
  <c r="Z52"/>
  <c r="AE101"/>
  <c r="Y100"/>
  <c r="Y99" s="1"/>
  <c r="AE107"/>
  <c r="Y106"/>
  <c r="Y105" s="1"/>
  <c r="Y124"/>
  <c r="S123"/>
  <c r="S122"/>
  <c r="AF137"/>
  <c r="AL137" s="1"/>
  <c r="AR137" s="1"/>
  <c r="Z132"/>
  <c r="Z136"/>
  <c r="Z134"/>
  <c r="Z135"/>
  <c r="Z133"/>
  <c r="Y162"/>
  <c r="S161"/>
  <c r="S160" s="1"/>
  <c r="S159" s="1"/>
  <c r="S158"/>
  <c r="S157" s="1"/>
  <c r="Z204"/>
  <c r="T203"/>
  <c r="T202"/>
  <c r="T201" s="1"/>
  <c r="T200" s="1"/>
  <c r="T199" s="1"/>
  <c r="Z246"/>
  <c r="T245"/>
  <c r="T244" s="1"/>
  <c r="Y271"/>
  <c r="S270"/>
  <c r="S269" s="1"/>
  <c r="S268" s="1"/>
  <c r="S267"/>
  <c r="Y357"/>
  <c r="S356"/>
  <c r="S355" s="1"/>
  <c r="S354" s="1"/>
  <c r="S353" s="1"/>
  <c r="S347" s="1"/>
  <c r="S341" s="1"/>
  <c r="Y442"/>
  <c r="S441"/>
  <c r="S440"/>
  <c r="S439"/>
  <c r="S438" s="1"/>
  <c r="AE550"/>
  <c r="Y549"/>
  <c r="Y548" s="1"/>
  <c r="Y666"/>
  <c r="S665"/>
  <c r="S664"/>
  <c r="S663" s="1"/>
  <c r="Y724"/>
  <c r="S723"/>
  <c r="S722"/>
  <c r="S721" s="1"/>
  <c r="Y785"/>
  <c r="S784"/>
  <c r="S783"/>
  <c r="Y1018"/>
  <c r="S1017"/>
  <c r="S1016" s="1"/>
  <c r="S1015"/>
  <c r="S1014" s="1"/>
  <c r="S1013" s="1"/>
  <c r="Z1032"/>
  <c r="T1031"/>
  <c r="T1030"/>
  <c r="AF1230"/>
  <c r="AL1230" s="1"/>
  <c r="AR1230" s="1"/>
  <c r="Z1258"/>
  <c r="T1257"/>
  <c r="T1256" s="1"/>
  <c r="T1255" s="1"/>
  <c r="T1254"/>
  <c r="S1538"/>
  <c r="M1537"/>
  <c r="M1536" s="1"/>
  <c r="M1535"/>
  <c r="M1534"/>
  <c r="M1533" s="1"/>
  <c r="Z1588"/>
  <c r="T1587"/>
  <c r="Y1608"/>
  <c r="S1607"/>
  <c r="S1623"/>
  <c r="M1622"/>
  <c r="M1621"/>
  <c r="M1616" s="1"/>
  <c r="N447"/>
  <c r="N446"/>
  <c r="N425" s="1"/>
  <c r="Q1580"/>
  <c r="Q1556"/>
  <c r="Q1540" s="1"/>
  <c r="O253"/>
  <c r="O252"/>
  <c r="O251"/>
  <c r="O250" s="1"/>
  <c r="R341"/>
  <c r="R310"/>
  <c r="AE137"/>
  <c r="AK137" s="1"/>
  <c r="AQ137" s="1"/>
  <c r="AQ135" s="1"/>
  <c r="Y132"/>
  <c r="Y135"/>
  <c r="Y133"/>
  <c r="Y136"/>
  <c r="Y134"/>
  <c r="AF172"/>
  <c r="Z171"/>
  <c r="Z170" s="1"/>
  <c r="Z169" s="1"/>
  <c r="Z168"/>
  <c r="Y186"/>
  <c r="Y185" s="1"/>
  <c r="AE187"/>
  <c r="AE197"/>
  <c r="Y196"/>
  <c r="Y195" s="1"/>
  <c r="Y194" s="1"/>
  <c r="Y193"/>
  <c r="Y192" s="1"/>
  <c r="AE204"/>
  <c r="Y203"/>
  <c r="Y202"/>
  <c r="Y201" s="1"/>
  <c r="Y200" s="1"/>
  <c r="Y199" s="1"/>
  <c r="AF259"/>
  <c r="Z258"/>
  <c r="AF284"/>
  <c r="Z283"/>
  <c r="AE287"/>
  <c r="Y286"/>
  <c r="Y285" s="1"/>
  <c r="AF287"/>
  <c r="Z286"/>
  <c r="Z285" s="1"/>
  <c r="AF326"/>
  <c r="Z325"/>
  <c r="Z324"/>
  <c r="Z323" s="1"/>
  <c r="AE330"/>
  <c r="Y329"/>
  <c r="Y328"/>
  <c r="Y351"/>
  <c r="Y350" s="1"/>
  <c r="Y349" s="1"/>
  <c r="Y348"/>
  <c r="AE352"/>
  <c r="Z365"/>
  <c r="AF366"/>
  <c r="AE374"/>
  <c r="Y373"/>
  <c r="Y372" s="1"/>
  <c r="AF374"/>
  <c r="Z373"/>
  <c r="Z372"/>
  <c r="AE400"/>
  <c r="Y399"/>
  <c r="Y398"/>
  <c r="Y397"/>
  <c r="Y396" s="1"/>
  <c r="AE416"/>
  <c r="Y415"/>
  <c r="Y414" s="1"/>
  <c r="Y413" s="1"/>
  <c r="Y412" s="1"/>
  <c r="AF474"/>
  <c r="Z473"/>
  <c r="Z472" s="1"/>
  <c r="Z471" s="1"/>
  <c r="AF501"/>
  <c r="Z500"/>
  <c r="Z499" s="1"/>
  <c r="Z498" s="1"/>
  <c r="AE518"/>
  <c r="Y517"/>
  <c r="Y516" s="1"/>
  <c r="AF518"/>
  <c r="Z517"/>
  <c r="Z516"/>
  <c r="AF525"/>
  <c r="Z524"/>
  <c r="Z523"/>
  <c r="AF528"/>
  <c r="Z527"/>
  <c r="Z526" s="1"/>
  <c r="AF540"/>
  <c r="Z539"/>
  <c r="Z538" s="1"/>
  <c r="AF558"/>
  <c r="Z557"/>
  <c r="Z556" s="1"/>
  <c r="AF601"/>
  <c r="Z600"/>
  <c r="Z599"/>
  <c r="Z598" s="1"/>
  <c r="Z597" s="1"/>
  <c r="Z596" s="1"/>
  <c r="AF610"/>
  <c r="Z609"/>
  <c r="Z608" s="1"/>
  <c r="Z607" s="1"/>
  <c r="AF620"/>
  <c r="Z619"/>
  <c r="Z618" s="1"/>
  <c r="Z617" s="1"/>
  <c r="AF654"/>
  <c r="Z653"/>
  <c r="Z652" s="1"/>
  <c r="Z651" s="1"/>
  <c r="Z650" s="1"/>
  <c r="AE670"/>
  <c r="Y669"/>
  <c r="Y668" s="1"/>
  <c r="Y667" s="1"/>
  <c r="AF710"/>
  <c r="Z709"/>
  <c r="Z708" s="1"/>
  <c r="Z707"/>
  <c r="AF724"/>
  <c r="Z723"/>
  <c r="Z722" s="1"/>
  <c r="Z721"/>
  <c r="AE734"/>
  <c r="Y733"/>
  <c r="Y732" s="1"/>
  <c r="AE753"/>
  <c r="Y752"/>
  <c r="Y751"/>
  <c r="Y750" s="1"/>
  <c r="AF778"/>
  <c r="Z777"/>
  <c r="AF788"/>
  <c r="Z787"/>
  <c r="Z786"/>
  <c r="AE791"/>
  <c r="Y790"/>
  <c r="Y789" s="1"/>
  <c r="AF808"/>
  <c r="Z807"/>
  <c r="Z806" s="1"/>
  <c r="Z805" s="1"/>
  <c r="Z797" s="1"/>
  <c r="Z796" s="1"/>
  <c r="Z953"/>
  <c r="T952"/>
  <c r="T951" s="1"/>
  <c r="T950" s="1"/>
  <c r="T949" s="1"/>
  <c r="T948" s="1"/>
  <c r="Z956"/>
  <c r="T955"/>
  <c r="T954"/>
  <c r="AF1008"/>
  <c r="Z1007"/>
  <c r="Z1006"/>
  <c r="Z1005"/>
  <c r="AE1004"/>
  <c r="Y1003"/>
  <c r="Y1002"/>
  <c r="Y1001"/>
  <c r="Y1000" s="1"/>
  <c r="Y999" s="1"/>
  <c r="AE1032"/>
  <c r="Y1031"/>
  <c r="Y1030"/>
  <c r="AF1035"/>
  <c r="Z1034"/>
  <c r="Z1033"/>
  <c r="AE1078"/>
  <c r="Y1077"/>
  <c r="Z1088"/>
  <c r="T1087"/>
  <c r="T1086"/>
  <c r="T1085" s="1"/>
  <c r="T1084" s="1"/>
  <c r="T1083" s="1"/>
  <c r="AE1115"/>
  <c r="Y1114"/>
  <c r="Y1161"/>
  <c r="S1160"/>
  <c r="Y1202"/>
  <c r="Y1201" s="1"/>
  <c r="Y1200"/>
  <c r="Y1199" s="1"/>
  <c r="AE1203"/>
  <c r="AF1221"/>
  <c r="Z1220"/>
  <c r="Z1219" s="1"/>
  <c r="Z1218" s="1"/>
  <c r="Z1217" s="1"/>
  <c r="AF1226"/>
  <c r="Z1225"/>
  <c r="Y1237"/>
  <c r="S1236"/>
  <c r="S1235"/>
  <c r="AF1272"/>
  <c r="Z1271"/>
  <c r="Z1270" s="1"/>
  <c r="Z1269" s="1"/>
  <c r="Z1268" s="1"/>
  <c r="Y1361"/>
  <c r="S1360"/>
  <c r="S1359"/>
  <c r="S1358"/>
  <c r="AF1367"/>
  <c r="Z1366"/>
  <c r="Z1365"/>
  <c r="AF1434"/>
  <c r="Z1433"/>
  <c r="Z1432" s="1"/>
  <c r="AF1440"/>
  <c r="Z1439"/>
  <c r="Z1438"/>
  <c r="AE1458"/>
  <c r="Y1457"/>
  <c r="Y1456" s="1"/>
  <c r="Y1461"/>
  <c r="S1460"/>
  <c r="S1459"/>
  <c r="AF1480"/>
  <c r="Z1479"/>
  <c r="Z1478" s="1"/>
  <c r="AE1506"/>
  <c r="Y1505"/>
  <c r="Y1504" s="1"/>
  <c r="Y1503" s="1"/>
  <c r="Y1502" s="1"/>
  <c r="Y1501" s="1"/>
  <c r="AF1506"/>
  <c r="Z1505"/>
  <c r="Z1504"/>
  <c r="Z1503"/>
  <c r="Z1502" s="1"/>
  <c r="Z1501" s="1"/>
  <c r="Y1560"/>
  <c r="S1559"/>
  <c r="S1558"/>
  <c r="S1557" s="1"/>
  <c r="Z1564"/>
  <c r="T1563"/>
  <c r="AF1562"/>
  <c r="Z1561"/>
  <c r="AF1568"/>
  <c r="Z1567"/>
  <c r="Z1570"/>
  <c r="T1569"/>
  <c r="T1566"/>
  <c r="AF1583"/>
  <c r="Z1582"/>
  <c r="Z1581" s="1"/>
  <c r="AE1593"/>
  <c r="Y1592"/>
  <c r="Y1603"/>
  <c r="S1602"/>
  <c r="S1597"/>
  <c r="Z1610"/>
  <c r="T1609"/>
  <c r="Y1648"/>
  <c r="S1647"/>
  <c r="S1644" s="1"/>
  <c r="S1643" s="1"/>
  <c r="S1642" s="1"/>
  <c r="S1641" s="1"/>
  <c r="AE794"/>
  <c r="Y793"/>
  <c r="Y792" s="1"/>
  <c r="AE565"/>
  <c r="Y564"/>
  <c r="Y563"/>
  <c r="Z572"/>
  <c r="T571"/>
  <c r="T570" s="1"/>
  <c r="AF276"/>
  <c r="Z275"/>
  <c r="Z274" s="1"/>
  <c r="Z273" s="1"/>
  <c r="Z1545"/>
  <c r="T1544"/>
  <c r="T1543"/>
  <c r="T1542" s="1"/>
  <c r="T1541" s="1"/>
  <c r="AE1038"/>
  <c r="Y1037"/>
  <c r="Y1036" s="1"/>
  <c r="R1508"/>
  <c r="Q946"/>
  <c r="R81"/>
  <c r="O272"/>
  <c r="O266" s="1"/>
  <c r="O248" s="1"/>
  <c r="Q427"/>
  <c r="Q466"/>
  <c r="Q465" s="1"/>
  <c r="P706"/>
  <c r="O745"/>
  <c r="O744"/>
  <c r="P846"/>
  <c r="P841" s="1"/>
  <c r="P840" s="1"/>
  <c r="R1198"/>
  <c r="O1386"/>
  <c r="O1385" s="1"/>
  <c r="O1384" s="1"/>
  <c r="O1336" s="1"/>
  <c r="Y956"/>
  <c r="S955"/>
  <c r="S954" s="1"/>
  <c r="S950" s="1"/>
  <c r="S949" s="1"/>
  <c r="S948" s="1"/>
  <c r="S946" s="1"/>
  <c r="Z1025"/>
  <c r="T1024"/>
  <c r="T1023" s="1"/>
  <c r="T1022" s="1"/>
  <c r="AF1065"/>
  <c r="Z1064"/>
  <c r="Z1161"/>
  <c r="T1160"/>
  <c r="AF1166"/>
  <c r="Z1165"/>
  <c r="Z1164" s="1"/>
  <c r="Z1163" s="1"/>
  <c r="Z1162" s="1"/>
  <c r="Y1182"/>
  <c r="Y1181" s="1"/>
  <c r="Y1180"/>
  <c r="Y1179" s="1"/>
  <c r="AE1183"/>
  <c r="Z1188"/>
  <c r="T1187"/>
  <c r="T1186" s="1"/>
  <c r="T1185" s="1"/>
  <c r="T1184" s="1"/>
  <c r="AE1230"/>
  <c r="Y1229"/>
  <c r="AE1286"/>
  <c r="Y1285"/>
  <c r="Y1284"/>
  <c r="Y1283"/>
  <c r="Y1282" s="1"/>
  <c r="Z1286"/>
  <c r="T1285"/>
  <c r="T1284"/>
  <c r="T1283" s="1"/>
  <c r="T1282" s="1"/>
  <c r="AE1304"/>
  <c r="Y1303"/>
  <c r="Y1302"/>
  <c r="Y1301" s="1"/>
  <c r="Y1300" s="1"/>
  <c r="Y1299" s="1"/>
  <c r="AF1304"/>
  <c r="Z1303"/>
  <c r="Z1302"/>
  <c r="Z1301" s="1"/>
  <c r="Z1300" s="1"/>
  <c r="Z1299" s="1"/>
  <c r="AE1315"/>
  <c r="Y1314"/>
  <c r="Y1313" s="1"/>
  <c r="Y1312" s="1"/>
  <c r="Y1311" s="1"/>
  <c r="Y1306" s="1"/>
  <c r="Z1357"/>
  <c r="T1356"/>
  <c r="T1355" s="1"/>
  <c r="AF1364"/>
  <c r="Z1363"/>
  <c r="Z1362"/>
  <c r="AF1389"/>
  <c r="Z1388"/>
  <c r="Z1387"/>
  <c r="AE1425"/>
  <c r="Y1424"/>
  <c r="Y1423"/>
  <c r="AF1428"/>
  <c r="Z1427"/>
  <c r="Z1426" s="1"/>
  <c r="AF1437"/>
  <c r="Z1436"/>
  <c r="Z1435"/>
  <c r="Z1461"/>
  <c r="T1460"/>
  <c r="T1459" s="1"/>
  <c r="AE1471"/>
  <c r="Y1470"/>
  <c r="Y1469"/>
  <c r="AF1477"/>
  <c r="Z1476"/>
  <c r="Z1475" s="1"/>
  <c r="AF1550"/>
  <c r="Z1549"/>
  <c r="Z1548" s="1"/>
  <c r="Z1547" s="1"/>
  <c r="Z1546" s="1"/>
  <c r="AF1555"/>
  <c r="Z1554"/>
  <c r="Z1553" s="1"/>
  <c r="Z1552" s="1"/>
  <c r="Z1551" s="1"/>
  <c r="Z1560"/>
  <c r="T1559"/>
  <c r="AE1562"/>
  <c r="Y1561"/>
  <c r="AF1593"/>
  <c r="Z1592"/>
  <c r="AF1603"/>
  <c r="Z1602"/>
  <c r="AE1637"/>
  <c r="Y1636"/>
  <c r="Y1635"/>
  <c r="Y1634"/>
  <c r="Y1633"/>
  <c r="Y1632" s="1"/>
  <c r="AF1637"/>
  <c r="Z1636"/>
  <c r="Z1635"/>
  <c r="Z1634" s="1"/>
  <c r="Z1633"/>
  <c r="Z1632" s="1"/>
  <c r="AF1646"/>
  <c r="Z1645"/>
  <c r="Z1648"/>
  <c r="T1647"/>
  <c r="T1644" s="1"/>
  <c r="T1643" s="1"/>
  <c r="T1642" s="1"/>
  <c r="T1641" s="1"/>
  <c r="Y477"/>
  <c r="S476"/>
  <c r="S475"/>
  <c r="AF555"/>
  <c r="Z554"/>
  <c r="Z553" s="1"/>
  <c r="Z552" s="1"/>
  <c r="Y568"/>
  <c r="S567"/>
  <c r="S566" s="1"/>
  <c r="AE1422"/>
  <c r="Y1421"/>
  <c r="Y1420"/>
  <c r="Z1041"/>
  <c r="T1040"/>
  <c r="T1039" s="1"/>
  <c r="Y1191"/>
  <c r="S1190"/>
  <c r="S1189"/>
  <c r="Z1251"/>
  <c r="T1250"/>
  <c r="T1249" s="1"/>
  <c r="S1040"/>
  <c r="S1039" s="1"/>
  <c r="P411"/>
  <c r="O411"/>
  <c r="O120"/>
  <c r="O119" s="1"/>
  <c r="O117" s="1"/>
  <c r="P40"/>
  <c r="P39"/>
  <c r="P38" s="1"/>
  <c r="P37" s="1"/>
  <c r="O81"/>
  <c r="O70"/>
  <c r="O69" s="1"/>
  <c r="O60" s="1"/>
  <c r="P122"/>
  <c r="O160"/>
  <c r="O159" s="1"/>
  <c r="O158" s="1"/>
  <c r="O157" s="1"/>
  <c r="O155" s="1"/>
  <c r="Q354"/>
  <c r="Q353" s="1"/>
  <c r="Q347" s="1"/>
  <c r="Q341" s="1"/>
  <c r="Q310" s="1"/>
  <c r="Q447"/>
  <c r="Q446" s="1"/>
  <c r="O515"/>
  <c r="O514" s="1"/>
  <c r="O513" s="1"/>
  <c r="O463" s="1"/>
  <c r="P534"/>
  <c r="O846"/>
  <c r="O841" s="1"/>
  <c r="O840" s="1"/>
  <c r="O822"/>
  <c r="O821"/>
  <c r="O820" s="1"/>
  <c r="O810" s="1"/>
  <c r="O960"/>
  <c r="O959" s="1"/>
  <c r="O958"/>
  <c r="O946"/>
  <c r="P1021"/>
  <c r="P1020" s="1"/>
  <c r="P970" s="1"/>
  <c r="O1311"/>
  <c r="O1306"/>
  <c r="P1358"/>
  <c r="P1346"/>
  <c r="P1345"/>
  <c r="R1358"/>
  <c r="R1346" s="1"/>
  <c r="R1345" s="1"/>
  <c r="AF46"/>
  <c r="Z45"/>
  <c r="Y73"/>
  <c r="AE74"/>
  <c r="AF124"/>
  <c r="Z123"/>
  <c r="AF144"/>
  <c r="Z143"/>
  <c r="Z142"/>
  <c r="AF147"/>
  <c r="Z146"/>
  <c r="Z145" s="1"/>
  <c r="Z141" s="1"/>
  <c r="Z140" s="1"/>
  <c r="Z139" s="1"/>
  <c r="AF162"/>
  <c r="Z161"/>
  <c r="AF164"/>
  <c r="Z163"/>
  <c r="AE167"/>
  <c r="Y166"/>
  <c r="Y165"/>
  <c r="AF167"/>
  <c r="Z166"/>
  <c r="Z165" s="1"/>
  <c r="Y189"/>
  <c r="Y188" s="1"/>
  <c r="Y184" s="1"/>
  <c r="Y183" s="1"/>
  <c r="Y182" s="1"/>
  <c r="AE190"/>
  <c r="AF190"/>
  <c r="Z189"/>
  <c r="Z188" s="1"/>
  <c r="Z184" s="1"/>
  <c r="Z183" s="1"/>
  <c r="Z182" s="1"/>
  <c r="AE246"/>
  <c r="Y245"/>
  <c r="Y244"/>
  <c r="AF255"/>
  <c r="Z254"/>
  <c r="AE259"/>
  <c r="Y258"/>
  <c r="AE284"/>
  <c r="Y283"/>
  <c r="AE317"/>
  <c r="Y316"/>
  <c r="Y315" s="1"/>
  <c r="Y314" s="1"/>
  <c r="Y313" s="1"/>
  <c r="Y312" s="1"/>
  <c r="AE333"/>
  <c r="Y332"/>
  <c r="Y331"/>
  <c r="AF333"/>
  <c r="Z332"/>
  <c r="Z331" s="1"/>
  <c r="AE336"/>
  <c r="Y335"/>
  <c r="Y334" s="1"/>
  <c r="Y327" s="1"/>
  <c r="Y385"/>
  <c r="Y384"/>
  <c r="Y383"/>
  <c r="AE386"/>
  <c r="AE390"/>
  <c r="Y389"/>
  <c r="AE395"/>
  <c r="Y393"/>
  <c r="AF432"/>
  <c r="Z431"/>
  <c r="Z430"/>
  <c r="Z429" s="1"/>
  <c r="Z428" s="1"/>
  <c r="AF437"/>
  <c r="Z436"/>
  <c r="Z435" s="1"/>
  <c r="Z434" s="1"/>
  <c r="Z433" s="1"/>
  <c r="AF442"/>
  <c r="Z441"/>
  <c r="Z440" s="1"/>
  <c r="Z439" s="1"/>
  <c r="Z438" s="1"/>
  <c r="AE470"/>
  <c r="Y469"/>
  <c r="Y468"/>
  <c r="Y467"/>
  <c r="AE497"/>
  <c r="Y496"/>
  <c r="Y495"/>
  <c r="Y494"/>
  <c r="Y493" s="1"/>
  <c r="AF532"/>
  <c r="Z531"/>
  <c r="Z530"/>
  <c r="AE537"/>
  <c r="Y536"/>
  <c r="Y535"/>
  <c r="AF537"/>
  <c r="Z536"/>
  <c r="Z535" s="1"/>
  <c r="AF544"/>
  <c r="Z543"/>
  <c r="Z542" s="1"/>
  <c r="AE547"/>
  <c r="Y546"/>
  <c r="Y545"/>
  <c r="AF547"/>
  <c r="Z546"/>
  <c r="Z545"/>
  <c r="AF550"/>
  <c r="Z549"/>
  <c r="Z548" s="1"/>
  <c r="AF662"/>
  <c r="Z661"/>
  <c r="Z660" s="1"/>
  <c r="Z659" s="1"/>
  <c r="AF670"/>
  <c r="Z669"/>
  <c r="Z668" s="1"/>
  <c r="Z667" s="1"/>
  <c r="AE696"/>
  <c r="Y695"/>
  <c r="Y694" s="1"/>
  <c r="AE720"/>
  <c r="Y719"/>
  <c r="Y718"/>
  <c r="Y717" s="1"/>
  <c r="AE756"/>
  <c r="Y755"/>
  <c r="Y754"/>
  <c r="AF756"/>
  <c r="Z755"/>
  <c r="Z754"/>
  <c r="Z968"/>
  <c r="T967"/>
  <c r="AF1029"/>
  <c r="Z1028"/>
  <c r="Z1027"/>
  <c r="Z1026" s="1"/>
  <c r="AF1080"/>
  <c r="Z1079"/>
  <c r="AF1095"/>
  <c r="Z1094"/>
  <c r="Z1093" s="1"/>
  <c r="Z1092" s="1"/>
  <c r="Z1103"/>
  <c r="T1102"/>
  <c r="T1101" s="1"/>
  <c r="T1100" s="1"/>
  <c r="AF1105"/>
  <c r="Z1104"/>
  <c r="AF1107"/>
  <c r="Z1106"/>
  <c r="Y1159"/>
  <c r="S1158"/>
  <c r="S1157" s="1"/>
  <c r="S1156" s="1"/>
  <c r="S1155" s="1"/>
  <c r="Y1171"/>
  <c r="S1170"/>
  <c r="S1169"/>
  <c r="S1168"/>
  <c r="S1167" s="1"/>
  <c r="AF1171"/>
  <c r="Z1170"/>
  <c r="Z1169"/>
  <c r="Z1168" s="1"/>
  <c r="Z1167" s="1"/>
  <c r="Z1183"/>
  <c r="T1182"/>
  <c r="T1181" s="1"/>
  <c r="T1180" s="1"/>
  <c r="T1179" s="1"/>
  <c r="AE1196"/>
  <c r="Y1195"/>
  <c r="Y1194" s="1"/>
  <c r="Y1193" s="1"/>
  <c r="Y1192" s="1"/>
  <c r="Z1196"/>
  <c r="T1195"/>
  <c r="T1194"/>
  <c r="T1193"/>
  <c r="T1192" s="1"/>
  <c r="Y1211"/>
  <c r="S1210"/>
  <c r="S1209"/>
  <c r="S1208" s="1"/>
  <c r="S1207" s="1"/>
  <c r="AF1211"/>
  <c r="Z1210"/>
  <c r="Z1209" s="1"/>
  <c r="Z1208" s="1"/>
  <c r="Z1207" s="1"/>
  <c r="AF1216"/>
  <c r="Z1215"/>
  <c r="Z1214" s="1"/>
  <c r="Z1213" s="1"/>
  <c r="Z1212" s="1"/>
  <c r="Y1221"/>
  <c r="S1220"/>
  <c r="S1219"/>
  <c r="S1218"/>
  <c r="S1217" s="1"/>
  <c r="Z1246"/>
  <c r="T1245"/>
  <c r="Y1272"/>
  <c r="S1271"/>
  <c r="S1270" s="1"/>
  <c r="S1269" s="1"/>
  <c r="S1268" s="1"/>
  <c r="S1262" s="1"/>
  <c r="Z1315"/>
  <c r="T1314"/>
  <c r="T1313"/>
  <c r="T1312" s="1"/>
  <c r="T1311" s="1"/>
  <c r="T1306" s="1"/>
  <c r="AE1367"/>
  <c r="Y1366"/>
  <c r="Y1365" s="1"/>
  <c r="AF1370"/>
  <c r="Z1369"/>
  <c r="Z1368" s="1"/>
  <c r="Z1380"/>
  <c r="T1379"/>
  <c r="T1378"/>
  <c r="T1377" s="1"/>
  <c r="T1376" s="1"/>
  <c r="T1375" s="1"/>
  <c r="Y1410"/>
  <c r="S1409"/>
  <c r="S1408" s="1"/>
  <c r="AF1425"/>
  <c r="Z1424"/>
  <c r="Z1423" s="1"/>
  <c r="AE1434"/>
  <c r="Y1433"/>
  <c r="Y1432"/>
  <c r="AE1440"/>
  <c r="Y1439"/>
  <c r="Y1438"/>
  <c r="Z1449"/>
  <c r="T1448"/>
  <c r="T1447" s="1"/>
  <c r="T1386" s="1"/>
  <c r="T1385" s="1"/>
  <c r="T1384" s="1"/>
  <c r="AF1452"/>
  <c r="Z1451"/>
  <c r="Z1450" s="1"/>
  <c r="AF1471"/>
  <c r="Z1470"/>
  <c r="Z1469"/>
  <c r="AE1480"/>
  <c r="Y1479"/>
  <c r="Y1478"/>
  <c r="Z1515"/>
  <c r="T1514"/>
  <c r="T1513" s="1"/>
  <c r="T1512" s="1"/>
  <c r="Z1519"/>
  <c r="T1518"/>
  <c r="T1517" s="1"/>
  <c r="T1516" s="1"/>
  <c r="Y1525"/>
  <c r="S1524"/>
  <c r="S1523" s="1"/>
  <c r="Y1528"/>
  <c r="S1527"/>
  <c r="S1526" s="1"/>
  <c r="Y1531"/>
  <c r="S1530"/>
  <c r="S1529"/>
  <c r="Y1577"/>
  <c r="S1576"/>
  <c r="AE1583"/>
  <c r="Y1582"/>
  <c r="Y1581" s="1"/>
  <c r="AE1588"/>
  <c r="Y1587"/>
  <c r="AE1599"/>
  <c r="Y1598"/>
  <c r="AF1606"/>
  <c r="Z1605"/>
  <c r="Z1608"/>
  <c r="T1607"/>
  <c r="T1604"/>
  <c r="Y1667"/>
  <c r="S1666"/>
  <c r="S1665" s="1"/>
  <c r="S1664" s="1"/>
  <c r="Z1669"/>
  <c r="T1668"/>
  <c r="Z1673"/>
  <c r="T1672"/>
  <c r="T1671"/>
  <c r="Y1679"/>
  <c r="S1678"/>
  <c r="S1677"/>
  <c r="AF1694"/>
  <c r="Z1693"/>
  <c r="Z1692" s="1"/>
  <c r="Z1691" s="1"/>
  <c r="Z1690" s="1"/>
  <c r="Z1689" s="1"/>
  <c r="Z1687" s="1"/>
  <c r="Y572"/>
  <c r="S571"/>
  <c r="S570" s="1"/>
  <c r="S514" s="1"/>
  <c r="Y276"/>
  <c r="S275"/>
  <c r="S274"/>
  <c r="S273" s="1"/>
  <c r="AE1041"/>
  <c r="Y1040"/>
  <c r="Y1039"/>
  <c r="Y1251"/>
  <c r="S1250"/>
  <c r="S1249"/>
  <c r="O1639"/>
  <c r="Q14"/>
  <c r="R14"/>
  <c r="P50"/>
  <c r="P49"/>
  <c r="P48" s="1"/>
  <c r="R70"/>
  <c r="R69"/>
  <c r="R60" s="1"/>
  <c r="P447"/>
  <c r="P446"/>
  <c r="P425"/>
  <c r="P466"/>
  <c r="P465" s="1"/>
  <c r="P515"/>
  <c r="Q515"/>
  <c r="Q514" s="1"/>
  <c r="Q513" s="1"/>
  <c r="R534"/>
  <c r="Q744"/>
  <c r="R798"/>
  <c r="R797" s="1"/>
  <c r="R796" s="1"/>
  <c r="P822"/>
  <c r="P821" s="1"/>
  <c r="P820" s="1"/>
  <c r="P810" s="1"/>
  <c r="P1147"/>
  <c r="O1173"/>
  <c r="Q1311"/>
  <c r="Q1306"/>
  <c r="Q1336"/>
  <c r="P1386"/>
  <c r="P1385" s="1"/>
  <c r="P1384" s="1"/>
  <c r="P1336" s="1"/>
  <c r="AE1419"/>
  <c r="Y1418"/>
  <c r="Y1417" s="1"/>
  <c r="AF1422"/>
  <c r="Z1421"/>
  <c r="Z1420" s="1"/>
  <c r="O447"/>
  <c r="O446"/>
  <c r="O425"/>
  <c r="Q1224"/>
  <c r="Q1223" s="1"/>
  <c r="Q1222" s="1"/>
  <c r="Q1198" s="1"/>
  <c r="Q1067" s="1"/>
  <c r="R671"/>
  <c r="R658" s="1"/>
  <c r="R657" s="1"/>
  <c r="T585"/>
  <c r="U1268"/>
  <c r="U1262" s="1"/>
  <c r="U1173"/>
  <c r="U1147"/>
  <c r="U797"/>
  <c r="U796" s="1"/>
  <c r="U745"/>
  <c r="U744"/>
  <c r="U81"/>
  <c r="V1580"/>
  <c r="V1222"/>
  <c r="V946"/>
  <c r="V886"/>
  <c r="V885" s="1"/>
  <c r="V841"/>
  <c r="V840" s="1"/>
  <c r="V822"/>
  <c r="V821"/>
  <c r="V820" s="1"/>
  <c r="V493"/>
  <c r="V492"/>
  <c r="V207"/>
  <c r="V206" s="1"/>
  <c r="AE1443"/>
  <c r="Y1442"/>
  <c r="Y1441"/>
  <c r="AF565"/>
  <c r="Z564"/>
  <c r="Z563"/>
  <c r="AF1038"/>
  <c r="Z1037"/>
  <c r="Z1036" s="1"/>
  <c r="AF1191"/>
  <c r="Z1190"/>
  <c r="Z1189" s="1"/>
  <c r="U410"/>
  <c r="U411"/>
  <c r="S1418"/>
  <c r="S1417" s="1"/>
  <c r="T1421"/>
  <c r="T1420"/>
  <c r="R447"/>
  <c r="R446" s="1"/>
  <c r="R425" s="1"/>
  <c r="R207"/>
  <c r="R206"/>
  <c r="R155" s="1"/>
  <c r="U1580"/>
  <c r="U1511"/>
  <c r="U1510"/>
  <c r="U1358"/>
  <c r="U1346" s="1"/>
  <c r="U1345" s="1"/>
  <c r="U1311"/>
  <c r="U1306" s="1"/>
  <c r="U1198"/>
  <c r="U1069"/>
  <c r="U725"/>
  <c r="U716" s="1"/>
  <c r="U715" s="1"/>
  <c r="U515"/>
  <c r="U514"/>
  <c r="U382"/>
  <c r="U353"/>
  <c r="U322"/>
  <c r="U321"/>
  <c r="U320" s="1"/>
  <c r="U310" s="1"/>
  <c r="U236"/>
  <c r="U228"/>
  <c r="U159"/>
  <c r="U158" s="1"/>
  <c r="U157" s="1"/>
  <c r="U155" s="1"/>
  <c r="V1358"/>
  <c r="V1346"/>
  <c r="V1345"/>
  <c r="V1184"/>
  <c r="V1173" s="1"/>
  <c r="V81"/>
  <c r="V70"/>
  <c r="V69" s="1"/>
  <c r="V60" s="1"/>
  <c r="V120"/>
  <c r="V119"/>
  <c r="V117" s="1"/>
  <c r="V121"/>
  <c r="U1465"/>
  <c r="U1464"/>
  <c r="U1463" s="1"/>
  <c r="U1021"/>
  <c r="U1020"/>
  <c r="U970"/>
  <c r="V1639"/>
  <c r="V1511"/>
  <c r="V1510"/>
  <c r="V1386"/>
  <c r="V1385" s="1"/>
  <c r="V1384" s="1"/>
  <c r="V1336" s="1"/>
  <c r="V1306"/>
  <c r="V1241"/>
  <c r="V1091"/>
  <c r="V1090" s="1"/>
  <c r="V1021"/>
  <c r="V1020"/>
  <c r="V970" s="1"/>
  <c r="V745"/>
  <c r="V744"/>
  <c r="V585"/>
  <c r="U120"/>
  <c r="U119" s="1"/>
  <c r="U117" s="1"/>
  <c r="U121"/>
  <c r="Q1063"/>
  <c r="Q207"/>
  <c r="Q206"/>
  <c r="Q155"/>
  <c r="U1670"/>
  <c r="U1663" s="1"/>
  <c r="U1662" s="1"/>
  <c r="U1639" s="1"/>
  <c r="U1565"/>
  <c r="U1386"/>
  <c r="U1385"/>
  <c r="U1384"/>
  <c r="U1091"/>
  <c r="U1090" s="1"/>
  <c r="U1067" s="1"/>
  <c r="U946"/>
  <c r="U574"/>
  <c r="U573" s="1"/>
  <c r="U513" s="1"/>
  <c r="U463" s="1"/>
  <c r="V766"/>
  <c r="V765"/>
  <c r="V716"/>
  <c r="V715" s="1"/>
  <c r="V534"/>
  <c r="V514"/>
  <c r="V466"/>
  <c r="V465" s="1"/>
  <c r="V463" s="1"/>
  <c r="W1663"/>
  <c r="W1662"/>
  <c r="W1639"/>
  <c r="W1580"/>
  <c r="AE264"/>
  <c r="Y263"/>
  <c r="Y262"/>
  <c r="Y261" s="1"/>
  <c r="Y260" s="1"/>
  <c r="AE640"/>
  <c r="Y639"/>
  <c r="Y638" s="1"/>
  <c r="AE674"/>
  <c r="Y673"/>
  <c r="Y672"/>
  <c r="AE681"/>
  <c r="Y680"/>
  <c r="Y679"/>
  <c r="AF699"/>
  <c r="Z698"/>
  <c r="Z697" s="1"/>
  <c r="AF731"/>
  <c r="Z730"/>
  <c r="Z729" s="1"/>
  <c r="Z725" s="1"/>
  <c r="AF511"/>
  <c r="Z510"/>
  <c r="Z509"/>
  <c r="Z508" s="1"/>
  <c r="Z507" s="1"/>
  <c r="AF589"/>
  <c r="Z588"/>
  <c r="Z587" s="1"/>
  <c r="Z586" s="1"/>
  <c r="Z585" s="1"/>
  <c r="AE485"/>
  <c r="Y484"/>
  <c r="Y483" s="1"/>
  <c r="Y482" s="1"/>
  <c r="Y481" s="1"/>
  <c r="AE577"/>
  <c r="Y576"/>
  <c r="Y575" s="1"/>
  <c r="Y574" s="1"/>
  <c r="Y573" s="1"/>
  <c r="AE1051"/>
  <c r="Y1050"/>
  <c r="Y1049" s="1"/>
  <c r="Y1048" s="1"/>
  <c r="Y1047" s="1"/>
  <c r="AF1118"/>
  <c r="Z1117"/>
  <c r="AF1123"/>
  <c r="Z1122"/>
  <c r="Y367"/>
  <c r="AE368"/>
  <c r="T263"/>
  <c r="T262"/>
  <c r="T261"/>
  <c r="T260" s="1"/>
  <c r="T250" s="1"/>
  <c r="T1681"/>
  <c r="T1680"/>
  <c r="T627"/>
  <c r="T626" s="1"/>
  <c r="S627"/>
  <c r="S626"/>
  <c r="O671"/>
  <c r="O658" s="1"/>
  <c r="O657" s="1"/>
  <c r="S592"/>
  <c r="S591"/>
  <c r="S585" s="1"/>
  <c r="S698"/>
  <c r="S697"/>
  <c r="S730"/>
  <c r="S729" s="1"/>
  <c r="S725" s="1"/>
  <c r="S489"/>
  <c r="S488"/>
  <c r="S487" s="1"/>
  <c r="S486" s="1"/>
  <c r="S465" s="1"/>
  <c r="T484"/>
  <c r="T483"/>
  <c r="T482" s="1"/>
  <c r="T481" s="1"/>
  <c r="T579"/>
  <c r="T578"/>
  <c r="T582"/>
  <c r="T581" s="1"/>
  <c r="T574" s="1"/>
  <c r="T573" s="1"/>
  <c r="T1050"/>
  <c r="T1049"/>
  <c r="T1048" s="1"/>
  <c r="T1047" s="1"/>
  <c r="T219"/>
  <c r="T218"/>
  <c r="T217" s="1"/>
  <c r="S209"/>
  <c r="S208"/>
  <c r="T215"/>
  <c r="T214" s="1"/>
  <c r="S239"/>
  <c r="S238"/>
  <c r="S237"/>
  <c r="S236" s="1"/>
  <c r="S228" s="1"/>
  <c r="T239"/>
  <c r="T238"/>
  <c r="T237"/>
  <c r="T236" s="1"/>
  <c r="T228" s="1"/>
  <c r="T1124"/>
  <c r="T1121"/>
  <c r="O1091"/>
  <c r="O1090" s="1"/>
  <c r="T1227"/>
  <c r="U886"/>
  <c r="U885"/>
  <c r="U671"/>
  <c r="U658" s="1"/>
  <c r="U657" s="1"/>
  <c r="U51"/>
  <c r="V354"/>
  <c r="W1516"/>
  <c r="W1511"/>
  <c r="W1510"/>
  <c r="W1306"/>
  <c r="W1262"/>
  <c r="W960"/>
  <c r="W959"/>
  <c r="W958" s="1"/>
  <c r="W946" s="1"/>
  <c r="W950"/>
  <c r="W949"/>
  <c r="W948"/>
  <c r="W921"/>
  <c r="W920" s="1"/>
  <c r="W574"/>
  <c r="W573"/>
  <c r="W534"/>
  <c r="W322"/>
  <c r="W321"/>
  <c r="W320"/>
  <c r="W272"/>
  <c r="W266" s="1"/>
  <c r="W248" s="1"/>
  <c r="X1516"/>
  <c r="X1511" s="1"/>
  <c r="X1510" s="1"/>
  <c r="X1508" s="1"/>
  <c r="X1465"/>
  <c r="X1464" s="1"/>
  <c r="X1463" s="1"/>
  <c r="X1222"/>
  <c r="X1241"/>
  <c r="X1147"/>
  <c r="X1069"/>
  <c r="X798"/>
  <c r="X797" s="1"/>
  <c r="X796" s="1"/>
  <c r="X766"/>
  <c r="X765"/>
  <c r="X716"/>
  <c r="X715" s="1"/>
  <c r="X534"/>
  <c r="X515"/>
  <c r="X354"/>
  <c r="AF130"/>
  <c r="Z129"/>
  <c r="AF1653"/>
  <c r="Z1652"/>
  <c r="AF78"/>
  <c r="Z77"/>
  <c r="AF677"/>
  <c r="Z676"/>
  <c r="Z675" s="1"/>
  <c r="Z671" s="1"/>
  <c r="AF681"/>
  <c r="Z680"/>
  <c r="Z679" s="1"/>
  <c r="AE728"/>
  <c r="Y727"/>
  <c r="Y726"/>
  <c r="AE511"/>
  <c r="Y510"/>
  <c r="Y509"/>
  <c r="Y508"/>
  <c r="Y507" s="1"/>
  <c r="AE589"/>
  <c r="Y588"/>
  <c r="Y587"/>
  <c r="Y586" s="1"/>
  <c r="Y585" s="1"/>
  <c r="AF593"/>
  <c r="Z592"/>
  <c r="Z591"/>
  <c r="AF506"/>
  <c r="Z505"/>
  <c r="Z504"/>
  <c r="Z503"/>
  <c r="Z502" s="1"/>
  <c r="AF577"/>
  <c r="Z576"/>
  <c r="Z575"/>
  <c r="AF1120"/>
  <c r="Z1119"/>
  <c r="AF220"/>
  <c r="Z219"/>
  <c r="Z218" s="1"/>
  <c r="Z217" s="1"/>
  <c r="AF213"/>
  <c r="Z212"/>
  <c r="Z211" s="1"/>
  <c r="AF1125"/>
  <c r="Z1124"/>
  <c r="AE1655"/>
  <c r="Y1654"/>
  <c r="S1652"/>
  <c r="S1651"/>
  <c r="S676"/>
  <c r="S675" s="1"/>
  <c r="S671" s="1"/>
  <c r="Q671"/>
  <c r="Q658"/>
  <c r="Q657"/>
  <c r="T671"/>
  <c r="T658" s="1"/>
  <c r="T657" s="1"/>
  <c r="S582"/>
  <c r="S581" s="1"/>
  <c r="P1091"/>
  <c r="P1090"/>
  <c r="V388"/>
  <c r="V387" s="1"/>
  <c r="V382" s="1"/>
  <c r="V278"/>
  <c r="V277"/>
  <c r="V272" s="1"/>
  <c r="V266" s="1"/>
  <c r="V248" s="1"/>
  <c r="W1566"/>
  <c r="W1565" s="1"/>
  <c r="W1556" s="1"/>
  <c r="W1540" s="1"/>
  <c r="W1508" s="1"/>
  <c r="W1346"/>
  <c r="W1345" s="1"/>
  <c r="W1336" s="1"/>
  <c r="W822"/>
  <c r="W821"/>
  <c r="W820" s="1"/>
  <c r="W716"/>
  <c r="W715"/>
  <c r="W515"/>
  <c r="W492"/>
  <c r="X1663"/>
  <c r="X1662"/>
  <c r="X1639"/>
  <c r="X1386"/>
  <c r="X1385" s="1"/>
  <c r="X1384" s="1"/>
  <c r="X946"/>
  <c r="X822"/>
  <c r="X821" s="1"/>
  <c r="X820" s="1"/>
  <c r="X706"/>
  <c r="X493"/>
  <c r="X492" s="1"/>
  <c r="X427"/>
  <c r="X322"/>
  <c r="X321" s="1"/>
  <c r="X320" s="1"/>
  <c r="X117"/>
  <c r="X81"/>
  <c r="X70" s="1"/>
  <c r="X69" s="1"/>
  <c r="X60" s="1"/>
  <c r="Y1111"/>
  <c r="AE1653"/>
  <c r="Y1652"/>
  <c r="AE1682"/>
  <c r="Y1681"/>
  <c r="Y1680" s="1"/>
  <c r="AE677"/>
  <c r="Y676"/>
  <c r="Y675"/>
  <c r="AF728"/>
  <c r="Z727"/>
  <c r="Z726"/>
  <c r="AF490"/>
  <c r="Z489"/>
  <c r="Z488"/>
  <c r="Z487"/>
  <c r="Z486" s="1"/>
  <c r="AE593"/>
  <c r="Y592"/>
  <c r="Y591"/>
  <c r="AE506"/>
  <c r="Y505"/>
  <c r="Y504"/>
  <c r="Y503"/>
  <c r="Y502" s="1"/>
  <c r="AE580"/>
  <c r="Y579"/>
  <c r="Y578"/>
  <c r="AE583"/>
  <c r="Y582"/>
  <c r="Y581"/>
  <c r="AE1118"/>
  <c r="Y1117"/>
  <c r="AE1120"/>
  <c r="Y1119"/>
  <c r="AF210"/>
  <c r="Z209"/>
  <c r="Z208" s="1"/>
  <c r="Z207" s="1"/>
  <c r="Z206" s="1"/>
  <c r="AE220"/>
  <c r="Y219"/>
  <c r="Y218" s="1"/>
  <c r="Y217" s="1"/>
  <c r="AE213"/>
  <c r="Y212"/>
  <c r="Y211" s="1"/>
  <c r="AE216"/>
  <c r="Y215"/>
  <c r="Y214"/>
  <c r="AE1123"/>
  <c r="Y1122"/>
  <c r="AE1125"/>
  <c r="Y1124"/>
  <c r="Z1130"/>
  <c r="Z1129" s="1"/>
  <c r="AF1131"/>
  <c r="AF1228"/>
  <c r="Z1227"/>
  <c r="U447"/>
  <c r="V1565"/>
  <c r="V1268"/>
  <c r="V1262" s="1"/>
  <c r="V1147"/>
  <c r="V671"/>
  <c r="V658" s="1"/>
  <c r="V657" s="1"/>
  <c r="V228"/>
  <c r="W1091"/>
  <c r="W1090" s="1"/>
  <c r="W1067" s="1"/>
  <c r="W1021"/>
  <c r="W1020"/>
  <c r="W970"/>
  <c r="W886"/>
  <c r="W885" s="1"/>
  <c r="W745"/>
  <c r="W744"/>
  <c r="W466"/>
  <c r="W465" s="1"/>
  <c r="W463" s="1"/>
  <c r="X1262"/>
  <c r="X1184"/>
  <c r="X1173" s="1"/>
  <c r="X1067" s="1"/>
  <c r="X465"/>
  <c r="X272"/>
  <c r="X266"/>
  <c r="X248" s="1"/>
  <c r="X14"/>
  <c r="AE130"/>
  <c r="Y129"/>
  <c r="AF264"/>
  <c r="Z263"/>
  <c r="Z262"/>
  <c r="Z261"/>
  <c r="Z260" s="1"/>
  <c r="AF1682"/>
  <c r="Z1681"/>
  <c r="Z1680"/>
  <c r="Y77"/>
  <c r="AE78"/>
  <c r="AF640"/>
  <c r="Z639"/>
  <c r="Z638" s="1"/>
  <c r="AF674"/>
  <c r="Z673"/>
  <c r="Z672"/>
  <c r="AE699"/>
  <c r="Y698"/>
  <c r="Y697"/>
  <c r="AE731"/>
  <c r="Y730"/>
  <c r="Y729" s="1"/>
  <c r="Y725" s="1"/>
  <c r="AE490"/>
  <c r="Y489"/>
  <c r="Y488" s="1"/>
  <c r="Y487" s="1"/>
  <c r="Y486" s="1"/>
  <c r="AF485"/>
  <c r="Z484"/>
  <c r="Z483" s="1"/>
  <c r="Z482" s="1"/>
  <c r="Z481" s="1"/>
  <c r="AF580"/>
  <c r="Z579"/>
  <c r="Z578"/>
  <c r="AF583"/>
  <c r="Z582"/>
  <c r="Z581" s="1"/>
  <c r="Z574" s="1"/>
  <c r="Z573" s="1"/>
  <c r="AF1051"/>
  <c r="Z1050"/>
  <c r="Z1049" s="1"/>
  <c r="Z1048" s="1"/>
  <c r="Z1047" s="1"/>
  <c r="AE210"/>
  <c r="Y209"/>
  <c r="Y208" s="1"/>
  <c r="AF216"/>
  <c r="Z215"/>
  <c r="Z214" s="1"/>
  <c r="AE240"/>
  <c r="Y239"/>
  <c r="Y238"/>
  <c r="Y237" s="1"/>
  <c r="Y236" s="1"/>
  <c r="Y228" s="1"/>
  <c r="AF240"/>
  <c r="Z239"/>
  <c r="Z238" s="1"/>
  <c r="Z237" s="1"/>
  <c r="Z236" s="1"/>
  <c r="Z228" s="1"/>
  <c r="Y1130"/>
  <c r="Y1129"/>
  <c r="AE1131"/>
  <c r="AE1228"/>
  <c r="Y1227"/>
  <c r="Z367"/>
  <c r="Z364" s="1"/>
  <c r="AF368"/>
  <c r="S1681"/>
  <c r="S1680"/>
  <c r="S623"/>
  <c r="S622" s="1"/>
  <c r="S621" s="1"/>
  <c r="T727"/>
  <c r="T726" s="1"/>
  <c r="T725" s="1"/>
  <c r="T716" s="1"/>
  <c r="T715" s="1"/>
  <c r="T489"/>
  <c r="T488" s="1"/>
  <c r="T487" s="1"/>
  <c r="T486" s="1"/>
  <c r="S505"/>
  <c r="S504" s="1"/>
  <c r="S503" s="1"/>
  <c r="S502" s="1"/>
  <c r="S492" s="1"/>
  <c r="S579"/>
  <c r="S578" s="1"/>
  <c r="T1119"/>
  <c r="T1116" s="1"/>
  <c r="S1117"/>
  <c r="S1119"/>
  <c r="T209"/>
  <c r="T208" s="1"/>
  <c r="S219"/>
  <c r="S218"/>
  <c r="S217" s="1"/>
  <c r="T212"/>
  <c r="T211"/>
  <c r="S212"/>
  <c r="S211" s="1"/>
  <c r="S215"/>
  <c r="S214"/>
  <c r="S1122"/>
  <c r="S1124"/>
  <c r="R1091"/>
  <c r="R1090"/>
  <c r="U846"/>
  <c r="U841" s="1"/>
  <c r="U840" s="1"/>
  <c r="W766"/>
  <c r="W765"/>
  <c r="W81"/>
  <c r="W70" s="1"/>
  <c r="W69" s="1"/>
  <c r="W60" s="1"/>
  <c r="X1580"/>
  <c r="X1556" s="1"/>
  <c r="X1540" s="1"/>
  <c r="X1358"/>
  <c r="X1346" s="1"/>
  <c r="X1345" s="1"/>
  <c r="X1336" s="1"/>
  <c r="X1311"/>
  <c r="X1306"/>
  <c r="X1021"/>
  <c r="X1020" s="1"/>
  <c r="X970" s="1"/>
  <c r="X745"/>
  <c r="X744" s="1"/>
  <c r="X236"/>
  <c r="X228"/>
  <c r="X159"/>
  <c r="X158" s="1"/>
  <c r="X157" s="1"/>
  <c r="X155" s="1"/>
  <c r="Y848"/>
  <c r="Y847" s="1"/>
  <c r="Y846" s="1"/>
  <c r="Y841" s="1"/>
  <c r="AE849"/>
  <c r="AE829"/>
  <c r="Y828"/>
  <c r="Y827" s="1"/>
  <c r="V447"/>
  <c r="W1147"/>
  <c r="W447"/>
  <c r="W388"/>
  <c r="W387" s="1"/>
  <c r="W382" s="1"/>
  <c r="W354"/>
  <c r="W353" s="1"/>
  <c r="W347" s="1"/>
  <c r="W341" s="1"/>
  <c r="W184"/>
  <c r="W183"/>
  <c r="W182"/>
  <c r="W155" s="1"/>
  <c r="W25"/>
  <c r="W18" s="1"/>
  <c r="W17" s="1"/>
  <c r="W16" s="1"/>
  <c r="AE935"/>
  <c r="Y934"/>
  <c r="Y933"/>
  <c r="Y932"/>
  <c r="Y931" s="1"/>
  <c r="Y930" s="1"/>
  <c r="AE918"/>
  <c r="Y917"/>
  <c r="Y916" s="1"/>
  <c r="AE902"/>
  <c r="Y901"/>
  <c r="Y900"/>
  <c r="AE832"/>
  <c r="Y831"/>
  <c r="Y830"/>
  <c r="AF1655"/>
  <c r="Z1654"/>
  <c r="W51"/>
  <c r="W50"/>
  <c r="W49"/>
  <c r="W48" s="1"/>
  <c r="X364"/>
  <c r="AE925"/>
  <c r="Y924"/>
  <c r="Y923" s="1"/>
  <c r="Y922" s="1"/>
  <c r="Y921" s="1"/>
  <c r="Y920" s="1"/>
  <c r="Y889"/>
  <c r="Y888"/>
  <c r="Y887" s="1"/>
  <c r="AE890"/>
  <c r="AE883"/>
  <c r="Y882"/>
  <c r="Y881" s="1"/>
  <c r="Y880" s="1"/>
  <c r="Y879" s="1"/>
  <c r="AE852"/>
  <c r="AK852" s="1"/>
  <c r="Y851"/>
  <c r="Y850" s="1"/>
  <c r="Y816"/>
  <c r="Y815"/>
  <c r="Y814" s="1"/>
  <c r="Y813" s="1"/>
  <c r="Y812" s="1"/>
  <c r="AE817"/>
  <c r="W846"/>
  <c r="W841" s="1"/>
  <c r="W840" s="1"/>
  <c r="X671"/>
  <c r="X658"/>
  <c r="X657" s="1"/>
  <c r="AE928"/>
  <c r="Y927"/>
  <c r="Y926"/>
  <c r="AE915"/>
  <c r="Y914"/>
  <c r="Y913"/>
  <c r="AE899"/>
  <c r="Y898"/>
  <c r="Y897" s="1"/>
  <c r="AE845"/>
  <c r="Y844"/>
  <c r="Y843" s="1"/>
  <c r="Y842" s="1"/>
  <c r="AE838"/>
  <c r="Y837"/>
  <c r="Y836" s="1"/>
  <c r="AE826"/>
  <c r="Y825"/>
  <c r="Y824"/>
  <c r="Y823" s="1"/>
  <c r="W1173"/>
  <c r="W671"/>
  <c r="W658"/>
  <c r="W657" s="1"/>
  <c r="W40"/>
  <c r="W39"/>
  <c r="W38"/>
  <c r="W37" s="1"/>
  <c r="X447"/>
  <c r="Y798"/>
  <c r="Y797"/>
  <c r="Y796" s="1"/>
  <c r="AF925"/>
  <c r="Z924"/>
  <c r="Z923"/>
  <c r="Z922" s="1"/>
  <c r="Z921" s="1"/>
  <c r="Z920" s="1"/>
  <c r="AF890"/>
  <c r="Z889"/>
  <c r="Z888"/>
  <c r="Z887" s="1"/>
  <c r="Z886" s="1"/>
  <c r="Z885" s="1"/>
  <c r="AF883"/>
  <c r="Z882"/>
  <c r="Z881"/>
  <c r="Z880" s="1"/>
  <c r="Z879" s="1"/>
  <c r="AF852"/>
  <c r="Z851"/>
  <c r="Z850" s="1"/>
  <c r="AF928"/>
  <c r="AL928" s="1"/>
  <c r="Z927"/>
  <c r="Z926" s="1"/>
  <c r="AF915"/>
  <c r="Z914"/>
  <c r="Z913" s="1"/>
  <c r="AF899"/>
  <c r="Z898"/>
  <c r="Z897"/>
  <c r="AF845"/>
  <c r="Z844"/>
  <c r="Z843"/>
  <c r="Z842"/>
  <c r="AF838"/>
  <c r="AF837" s="1"/>
  <c r="AF836" s="1"/>
  <c r="Z837"/>
  <c r="Z836"/>
  <c r="AF826"/>
  <c r="Z825"/>
  <c r="Z824" s="1"/>
  <c r="Z823" s="1"/>
  <c r="AF935"/>
  <c r="Z934"/>
  <c r="Z933" s="1"/>
  <c r="Z932" s="1"/>
  <c r="Z931" s="1"/>
  <c r="Z930" s="1"/>
  <c r="AF918"/>
  <c r="Z917"/>
  <c r="Z916"/>
  <c r="AF902"/>
  <c r="AF901" s="1"/>
  <c r="AF900" s="1"/>
  <c r="Z901"/>
  <c r="Z900"/>
  <c r="AF829"/>
  <c r="Z828"/>
  <c r="Z827" s="1"/>
  <c r="AF849"/>
  <c r="AF848" s="1"/>
  <c r="AF847" s="1"/>
  <c r="Z848"/>
  <c r="Z847" s="1"/>
  <c r="Z846" s="1"/>
  <c r="Z841" s="1"/>
  <c r="AF832"/>
  <c r="Z831"/>
  <c r="Z830" s="1"/>
  <c r="AF817"/>
  <c r="Z816"/>
  <c r="Z815"/>
  <c r="Z814" s="1"/>
  <c r="Z813" s="1"/>
  <c r="Z812" s="1"/>
  <c r="Y460"/>
  <c r="Y459" s="1"/>
  <c r="Y458" s="1"/>
  <c r="Y457" s="1"/>
  <c r="AE461"/>
  <c r="AE631"/>
  <c r="AE630" s="1"/>
  <c r="Z460"/>
  <c r="Z459"/>
  <c r="Z458" s="1"/>
  <c r="Z457" s="1"/>
  <c r="AE684"/>
  <c r="Y683"/>
  <c r="Y682" s="1"/>
  <c r="S683"/>
  <c r="S682"/>
  <c r="Z684"/>
  <c r="O621"/>
  <c r="O606" s="1"/>
  <c r="O605" s="1"/>
  <c r="O603" s="1"/>
  <c r="Y627"/>
  <c r="Y626" s="1"/>
  <c r="AE628"/>
  <c r="R621"/>
  <c r="R606" s="1"/>
  <c r="R605" s="1"/>
  <c r="X621"/>
  <c r="X606" s="1"/>
  <c r="X605" s="1"/>
  <c r="X603" s="1"/>
  <c r="Z623"/>
  <c r="Z622" s="1"/>
  <c r="Z621" s="1"/>
  <c r="P621"/>
  <c r="P606"/>
  <c r="P605"/>
  <c r="Y623"/>
  <c r="Y622" s="1"/>
  <c r="Y621" s="1"/>
  <c r="H621"/>
  <c r="H606"/>
  <c r="H605" s="1"/>
  <c r="AF623"/>
  <c r="AF622"/>
  <c r="Z627"/>
  <c r="Z626" s="1"/>
  <c r="AF628"/>
  <c r="G621"/>
  <c r="G606"/>
  <c r="G605" s="1"/>
  <c r="T623"/>
  <c r="T622"/>
  <c r="Q621"/>
  <c r="Q606"/>
  <c r="Q605"/>
  <c r="AE623"/>
  <c r="AE622" s="1"/>
  <c r="Z631"/>
  <c r="Z630"/>
  <c r="Z644"/>
  <c r="T643"/>
  <c r="T642"/>
  <c r="S643"/>
  <c r="S642" s="1"/>
  <c r="Y644"/>
  <c r="M606"/>
  <c r="M605"/>
  <c r="N606"/>
  <c r="N605" s="1"/>
  <c r="I606"/>
  <c r="I605"/>
  <c r="I603" s="1"/>
  <c r="J606"/>
  <c r="J605"/>
  <c r="K606"/>
  <c r="K605" s="1"/>
  <c r="K603" s="1"/>
  <c r="L606"/>
  <c r="L605"/>
  <c r="L603"/>
  <c r="Z636"/>
  <c r="T635"/>
  <c r="T634"/>
  <c r="S635"/>
  <c r="S634" s="1"/>
  <c r="Y636"/>
  <c r="U621"/>
  <c r="U606"/>
  <c r="U605" s="1"/>
  <c r="U603" s="1"/>
  <c r="Y631"/>
  <c r="Y630"/>
  <c r="W621"/>
  <c r="W606" s="1"/>
  <c r="W605" s="1"/>
  <c r="W603" s="1"/>
  <c r="V621"/>
  <c r="V606" s="1"/>
  <c r="V605" s="1"/>
  <c r="V603" s="1"/>
  <c r="V157"/>
  <c r="V155" s="1"/>
  <c r="U184"/>
  <c r="U183"/>
  <c r="U182"/>
  <c r="T1130"/>
  <c r="T1129" s="1"/>
  <c r="S1130"/>
  <c r="S1129"/>
  <c r="V364"/>
  <c r="V353" s="1"/>
  <c r="V347" s="1"/>
  <c r="V341" s="1"/>
  <c r="V310" s="1"/>
  <c r="Y364"/>
  <c r="U72"/>
  <c r="U71"/>
  <c r="U70" s="1"/>
  <c r="U69" s="1"/>
  <c r="U60" s="1"/>
  <c r="U25"/>
  <c r="U18" s="1"/>
  <c r="U17" s="1"/>
  <c r="U16" s="1"/>
  <c r="U50"/>
  <c r="U49" s="1"/>
  <c r="U48" s="1"/>
  <c r="Z455"/>
  <c r="T454"/>
  <c r="T453" s="1"/>
  <c r="T452" s="1"/>
  <c r="T447" s="1"/>
  <c r="T446" s="1"/>
  <c r="T425" s="1"/>
  <c r="S454"/>
  <c r="S453"/>
  <c r="S452"/>
  <c r="S447" s="1"/>
  <c r="S446" s="1"/>
  <c r="S425" s="1"/>
  <c r="J603"/>
  <c r="N70"/>
  <c r="N69" s="1"/>
  <c r="N60" s="1"/>
  <c r="M766"/>
  <c r="M765" s="1"/>
  <c r="X1091"/>
  <c r="X1090"/>
  <c r="T51"/>
  <c r="U248"/>
  <c r="N353"/>
  <c r="N1062"/>
  <c r="N1061"/>
  <c r="N1060" s="1"/>
  <c r="N1058" s="1"/>
  <c r="N1063"/>
  <c r="S1116"/>
  <c r="N1465"/>
  <c r="N1464"/>
  <c r="N1463" s="1"/>
  <c r="P1198"/>
  <c r="N382"/>
  <c r="N347"/>
  <c r="N341" s="1"/>
  <c r="N1558"/>
  <c r="N1557"/>
  <c r="Z521"/>
  <c r="T520"/>
  <c r="T519"/>
  <c r="T515" s="1"/>
  <c r="T514" s="1"/>
  <c r="T513" s="1"/>
  <c r="H1198"/>
  <c r="J1565"/>
  <c r="J1556"/>
  <c r="J1540"/>
  <c r="J1508" s="1"/>
  <c r="G1565"/>
  <c r="G1556"/>
  <c r="G1540"/>
  <c r="G1508" s="1"/>
  <c r="T81"/>
  <c r="O14"/>
  <c r="V1198"/>
  <c r="G155"/>
  <c r="N1241"/>
  <c r="N1198"/>
  <c r="J1067"/>
  <c r="R1639"/>
  <c r="Y153"/>
  <c r="S151"/>
  <c r="S150"/>
  <c r="S149"/>
  <c r="S152"/>
  <c r="W514"/>
  <c r="W513"/>
  <c r="T388"/>
  <c r="T387" s="1"/>
  <c r="T382" s="1"/>
  <c r="T347" s="1"/>
  <c r="T341" s="1"/>
  <c r="T797"/>
  <c r="T796"/>
  <c r="Y615"/>
  <c r="S614"/>
  <c r="S613"/>
  <c r="S612" s="1"/>
  <c r="S606" s="1"/>
  <c r="S605" s="1"/>
  <c r="V513"/>
  <c r="O310"/>
  <c r="T364"/>
  <c r="T353"/>
  <c r="L14"/>
  <c r="H744"/>
  <c r="X1198"/>
  <c r="P514"/>
  <c r="P513" s="1"/>
  <c r="S1101"/>
  <c r="S1100"/>
  <c r="S534"/>
  <c r="M327"/>
  <c r="M322"/>
  <c r="M321"/>
  <c r="M320" s="1"/>
  <c r="AL849"/>
  <c r="AR849" s="1"/>
  <c r="AR848" s="1"/>
  <c r="AR847" s="1"/>
  <c r="AF889"/>
  <c r="AF888"/>
  <c r="AF887" s="1"/>
  <c r="AF886" s="1"/>
  <c r="AF885" s="1"/>
  <c r="AL890"/>
  <c r="AR890" s="1"/>
  <c r="AR889" s="1"/>
  <c r="AR888" s="1"/>
  <c r="AR887" s="1"/>
  <c r="AL889"/>
  <c r="AL888"/>
  <c r="AL887" s="1"/>
  <c r="AE1652"/>
  <c r="AK1653"/>
  <c r="AQ1653" s="1"/>
  <c r="AQ1652" s="1"/>
  <c r="AK1652"/>
  <c r="AE460"/>
  <c r="AE459" s="1"/>
  <c r="AE458" s="1"/>
  <c r="AE457" s="1"/>
  <c r="AK461"/>
  <c r="AQ461" s="1"/>
  <c r="AQ460" s="1"/>
  <c r="AQ459" s="1"/>
  <c r="AQ458" s="1"/>
  <c r="AQ457" s="1"/>
  <c r="AL902"/>
  <c r="AR902" s="1"/>
  <c r="AR901" s="1"/>
  <c r="AR900" s="1"/>
  <c r="AF934"/>
  <c r="AF933"/>
  <c r="AF932" s="1"/>
  <c r="AF931" s="1"/>
  <c r="AF930" s="1"/>
  <c r="AL935"/>
  <c r="AR935" s="1"/>
  <c r="AR934" s="1"/>
  <c r="AR933" s="1"/>
  <c r="AR932" s="1"/>
  <c r="AR931" s="1"/>
  <c r="AR930" s="1"/>
  <c r="AL838"/>
  <c r="AR838" s="1"/>
  <c r="AR837" s="1"/>
  <c r="AR836" s="1"/>
  <c r="AF898"/>
  <c r="AF897"/>
  <c r="AL899"/>
  <c r="AR899" s="1"/>
  <c r="AR898" s="1"/>
  <c r="AR897" s="1"/>
  <c r="AF927"/>
  <c r="AF926" s="1"/>
  <c r="AE825"/>
  <c r="AE824" s="1"/>
  <c r="AE823" s="1"/>
  <c r="AK826"/>
  <c r="AQ826" s="1"/>
  <c r="AQ825" s="1"/>
  <c r="AQ824" s="1"/>
  <c r="AQ823" s="1"/>
  <c r="AE844"/>
  <c r="AE843" s="1"/>
  <c r="AE842" s="1"/>
  <c r="AK845"/>
  <c r="AQ845" s="1"/>
  <c r="AQ844" s="1"/>
  <c r="AQ843" s="1"/>
  <c r="AQ842" s="1"/>
  <c r="AK844"/>
  <c r="AK843" s="1"/>
  <c r="AK842" s="1"/>
  <c r="AE914"/>
  <c r="AE913"/>
  <c r="AK915"/>
  <c r="AQ915" s="1"/>
  <c r="AQ914" s="1"/>
  <c r="AQ913" s="1"/>
  <c r="AE851"/>
  <c r="AE850" s="1"/>
  <c r="AE924"/>
  <c r="AE923" s="1"/>
  <c r="AE922" s="1"/>
  <c r="AE921" s="1"/>
  <c r="AE920" s="1"/>
  <c r="AK925"/>
  <c r="AQ925" s="1"/>
  <c r="AQ924" s="1"/>
  <c r="AQ923" s="1"/>
  <c r="AQ922" s="1"/>
  <c r="AF1654"/>
  <c r="AL1655"/>
  <c r="AR1655" s="1"/>
  <c r="AR1654" s="1"/>
  <c r="AE917"/>
  <c r="AE916"/>
  <c r="AK918"/>
  <c r="AQ918" s="1"/>
  <c r="AQ917" s="1"/>
  <c r="AQ916" s="1"/>
  <c r="AE828"/>
  <c r="AE827" s="1"/>
  <c r="AK829"/>
  <c r="AQ829" s="1"/>
  <c r="AQ828" s="1"/>
  <c r="AQ827" s="1"/>
  <c r="AK828"/>
  <c r="AK827"/>
  <c r="AF239"/>
  <c r="AF238" s="1"/>
  <c r="AF237" s="1"/>
  <c r="AF236" s="1"/>
  <c r="AL240"/>
  <c r="AR240" s="1"/>
  <c r="AR239" s="1"/>
  <c r="AR238" s="1"/>
  <c r="AR237" s="1"/>
  <c r="AF215"/>
  <c r="AF214" s="1"/>
  <c r="AL216"/>
  <c r="AR216" s="1"/>
  <c r="AR215" s="1"/>
  <c r="AR214" s="1"/>
  <c r="AL215"/>
  <c r="AL214"/>
  <c r="AF1050"/>
  <c r="AF1049" s="1"/>
  <c r="AF1048" s="1"/>
  <c r="AF1047" s="1"/>
  <c r="AL1051"/>
  <c r="AR1051" s="1"/>
  <c r="AR1050" s="1"/>
  <c r="AR1049" s="1"/>
  <c r="AR1048" s="1"/>
  <c r="AR1047" s="1"/>
  <c r="AF579"/>
  <c r="AF578"/>
  <c r="AL580"/>
  <c r="AR580" s="1"/>
  <c r="AR579" s="1"/>
  <c r="AR578" s="1"/>
  <c r="AE489"/>
  <c r="AE488"/>
  <c r="AE487" s="1"/>
  <c r="AE486" s="1"/>
  <c r="AK490"/>
  <c r="AQ490" s="1"/>
  <c r="AQ489" s="1"/>
  <c r="AQ488" s="1"/>
  <c r="AQ487" s="1"/>
  <c r="AQ486" s="1"/>
  <c r="AK489"/>
  <c r="AK488" s="1"/>
  <c r="AK487" s="1"/>
  <c r="AK486" s="1"/>
  <c r="AE698"/>
  <c r="AE697" s="1"/>
  <c r="AK699"/>
  <c r="AQ699" s="1"/>
  <c r="AQ698" s="1"/>
  <c r="AQ697" s="1"/>
  <c r="AK698"/>
  <c r="AK697"/>
  <c r="AF639"/>
  <c r="AF638" s="1"/>
  <c r="AL640"/>
  <c r="AR640" s="1"/>
  <c r="AR639" s="1"/>
  <c r="AR638" s="1"/>
  <c r="AL639"/>
  <c r="AL638" s="1"/>
  <c r="AF1681"/>
  <c r="AF1680"/>
  <c r="AL1682"/>
  <c r="AR1682" s="1"/>
  <c r="AR1681" s="1"/>
  <c r="AR1680" s="1"/>
  <c r="AE129"/>
  <c r="AK130"/>
  <c r="AQ130" s="1"/>
  <c r="AQ129" s="1"/>
  <c r="AF1130"/>
  <c r="AF1129"/>
  <c r="AL1131"/>
  <c r="AR1131" s="1"/>
  <c r="AR1130" s="1"/>
  <c r="AR1129" s="1"/>
  <c r="AE1654"/>
  <c r="AK1655"/>
  <c r="AQ1655" s="1"/>
  <c r="AQ1654" s="1"/>
  <c r="AF212"/>
  <c r="AF211"/>
  <c r="AL213"/>
  <c r="AR213" s="1"/>
  <c r="AR212" s="1"/>
  <c r="AR211" s="1"/>
  <c r="AF1119"/>
  <c r="AL1120"/>
  <c r="AR1120" s="1"/>
  <c r="AR1119" s="1"/>
  <c r="AF505"/>
  <c r="AF504"/>
  <c r="AF503"/>
  <c r="AF502" s="1"/>
  <c r="AL506"/>
  <c r="AR506" s="1"/>
  <c r="AR505" s="1"/>
  <c r="AR504" s="1"/>
  <c r="AR503" s="1"/>
  <c r="AR502" s="1"/>
  <c r="AL505"/>
  <c r="AL504"/>
  <c r="AL503" s="1"/>
  <c r="AL502" s="1"/>
  <c r="AE588"/>
  <c r="AE587"/>
  <c r="AE586" s="1"/>
  <c r="AE585" s="1"/>
  <c r="AK589"/>
  <c r="AQ589" s="1"/>
  <c r="AQ588" s="1"/>
  <c r="AQ587" s="1"/>
  <c r="AQ586" s="1"/>
  <c r="AK588"/>
  <c r="AK587"/>
  <c r="AK586" s="1"/>
  <c r="AE727"/>
  <c r="AE726"/>
  <c r="AK728"/>
  <c r="AQ728" s="1"/>
  <c r="AQ727" s="1"/>
  <c r="AQ726" s="1"/>
  <c r="AF676"/>
  <c r="AF675"/>
  <c r="AL677"/>
  <c r="AR677" s="1"/>
  <c r="AR676" s="1"/>
  <c r="AR675" s="1"/>
  <c r="AF1652"/>
  <c r="AL1653"/>
  <c r="AR1653" s="1"/>
  <c r="AR1652" s="1"/>
  <c r="AR1651" s="1"/>
  <c r="AF1190"/>
  <c r="AF1189"/>
  <c r="AL1191"/>
  <c r="AR1191" s="1"/>
  <c r="AR1190" s="1"/>
  <c r="AR1189" s="1"/>
  <c r="AF564"/>
  <c r="AF563" s="1"/>
  <c r="AL565"/>
  <c r="AR565" s="1"/>
  <c r="AR564" s="1"/>
  <c r="AR563" s="1"/>
  <c r="AL564"/>
  <c r="AL563"/>
  <c r="AF1421"/>
  <c r="AF1420" s="1"/>
  <c r="AL1422"/>
  <c r="AR1422" s="1"/>
  <c r="AR1421" s="1"/>
  <c r="AR1420" s="1"/>
  <c r="AL1421"/>
  <c r="AL1420" s="1"/>
  <c r="AE1040"/>
  <c r="AE1039"/>
  <c r="AK1041"/>
  <c r="AQ1041" s="1"/>
  <c r="AQ1040" s="1"/>
  <c r="AQ1039" s="1"/>
  <c r="AE1598"/>
  <c r="AK1599"/>
  <c r="AQ1599" s="1"/>
  <c r="AQ1598" s="1"/>
  <c r="AE1582"/>
  <c r="AE1581"/>
  <c r="AK1583"/>
  <c r="AQ1583" s="1"/>
  <c r="AQ1582" s="1"/>
  <c r="AQ1581" s="1"/>
  <c r="AF1470"/>
  <c r="AF1469"/>
  <c r="AL1471"/>
  <c r="AR1471" s="1"/>
  <c r="AR1470" s="1"/>
  <c r="AR1469" s="1"/>
  <c r="AE1433"/>
  <c r="AE1432" s="1"/>
  <c r="AK1434"/>
  <c r="AQ1434" s="1"/>
  <c r="AQ1433" s="1"/>
  <c r="AQ1432" s="1"/>
  <c r="AK1433"/>
  <c r="AK1432"/>
  <c r="AF1369"/>
  <c r="AF1368" s="1"/>
  <c r="AL1370"/>
  <c r="AR1370" s="1"/>
  <c r="AR1369" s="1"/>
  <c r="AR1368" s="1"/>
  <c r="AL1369"/>
  <c r="AL1368" s="1"/>
  <c r="AF1215"/>
  <c r="AF1214"/>
  <c r="AF1213"/>
  <c r="AF1212" s="1"/>
  <c r="AL1216"/>
  <c r="AR1216" s="1"/>
  <c r="AR1215" s="1"/>
  <c r="AR1214" s="1"/>
  <c r="AR1213" s="1"/>
  <c r="AR1212" s="1"/>
  <c r="AL1215"/>
  <c r="AL1214"/>
  <c r="AL1213" s="1"/>
  <c r="AL1212" s="1"/>
  <c r="AE1195"/>
  <c r="AE1194"/>
  <c r="AE1193" s="1"/>
  <c r="AE1192" s="1"/>
  <c r="AK1196"/>
  <c r="AQ1196" s="1"/>
  <c r="AQ1195" s="1"/>
  <c r="AQ1194" s="1"/>
  <c r="AQ1193" s="1"/>
  <c r="AQ1192" s="1"/>
  <c r="AK1195"/>
  <c r="AK1194" s="1"/>
  <c r="AK1193" s="1"/>
  <c r="AK1192" s="1"/>
  <c r="AF1170"/>
  <c r="AF1169" s="1"/>
  <c r="AF1168" s="1"/>
  <c r="AF1167" s="1"/>
  <c r="AL1171"/>
  <c r="AR1171" s="1"/>
  <c r="AR1170" s="1"/>
  <c r="AR1169" s="1"/>
  <c r="AR1168" s="1"/>
  <c r="AR1167" s="1"/>
  <c r="AF1104"/>
  <c r="AL1105"/>
  <c r="AR1105" s="1"/>
  <c r="AR1104" s="1"/>
  <c r="AL1104"/>
  <c r="AF1094"/>
  <c r="AF1093" s="1"/>
  <c r="AF1092" s="1"/>
  <c r="AL1095"/>
  <c r="AR1095" s="1"/>
  <c r="AR1094" s="1"/>
  <c r="AR1093" s="1"/>
  <c r="AR1092" s="1"/>
  <c r="AL1094"/>
  <c r="AL1093" s="1"/>
  <c r="AL1092" s="1"/>
  <c r="AF755"/>
  <c r="AF754"/>
  <c r="AL756"/>
  <c r="AR756" s="1"/>
  <c r="AR755" s="1"/>
  <c r="AR754" s="1"/>
  <c r="AE719"/>
  <c r="AE718" s="1"/>
  <c r="AE717" s="1"/>
  <c r="AK720"/>
  <c r="AQ720" s="1"/>
  <c r="AQ719" s="1"/>
  <c r="AQ718" s="1"/>
  <c r="AQ717" s="1"/>
  <c r="AK719"/>
  <c r="AK718" s="1"/>
  <c r="AK717" s="1"/>
  <c r="AF669"/>
  <c r="AF668"/>
  <c r="AF667" s="1"/>
  <c r="AL670"/>
  <c r="AR670" s="1"/>
  <c r="AR669" s="1"/>
  <c r="AR668" s="1"/>
  <c r="AR667" s="1"/>
  <c r="AL669"/>
  <c r="AL668"/>
  <c r="AL667" s="1"/>
  <c r="AF546"/>
  <c r="AF545"/>
  <c r="AL547"/>
  <c r="AR547" s="1"/>
  <c r="AR546" s="1"/>
  <c r="AR545" s="1"/>
  <c r="AF543"/>
  <c r="AF542"/>
  <c r="AL544"/>
  <c r="AR544" s="1"/>
  <c r="AR543" s="1"/>
  <c r="AR542" s="1"/>
  <c r="AE536"/>
  <c r="AE535" s="1"/>
  <c r="AK537"/>
  <c r="AQ537" s="1"/>
  <c r="AQ536" s="1"/>
  <c r="AQ535" s="1"/>
  <c r="AK536"/>
  <c r="AK535"/>
  <c r="AE496"/>
  <c r="AE495" s="1"/>
  <c r="AE494" s="1"/>
  <c r="AE493" s="1"/>
  <c r="AK497"/>
  <c r="AQ497" s="1"/>
  <c r="AQ496" s="1"/>
  <c r="AQ495" s="1"/>
  <c r="AQ494" s="1"/>
  <c r="AF441"/>
  <c r="AF440" s="1"/>
  <c r="AF439" s="1"/>
  <c r="AF438" s="1"/>
  <c r="AL442"/>
  <c r="AR442" s="1"/>
  <c r="AR441" s="1"/>
  <c r="AR440" s="1"/>
  <c r="AR439" s="1"/>
  <c r="AR438" s="1"/>
  <c r="AF431"/>
  <c r="AF430" s="1"/>
  <c r="AF429" s="1"/>
  <c r="AF428" s="1"/>
  <c r="AL432"/>
  <c r="AR432" s="1"/>
  <c r="AR431" s="1"/>
  <c r="AR430" s="1"/>
  <c r="AR429" s="1"/>
  <c r="AR428" s="1"/>
  <c r="AE389"/>
  <c r="AK390"/>
  <c r="AQ390" s="1"/>
  <c r="AQ389" s="1"/>
  <c r="AK389"/>
  <c r="AE335"/>
  <c r="AE334" s="1"/>
  <c r="AE327" s="1"/>
  <c r="AK336"/>
  <c r="AQ336" s="1"/>
  <c r="AQ335" s="1"/>
  <c r="AQ334" s="1"/>
  <c r="AK335"/>
  <c r="AK334" s="1"/>
  <c r="AE332"/>
  <c r="AE331"/>
  <c r="AK333"/>
  <c r="AQ333" s="1"/>
  <c r="AQ332" s="1"/>
  <c r="AQ331" s="1"/>
  <c r="AE283"/>
  <c r="AK284"/>
  <c r="AQ284" s="1"/>
  <c r="AQ283" s="1"/>
  <c r="AF254"/>
  <c r="AL255"/>
  <c r="AR255" s="1"/>
  <c r="AR254" s="1"/>
  <c r="AL254"/>
  <c r="AF189"/>
  <c r="AF188" s="1"/>
  <c r="AF184" s="1"/>
  <c r="AF183" s="1"/>
  <c r="AF182" s="1"/>
  <c r="AL190"/>
  <c r="AR190" s="1"/>
  <c r="AR189" s="1"/>
  <c r="AR188" s="1"/>
  <c r="AL189"/>
  <c r="AL188" s="1"/>
  <c r="AF166"/>
  <c r="AF165"/>
  <c r="AL167"/>
  <c r="AR167" s="1"/>
  <c r="AR166" s="1"/>
  <c r="AR165" s="1"/>
  <c r="AF163"/>
  <c r="AL164"/>
  <c r="AR164" s="1"/>
  <c r="AR163" s="1"/>
  <c r="AF146"/>
  <c r="AF145"/>
  <c r="AL147"/>
  <c r="AR147" s="1"/>
  <c r="AR146" s="1"/>
  <c r="AR145" s="1"/>
  <c r="AF123"/>
  <c r="AL124"/>
  <c r="AR124" s="1"/>
  <c r="AR123" s="1"/>
  <c r="AF45"/>
  <c r="AL46"/>
  <c r="AR46" s="1"/>
  <c r="AR45" s="1"/>
  <c r="AL45"/>
  <c r="AE1421"/>
  <c r="AE1420" s="1"/>
  <c r="AK1422"/>
  <c r="AQ1422" s="1"/>
  <c r="AQ1421" s="1"/>
  <c r="AQ1420" s="1"/>
  <c r="AK1421"/>
  <c r="AK1420" s="1"/>
  <c r="AF554"/>
  <c r="AF553"/>
  <c r="AF552"/>
  <c r="AL555"/>
  <c r="AR555" s="1"/>
  <c r="AR554" s="1"/>
  <c r="AR553" s="1"/>
  <c r="AR552" s="1"/>
  <c r="AF1636"/>
  <c r="AF1635" s="1"/>
  <c r="AF1634" s="1"/>
  <c r="AF1633" s="1"/>
  <c r="AF1632" s="1"/>
  <c r="AL1637"/>
  <c r="AR1637" s="1"/>
  <c r="AR1636" s="1"/>
  <c r="AR1635" s="1"/>
  <c r="AR1634" s="1"/>
  <c r="AR1633" s="1"/>
  <c r="AR1632" s="1"/>
  <c r="AL1636"/>
  <c r="AL1635"/>
  <c r="AL1634" s="1"/>
  <c r="AL1633" s="1"/>
  <c r="AL1632" s="1"/>
  <c r="AF1602"/>
  <c r="AL1603"/>
  <c r="AR1603" s="1"/>
  <c r="AR1602" s="1"/>
  <c r="AE1561"/>
  <c r="AK1562"/>
  <c r="AQ1562" s="1"/>
  <c r="AQ1561" s="1"/>
  <c r="AF1554"/>
  <c r="AF1553"/>
  <c r="AF1552"/>
  <c r="AF1551" s="1"/>
  <c r="AL1555"/>
  <c r="AR1555" s="1"/>
  <c r="AR1554" s="1"/>
  <c r="AR1553" s="1"/>
  <c r="AR1552" s="1"/>
  <c r="AR1551" s="1"/>
  <c r="AL1554"/>
  <c r="AL1553"/>
  <c r="AL1552" s="1"/>
  <c r="AL1551" s="1"/>
  <c r="AF1476"/>
  <c r="AF1475"/>
  <c r="AL1477"/>
  <c r="AR1477" s="1"/>
  <c r="AR1476" s="1"/>
  <c r="AR1475" s="1"/>
  <c r="AF1427"/>
  <c r="AF1426" s="1"/>
  <c r="AL1428"/>
  <c r="AR1428" s="1"/>
  <c r="AR1427" s="1"/>
  <c r="AR1426" s="1"/>
  <c r="AL1427"/>
  <c r="AL1426"/>
  <c r="AF1388"/>
  <c r="AF1387" s="1"/>
  <c r="AL1389"/>
  <c r="AR1389" s="1"/>
  <c r="AR1388" s="1"/>
  <c r="AR1387" s="1"/>
  <c r="AL1388"/>
  <c r="AL1387" s="1"/>
  <c r="AF1303"/>
  <c r="AF1302"/>
  <c r="AF1301"/>
  <c r="AF1300" s="1"/>
  <c r="AF1299" s="1"/>
  <c r="AL1304"/>
  <c r="AR1304" s="1"/>
  <c r="AR1303" s="1"/>
  <c r="AR1302" s="1"/>
  <c r="AR1301" s="1"/>
  <c r="AR1300" s="1"/>
  <c r="AR1299" s="1"/>
  <c r="AL1303"/>
  <c r="AL1302" s="1"/>
  <c r="AL1301" s="1"/>
  <c r="AL1300" s="1"/>
  <c r="AL1299" s="1"/>
  <c r="AE1229"/>
  <c r="AK1230"/>
  <c r="AQ1230" s="1"/>
  <c r="AQ1229" s="1"/>
  <c r="AK1229"/>
  <c r="AE1037"/>
  <c r="AE1036" s="1"/>
  <c r="AK1038"/>
  <c r="AQ1038" s="1"/>
  <c r="AQ1037" s="1"/>
  <c r="AQ1036" s="1"/>
  <c r="AK1037"/>
  <c r="AK1036"/>
  <c r="AF275"/>
  <c r="AF274" s="1"/>
  <c r="AF273" s="1"/>
  <c r="AL276"/>
  <c r="AR276" s="1"/>
  <c r="AR275" s="1"/>
  <c r="AR274" s="1"/>
  <c r="AR273" s="1"/>
  <c r="AE564"/>
  <c r="AE563" s="1"/>
  <c r="AK565"/>
  <c r="AQ565" s="1"/>
  <c r="AQ564" s="1"/>
  <c r="AQ563" s="1"/>
  <c r="AK564"/>
  <c r="AK563"/>
  <c r="AF1582"/>
  <c r="AF1581" s="1"/>
  <c r="AL1583"/>
  <c r="AR1583" s="1"/>
  <c r="AR1582" s="1"/>
  <c r="AR1581" s="1"/>
  <c r="AL1582"/>
  <c r="AL1581" s="1"/>
  <c r="AF1567"/>
  <c r="AL1568"/>
  <c r="AR1568" s="1"/>
  <c r="AR1567" s="1"/>
  <c r="AL1567"/>
  <c r="AF1505"/>
  <c r="AF1504" s="1"/>
  <c r="AF1503" s="1"/>
  <c r="AF1502" s="1"/>
  <c r="AF1501" s="1"/>
  <c r="AL1506"/>
  <c r="AR1506" s="1"/>
  <c r="AR1505" s="1"/>
  <c r="AR1504" s="1"/>
  <c r="AR1503" s="1"/>
  <c r="AR1502" s="1"/>
  <c r="AR1501" s="1"/>
  <c r="AL1505"/>
  <c r="AL1504"/>
  <c r="AL1503" s="1"/>
  <c r="AL1502" s="1"/>
  <c r="AL1501" s="1"/>
  <c r="AF1479"/>
  <c r="AF1478" s="1"/>
  <c r="AL1480"/>
  <c r="AR1480" s="1"/>
  <c r="AR1479" s="1"/>
  <c r="AR1478" s="1"/>
  <c r="AL1479"/>
  <c r="AL1478"/>
  <c r="AE1457"/>
  <c r="AE1456" s="1"/>
  <c r="AK1458"/>
  <c r="AQ1458" s="1"/>
  <c r="AQ1457" s="1"/>
  <c r="AQ1456" s="1"/>
  <c r="AK1457"/>
  <c r="AK1456" s="1"/>
  <c r="AF1433"/>
  <c r="AF1432"/>
  <c r="AL1434"/>
  <c r="AR1434" s="1"/>
  <c r="AR1433" s="1"/>
  <c r="AR1432" s="1"/>
  <c r="AF1220"/>
  <c r="AF1219"/>
  <c r="AF1218" s="1"/>
  <c r="AF1217" s="1"/>
  <c r="AL1221"/>
  <c r="AR1221" s="1"/>
  <c r="AR1220" s="1"/>
  <c r="AR1219" s="1"/>
  <c r="AR1218" s="1"/>
  <c r="AR1217" s="1"/>
  <c r="AL1220"/>
  <c r="AL1219" s="1"/>
  <c r="AL1218" s="1"/>
  <c r="AL1217" s="1"/>
  <c r="AE1003"/>
  <c r="AE1002" s="1"/>
  <c r="AE1001" s="1"/>
  <c r="AK1004"/>
  <c r="AQ1004" s="1"/>
  <c r="AQ1003" s="1"/>
  <c r="AQ1002" s="1"/>
  <c r="AQ1001" s="1"/>
  <c r="AK1003"/>
  <c r="AK1002" s="1"/>
  <c r="AK1001" s="1"/>
  <c r="AF807"/>
  <c r="AF806"/>
  <c r="AF805" s="1"/>
  <c r="AF797" s="1"/>
  <c r="AF796" s="1"/>
  <c r="AL808"/>
  <c r="AR808" s="1"/>
  <c r="AR807" s="1"/>
  <c r="AR806" s="1"/>
  <c r="AR805" s="1"/>
  <c r="AF787"/>
  <c r="AF786"/>
  <c r="AL788"/>
  <c r="AR788" s="1"/>
  <c r="AR787" s="1"/>
  <c r="AR786" s="1"/>
  <c r="AE752"/>
  <c r="AE751"/>
  <c r="AE750" s="1"/>
  <c r="AK753"/>
  <c r="AQ753" s="1"/>
  <c r="AQ752" s="1"/>
  <c r="AQ751" s="1"/>
  <c r="AQ750" s="1"/>
  <c r="AK752"/>
  <c r="AK751"/>
  <c r="AK750" s="1"/>
  <c r="AF723"/>
  <c r="AF722"/>
  <c r="AF721"/>
  <c r="AL724"/>
  <c r="AR724" s="1"/>
  <c r="AR723" s="1"/>
  <c r="AR722" s="1"/>
  <c r="AR721" s="1"/>
  <c r="AE669"/>
  <c r="AE668" s="1"/>
  <c r="AE667" s="1"/>
  <c r="AK670"/>
  <c r="AQ670" s="1"/>
  <c r="AQ669" s="1"/>
  <c r="AQ668" s="1"/>
  <c r="AQ667" s="1"/>
  <c r="AF619"/>
  <c r="AF618" s="1"/>
  <c r="AF617" s="1"/>
  <c r="AL620"/>
  <c r="AR620" s="1"/>
  <c r="AR619" s="1"/>
  <c r="AR618" s="1"/>
  <c r="AR617" s="1"/>
  <c r="AL619"/>
  <c r="AL618" s="1"/>
  <c r="AL617" s="1"/>
  <c r="AF600"/>
  <c r="AF599"/>
  <c r="AF598" s="1"/>
  <c r="AF597" s="1"/>
  <c r="AF596" s="1"/>
  <c r="AL601"/>
  <c r="AR601" s="1"/>
  <c r="AR600" s="1"/>
  <c r="AR599" s="1"/>
  <c r="AR598" s="1"/>
  <c r="AR597" s="1"/>
  <c r="AR596" s="1"/>
  <c r="AF539"/>
  <c r="AF538"/>
  <c r="AL540"/>
  <c r="AR540" s="1"/>
  <c r="AR539" s="1"/>
  <c r="AR538" s="1"/>
  <c r="AF524"/>
  <c r="AF523"/>
  <c r="AL525"/>
  <c r="AR525" s="1"/>
  <c r="AR524" s="1"/>
  <c r="AR523" s="1"/>
  <c r="AE517"/>
  <c r="AE516" s="1"/>
  <c r="AK518"/>
  <c r="AQ518" s="1"/>
  <c r="AQ517" s="1"/>
  <c r="AQ516" s="1"/>
  <c r="AK517"/>
  <c r="AK516"/>
  <c r="AF473"/>
  <c r="AF472" s="1"/>
  <c r="AF471" s="1"/>
  <c r="AL474"/>
  <c r="AR474" s="1"/>
  <c r="AR473" s="1"/>
  <c r="AR472" s="1"/>
  <c r="AR471" s="1"/>
  <c r="AE399"/>
  <c r="AE398" s="1"/>
  <c r="AE397" s="1"/>
  <c r="AE396" s="1"/>
  <c r="AK400"/>
  <c r="AQ400" s="1"/>
  <c r="AQ399" s="1"/>
  <c r="AQ398" s="1"/>
  <c r="AQ397" s="1"/>
  <c r="AQ396" s="1"/>
  <c r="AE373"/>
  <c r="AE372" s="1"/>
  <c r="AK374"/>
  <c r="AQ374" s="1"/>
  <c r="AQ373" s="1"/>
  <c r="AQ372" s="1"/>
  <c r="AK373"/>
  <c r="AK372" s="1"/>
  <c r="AF325"/>
  <c r="AF324"/>
  <c r="AF323"/>
  <c r="AL326"/>
  <c r="AR326" s="1"/>
  <c r="AR325" s="1"/>
  <c r="AR324" s="1"/>
  <c r="AR323" s="1"/>
  <c r="AF258"/>
  <c r="AL259"/>
  <c r="AR259" s="1"/>
  <c r="AR258" s="1"/>
  <c r="AL258"/>
  <c r="AE196"/>
  <c r="AE195" s="1"/>
  <c r="AE194" s="1"/>
  <c r="AE193" s="1"/>
  <c r="AE192" s="1"/>
  <c r="AK197"/>
  <c r="AQ197" s="1"/>
  <c r="AQ196" s="1"/>
  <c r="AQ195" s="1"/>
  <c r="AQ194" s="1"/>
  <c r="AQ193" s="1"/>
  <c r="AQ192" s="1"/>
  <c r="AF171"/>
  <c r="AF170"/>
  <c r="AF169" s="1"/>
  <c r="AF168" s="1"/>
  <c r="AL172"/>
  <c r="AR172" s="1"/>
  <c r="AR171" s="1"/>
  <c r="AR170" s="1"/>
  <c r="AR169" s="1"/>
  <c r="AR168" s="1"/>
  <c r="AL171"/>
  <c r="AL170" s="1"/>
  <c r="AL169" s="1"/>
  <c r="AL168" s="1"/>
  <c r="AE57"/>
  <c r="AE56" s="1"/>
  <c r="AK58"/>
  <c r="AQ58" s="1"/>
  <c r="AQ57" s="1"/>
  <c r="AQ56" s="1"/>
  <c r="AK57"/>
  <c r="AK56"/>
  <c r="AF270"/>
  <c r="AF269" s="1"/>
  <c r="AF268" s="1"/>
  <c r="AF267" s="1"/>
  <c r="AL271"/>
  <c r="AR271" s="1"/>
  <c r="AR270" s="1"/>
  <c r="AR269" s="1"/>
  <c r="AR268" s="1"/>
  <c r="AR267" s="1"/>
  <c r="AF779"/>
  <c r="AL780"/>
  <c r="AR780" s="1"/>
  <c r="AR779" s="1"/>
  <c r="AL779"/>
  <c r="AE1106"/>
  <c r="AK1107"/>
  <c r="AQ1107" s="1"/>
  <c r="AQ1106" s="1"/>
  <c r="AK1106"/>
  <c r="AE1514"/>
  <c r="AE1513"/>
  <c r="AE1512"/>
  <c r="AK1515"/>
  <c r="AQ1515" s="1"/>
  <c r="AQ1514" s="1"/>
  <c r="AQ1513" s="1"/>
  <c r="AQ1512" s="1"/>
  <c r="AE1590"/>
  <c r="AK1591"/>
  <c r="AQ1591" s="1"/>
  <c r="AQ1590" s="1"/>
  <c r="AK1590"/>
  <c r="AE1668"/>
  <c r="AK1669"/>
  <c r="AQ1669" s="1"/>
  <c r="AQ1668" s="1"/>
  <c r="AF712"/>
  <c r="AF711"/>
  <c r="AL713"/>
  <c r="AR713" s="1"/>
  <c r="AR712" s="1"/>
  <c r="AR711" s="1"/>
  <c r="AF95"/>
  <c r="AF94" s="1"/>
  <c r="AL96"/>
  <c r="AR96" s="1"/>
  <c r="AR95" s="1"/>
  <c r="AR94" s="1"/>
  <c r="AL95"/>
  <c r="AL94"/>
  <c r="AE365"/>
  <c r="AK366"/>
  <c r="AQ366" s="1"/>
  <c r="AQ365" s="1"/>
  <c r="AK365"/>
  <c r="AE231"/>
  <c r="AE230" s="1"/>
  <c r="AE229" s="1"/>
  <c r="AK232"/>
  <c r="AQ232" s="1"/>
  <c r="AQ231" s="1"/>
  <c r="AQ230" s="1"/>
  <c r="AQ229" s="1"/>
  <c r="AK231"/>
  <c r="AK230" s="1"/>
  <c r="AK229" s="1"/>
  <c r="T1062"/>
  <c r="T1063"/>
  <c r="T1061"/>
  <c r="T1060" s="1"/>
  <c r="T1058" s="1"/>
  <c r="S382"/>
  <c r="T141"/>
  <c r="T140"/>
  <c r="T139" s="1"/>
  <c r="AE627"/>
  <c r="AE626"/>
  <c r="AK628"/>
  <c r="AQ628" s="1"/>
  <c r="AQ627" s="1"/>
  <c r="AQ626" s="1"/>
  <c r="AE215"/>
  <c r="AE214" s="1"/>
  <c r="AK216"/>
  <c r="AQ216" s="1"/>
  <c r="AQ215" s="1"/>
  <c r="AQ214" s="1"/>
  <c r="AK215"/>
  <c r="AK214"/>
  <c r="AE1119"/>
  <c r="AK1120"/>
  <c r="AQ1120" s="1"/>
  <c r="AQ1119" s="1"/>
  <c r="AK1119"/>
  <c r="AE582"/>
  <c r="AE581" s="1"/>
  <c r="AK583"/>
  <c r="AQ583" s="1"/>
  <c r="AQ582" s="1"/>
  <c r="AQ581" s="1"/>
  <c r="AK582"/>
  <c r="AK581"/>
  <c r="AE505"/>
  <c r="AE504" s="1"/>
  <c r="AE503" s="1"/>
  <c r="AE502" s="1"/>
  <c r="AK506"/>
  <c r="AQ506" s="1"/>
  <c r="AQ505" s="1"/>
  <c r="AQ504" s="1"/>
  <c r="AQ503" s="1"/>
  <c r="AQ502" s="1"/>
  <c r="AE676"/>
  <c r="AE675"/>
  <c r="AK677"/>
  <c r="AQ677" s="1"/>
  <c r="AQ676" s="1"/>
  <c r="AQ675" s="1"/>
  <c r="AF1117"/>
  <c r="AL1118"/>
  <c r="AR1118" s="1"/>
  <c r="AR1117" s="1"/>
  <c r="AR1116" s="1"/>
  <c r="AE576"/>
  <c r="AE575"/>
  <c r="AK577"/>
  <c r="AQ577" s="1"/>
  <c r="AQ576" s="1"/>
  <c r="AQ575" s="1"/>
  <c r="AF588"/>
  <c r="AF587"/>
  <c r="AF586" s="1"/>
  <c r="AF585" s="1"/>
  <c r="AL589"/>
  <c r="AR589" s="1"/>
  <c r="AR588" s="1"/>
  <c r="AR587" s="1"/>
  <c r="AR586" s="1"/>
  <c r="AL588"/>
  <c r="AL587"/>
  <c r="AL586" s="1"/>
  <c r="AF730"/>
  <c r="AF729"/>
  <c r="AL731"/>
  <c r="AR731" s="1"/>
  <c r="AR730" s="1"/>
  <c r="AR729" s="1"/>
  <c r="AE680"/>
  <c r="AE679"/>
  <c r="AK681"/>
  <c r="AQ681" s="1"/>
  <c r="AQ680" s="1"/>
  <c r="AQ679" s="1"/>
  <c r="AE639"/>
  <c r="AE638" s="1"/>
  <c r="AK640"/>
  <c r="AQ640" s="1"/>
  <c r="AQ639" s="1"/>
  <c r="AQ638" s="1"/>
  <c r="AK639"/>
  <c r="AK638"/>
  <c r="AE1182"/>
  <c r="AE1181" s="1"/>
  <c r="AE1180" s="1"/>
  <c r="AE1179" s="1"/>
  <c r="AK1183"/>
  <c r="AQ1183" s="1"/>
  <c r="AQ1182" s="1"/>
  <c r="AQ1181" s="1"/>
  <c r="AQ1180" s="1"/>
  <c r="AQ1179" s="1"/>
  <c r="AE351"/>
  <c r="AE350"/>
  <c r="AE349"/>
  <c r="AE348" s="1"/>
  <c r="AK352"/>
  <c r="AQ352" s="1"/>
  <c r="AQ351" s="1"/>
  <c r="AQ350" s="1"/>
  <c r="AQ349" s="1"/>
  <c r="AQ348" s="1"/>
  <c r="AK351"/>
  <c r="AK350"/>
  <c r="AK349" s="1"/>
  <c r="AK348" s="1"/>
  <c r="AE549"/>
  <c r="AE548"/>
  <c r="AK550"/>
  <c r="AQ550" s="1"/>
  <c r="AQ549" s="1"/>
  <c r="AQ548" s="1"/>
  <c r="AE100"/>
  <c r="AE99" s="1"/>
  <c r="AK101"/>
  <c r="AQ101" s="1"/>
  <c r="AQ100" s="1"/>
  <c r="AQ99" s="1"/>
  <c r="AK100"/>
  <c r="AK99"/>
  <c r="AF279"/>
  <c r="AL280"/>
  <c r="AR280" s="1"/>
  <c r="AR279" s="1"/>
  <c r="AL279"/>
  <c r="AF1177"/>
  <c r="AF1176"/>
  <c r="AF1175" s="1"/>
  <c r="AF1174" s="1"/>
  <c r="AL1178"/>
  <c r="AR1178" s="1"/>
  <c r="AR1177" s="1"/>
  <c r="AR1176" s="1"/>
  <c r="AR1175" s="1"/>
  <c r="AR1174" s="1"/>
  <c r="AL1177"/>
  <c r="AL1176" s="1"/>
  <c r="AL1175" s="1"/>
  <c r="AL1174" s="1"/>
  <c r="AF1275"/>
  <c r="AF1274" s="1"/>
  <c r="AF1273" s="1"/>
  <c r="AL1276"/>
  <c r="AR1276" s="1"/>
  <c r="AR1275" s="1"/>
  <c r="AR1274" s="1"/>
  <c r="AR1273" s="1"/>
  <c r="AL1275"/>
  <c r="AL1274" s="1"/>
  <c r="AL1273" s="1"/>
  <c r="AF1397"/>
  <c r="AF1396"/>
  <c r="AL1398"/>
  <c r="AR1398" s="1"/>
  <c r="AR1397" s="1"/>
  <c r="AR1396" s="1"/>
  <c r="AF1571"/>
  <c r="AL1572"/>
  <c r="AR1572" s="1"/>
  <c r="AR1571" s="1"/>
  <c r="AE171"/>
  <c r="AE170"/>
  <c r="AE169" s="1"/>
  <c r="AE168" s="1"/>
  <c r="AK172"/>
  <c r="AQ172" s="1"/>
  <c r="AQ171" s="1"/>
  <c r="AQ170" s="1"/>
  <c r="AQ169" s="1"/>
  <c r="AQ168" s="1"/>
  <c r="AK171"/>
  <c r="AK170" s="1"/>
  <c r="AK169" s="1"/>
  <c r="AK168" s="1"/>
  <c r="AE454"/>
  <c r="AE453" s="1"/>
  <c r="AE452" s="1"/>
  <c r="AE447" s="1"/>
  <c r="AE446" s="1"/>
  <c r="AK455"/>
  <c r="AQ455" s="1"/>
  <c r="AQ454" s="1"/>
  <c r="AQ453" s="1"/>
  <c r="AQ452" s="1"/>
  <c r="AK454"/>
  <c r="AK453" s="1"/>
  <c r="AK452" s="1"/>
  <c r="AE1177"/>
  <c r="AE1176"/>
  <c r="AE1175"/>
  <c r="AE1174" s="1"/>
  <c r="AK1178"/>
  <c r="AQ1178" s="1"/>
  <c r="AQ1177" s="1"/>
  <c r="AQ1176" s="1"/>
  <c r="AQ1175" s="1"/>
  <c r="AQ1174" s="1"/>
  <c r="AK1177"/>
  <c r="AK1176"/>
  <c r="AK1175" s="1"/>
  <c r="AK1174" s="1"/>
  <c r="AE1445"/>
  <c r="AE1444"/>
  <c r="AK1446"/>
  <c r="AQ1446" s="1"/>
  <c r="AQ1445" s="1"/>
  <c r="AQ1444" s="1"/>
  <c r="AE1609"/>
  <c r="AK1610"/>
  <c r="AQ1610" s="1"/>
  <c r="AQ1609" s="1"/>
  <c r="AF790"/>
  <c r="AF789"/>
  <c r="AL791"/>
  <c r="AR791" s="1"/>
  <c r="AR790" s="1"/>
  <c r="AR789" s="1"/>
  <c r="AE113"/>
  <c r="AE112"/>
  <c r="AE111" s="1"/>
  <c r="AE110" s="1"/>
  <c r="AE109" s="1"/>
  <c r="AK114"/>
  <c r="AQ114" s="1"/>
  <c r="AQ113" s="1"/>
  <c r="AQ112" s="1"/>
  <c r="AQ111" s="1"/>
  <c r="AQ110" s="1"/>
  <c r="AQ109" s="1"/>
  <c r="AF57"/>
  <c r="AF56"/>
  <c r="AL58"/>
  <c r="AR58" s="1"/>
  <c r="AR57" s="1"/>
  <c r="AR56" s="1"/>
  <c r="AF26"/>
  <c r="AL27"/>
  <c r="AR27" s="1"/>
  <c r="AR26" s="1"/>
  <c r="AE23"/>
  <c r="AE22"/>
  <c r="AK24"/>
  <c r="AQ24" s="1"/>
  <c r="AQ23" s="1"/>
  <c r="AQ22" s="1"/>
  <c r="AE20"/>
  <c r="AE19"/>
  <c r="AK21"/>
  <c r="AQ21" s="1"/>
  <c r="AQ20" s="1"/>
  <c r="AQ19" s="1"/>
  <c r="AE807"/>
  <c r="AE806" s="1"/>
  <c r="AE805" s="1"/>
  <c r="AE797" s="1"/>
  <c r="AE796" s="1"/>
  <c r="AK808"/>
  <c r="AQ808" s="1"/>
  <c r="AQ807" s="1"/>
  <c r="AQ806" s="1"/>
  <c r="AQ805" s="1"/>
  <c r="AE609"/>
  <c r="AE608" s="1"/>
  <c r="AE607" s="1"/>
  <c r="AK610"/>
  <c r="AQ610" s="1"/>
  <c r="AQ609" s="1"/>
  <c r="AQ608" s="1"/>
  <c r="AQ607" s="1"/>
  <c r="AK609"/>
  <c r="AK608" s="1"/>
  <c r="AK607" s="1"/>
  <c r="AF316"/>
  <c r="AF315"/>
  <c r="AF314" s="1"/>
  <c r="AF313" s="1"/>
  <c r="AF312" s="1"/>
  <c r="AL317"/>
  <c r="AR317" s="1"/>
  <c r="AR316" s="1"/>
  <c r="AR315" s="1"/>
  <c r="AR314" s="1"/>
  <c r="AR313" s="1"/>
  <c r="AR312" s="1"/>
  <c r="AF73"/>
  <c r="AL74"/>
  <c r="AR74" s="1"/>
  <c r="AR73" s="1"/>
  <c r="AL73"/>
  <c r="AF41"/>
  <c r="AL42"/>
  <c r="AR42" s="1"/>
  <c r="AR41" s="1"/>
  <c r="AL41"/>
  <c r="AF389"/>
  <c r="AL390"/>
  <c r="AR390" s="1"/>
  <c r="AR389" s="1"/>
  <c r="AE1275"/>
  <c r="AE1274" s="1"/>
  <c r="AE1273" s="1"/>
  <c r="AK1276"/>
  <c r="AQ1276" s="1"/>
  <c r="AQ1275" s="1"/>
  <c r="AQ1274" s="1"/>
  <c r="AQ1273" s="1"/>
  <c r="AK1275"/>
  <c r="AK1274" s="1"/>
  <c r="AK1273" s="1"/>
  <c r="AE1454"/>
  <c r="AE1453"/>
  <c r="AK1455"/>
  <c r="AQ1455" s="1"/>
  <c r="AQ1454" s="1"/>
  <c r="AQ1453" s="1"/>
  <c r="AF1576"/>
  <c r="AL1577"/>
  <c r="AR1577" s="1"/>
  <c r="AR1576" s="1"/>
  <c r="AE648"/>
  <c r="AE647"/>
  <c r="AK649"/>
  <c r="AQ649" s="1"/>
  <c r="AQ648" s="1"/>
  <c r="AQ647" s="1"/>
  <c r="AE450"/>
  <c r="AE449"/>
  <c r="AE448"/>
  <c r="AK451"/>
  <c r="AQ451" s="1"/>
  <c r="AQ450" s="1"/>
  <c r="AQ449" s="1"/>
  <c r="AQ448" s="1"/>
  <c r="AQ447" s="1"/>
  <c r="AQ446" s="1"/>
  <c r="W120"/>
  <c r="W119" s="1"/>
  <c r="W117" s="1"/>
  <c r="W121"/>
  <c r="AF851"/>
  <c r="AF850" s="1"/>
  <c r="AL852"/>
  <c r="AR852" s="1"/>
  <c r="AR851" s="1"/>
  <c r="AR850" s="1"/>
  <c r="AL851"/>
  <c r="AL850" s="1"/>
  <c r="AE889"/>
  <c r="AE888"/>
  <c r="AE887"/>
  <c r="AK890"/>
  <c r="AQ890" s="1"/>
  <c r="AQ889" s="1"/>
  <c r="AQ888" s="1"/>
  <c r="AQ887" s="1"/>
  <c r="AE219"/>
  <c r="AE218" s="1"/>
  <c r="AE217" s="1"/>
  <c r="AK220"/>
  <c r="AQ220" s="1"/>
  <c r="AQ219" s="1"/>
  <c r="AQ218" s="1"/>
  <c r="AQ217" s="1"/>
  <c r="AF627"/>
  <c r="AF626" s="1"/>
  <c r="AF621" s="1"/>
  <c r="AL628"/>
  <c r="AR628" s="1"/>
  <c r="AR627" s="1"/>
  <c r="AR626" s="1"/>
  <c r="AL627"/>
  <c r="AL626" s="1"/>
  <c r="AL621" s="1"/>
  <c r="AF828"/>
  <c r="AF827"/>
  <c r="AL829"/>
  <c r="AR829" s="1"/>
  <c r="AR828" s="1"/>
  <c r="AR827" s="1"/>
  <c r="AF917"/>
  <c r="AF916" s="1"/>
  <c r="AL918"/>
  <c r="AR918" s="1"/>
  <c r="AR917" s="1"/>
  <c r="AR916" s="1"/>
  <c r="AL917"/>
  <c r="AL916"/>
  <c r="AF825"/>
  <c r="AF824" s="1"/>
  <c r="AF823" s="1"/>
  <c r="AL826"/>
  <c r="AR826" s="1"/>
  <c r="AR825" s="1"/>
  <c r="AR824" s="1"/>
  <c r="AR823" s="1"/>
  <c r="AF844"/>
  <c r="AF843" s="1"/>
  <c r="AF842" s="1"/>
  <c r="AL845"/>
  <c r="AR845" s="1"/>
  <c r="AR844" s="1"/>
  <c r="AR843" s="1"/>
  <c r="AR842" s="1"/>
  <c r="AL844"/>
  <c r="AL843" s="1"/>
  <c r="AL842" s="1"/>
  <c r="AF914"/>
  <c r="AF913"/>
  <c r="AL915"/>
  <c r="AR915" s="1"/>
  <c r="AR914" s="1"/>
  <c r="AR913" s="1"/>
  <c r="AE837"/>
  <c r="AE836" s="1"/>
  <c r="AK838"/>
  <c r="AQ838" s="1"/>
  <c r="AQ837" s="1"/>
  <c r="AQ836" s="1"/>
  <c r="AK837"/>
  <c r="AK836"/>
  <c r="AE898"/>
  <c r="AE897" s="1"/>
  <c r="AK899"/>
  <c r="AQ899" s="1"/>
  <c r="AQ898" s="1"/>
  <c r="AQ897" s="1"/>
  <c r="AK898"/>
  <c r="AK897" s="1"/>
  <c r="AE927"/>
  <c r="AE926"/>
  <c r="AK928"/>
  <c r="AQ928" s="1"/>
  <c r="AQ927" s="1"/>
  <c r="AQ926" s="1"/>
  <c r="AE882"/>
  <c r="AE881"/>
  <c r="AE880" s="1"/>
  <c r="AE879" s="1"/>
  <c r="AK883"/>
  <c r="AQ883" s="1"/>
  <c r="AQ882" s="1"/>
  <c r="AQ881" s="1"/>
  <c r="AQ880" s="1"/>
  <c r="AQ879" s="1"/>
  <c r="AK882"/>
  <c r="AK881" s="1"/>
  <c r="AK880" s="1"/>
  <c r="AK879" s="1"/>
  <c r="AE831"/>
  <c r="AE830" s="1"/>
  <c r="AK832"/>
  <c r="AQ832" s="1"/>
  <c r="AQ831" s="1"/>
  <c r="AQ830" s="1"/>
  <c r="AK831"/>
  <c r="AK830"/>
  <c r="AE901"/>
  <c r="AE900" s="1"/>
  <c r="AK902"/>
  <c r="AQ902" s="1"/>
  <c r="AQ901" s="1"/>
  <c r="AQ900" s="1"/>
  <c r="AK901"/>
  <c r="AK900" s="1"/>
  <c r="AE934"/>
  <c r="AE933"/>
  <c r="AE932"/>
  <c r="AE931" s="1"/>
  <c r="AE930" s="1"/>
  <c r="AK935"/>
  <c r="AQ935" s="1"/>
  <c r="AQ934" s="1"/>
  <c r="AQ933" s="1"/>
  <c r="AQ932" s="1"/>
  <c r="AQ931" s="1"/>
  <c r="AQ930" s="1"/>
  <c r="AK934"/>
  <c r="AK933" s="1"/>
  <c r="AK932" s="1"/>
  <c r="AK931" s="1"/>
  <c r="AK930" s="1"/>
  <c r="AE239"/>
  <c r="AE238" s="1"/>
  <c r="AE237" s="1"/>
  <c r="AK240"/>
  <c r="AQ240" s="1"/>
  <c r="AQ239" s="1"/>
  <c r="AQ238" s="1"/>
  <c r="AQ237" s="1"/>
  <c r="AE209"/>
  <c r="AE208" s="1"/>
  <c r="AK210"/>
  <c r="AQ210" s="1"/>
  <c r="AQ209" s="1"/>
  <c r="AQ208" s="1"/>
  <c r="AK209"/>
  <c r="AK208"/>
  <c r="AF582"/>
  <c r="AF581" s="1"/>
  <c r="AL583"/>
  <c r="AR583" s="1"/>
  <c r="AR582" s="1"/>
  <c r="AR581" s="1"/>
  <c r="AL582"/>
  <c r="AL581" s="1"/>
  <c r="AF484"/>
  <c r="AF483"/>
  <c r="AF482"/>
  <c r="AF481" s="1"/>
  <c r="AL485"/>
  <c r="AR485" s="1"/>
  <c r="AR484" s="1"/>
  <c r="AR483" s="1"/>
  <c r="AR482" s="1"/>
  <c r="AR481" s="1"/>
  <c r="AL484"/>
  <c r="AL483"/>
  <c r="AL482" s="1"/>
  <c r="AL481" s="1"/>
  <c r="AE730"/>
  <c r="AE729"/>
  <c r="AK731"/>
  <c r="AQ731" s="1"/>
  <c r="AQ730" s="1"/>
  <c r="AQ729" s="1"/>
  <c r="AF673"/>
  <c r="AF672" s="1"/>
  <c r="AL674"/>
  <c r="AR674" s="1"/>
  <c r="AR673" s="1"/>
  <c r="AR672" s="1"/>
  <c r="AL673"/>
  <c r="AL672"/>
  <c r="AF263"/>
  <c r="AF262" s="1"/>
  <c r="AF261" s="1"/>
  <c r="AF260" s="1"/>
  <c r="AL264"/>
  <c r="AR264" s="1"/>
  <c r="AR263" s="1"/>
  <c r="AR262" s="1"/>
  <c r="AR261" s="1"/>
  <c r="AR260" s="1"/>
  <c r="AF1124"/>
  <c r="AL1125"/>
  <c r="AR1125" s="1"/>
  <c r="AR1124" s="1"/>
  <c r="AL1124"/>
  <c r="AF219"/>
  <c r="AF218" s="1"/>
  <c r="AF217" s="1"/>
  <c r="AL220"/>
  <c r="AR220" s="1"/>
  <c r="AR219" s="1"/>
  <c r="AR218" s="1"/>
  <c r="AR217" s="1"/>
  <c r="AF576"/>
  <c r="AF575" s="1"/>
  <c r="AF574" s="1"/>
  <c r="AF573" s="1"/>
  <c r="AL577"/>
  <c r="AR577" s="1"/>
  <c r="AR576" s="1"/>
  <c r="AR575" s="1"/>
  <c r="AL576"/>
  <c r="AL575"/>
  <c r="AF592"/>
  <c r="AF591" s="1"/>
  <c r="AL593"/>
  <c r="AR593" s="1"/>
  <c r="AR592" s="1"/>
  <c r="AR591" s="1"/>
  <c r="AL592"/>
  <c r="AL591" s="1"/>
  <c r="AE510"/>
  <c r="AE509"/>
  <c r="AE508"/>
  <c r="AE507" s="1"/>
  <c r="AK511"/>
  <c r="AQ511" s="1"/>
  <c r="AQ510" s="1"/>
  <c r="AQ509" s="1"/>
  <c r="AQ508" s="1"/>
  <c r="AQ507" s="1"/>
  <c r="AK510"/>
  <c r="AK509"/>
  <c r="AK508" s="1"/>
  <c r="AK507" s="1"/>
  <c r="AF680"/>
  <c r="AF679"/>
  <c r="AL681"/>
  <c r="AR681" s="1"/>
  <c r="AR680" s="1"/>
  <c r="AR679" s="1"/>
  <c r="AF77"/>
  <c r="AL78"/>
  <c r="AR78" s="1"/>
  <c r="AR77" s="1"/>
  <c r="AF129"/>
  <c r="AL130"/>
  <c r="AR130" s="1"/>
  <c r="AR129" s="1"/>
  <c r="AE367"/>
  <c r="AK368"/>
  <c r="AQ368" s="1"/>
  <c r="AQ367" s="1"/>
  <c r="AK367"/>
  <c r="AF1037"/>
  <c r="AF1036" s="1"/>
  <c r="AL1038"/>
  <c r="AR1038" s="1"/>
  <c r="AR1037" s="1"/>
  <c r="AR1036" s="1"/>
  <c r="AL1037"/>
  <c r="AL1036" s="1"/>
  <c r="AE1442"/>
  <c r="AE1441"/>
  <c r="AK1443"/>
  <c r="AQ1443" s="1"/>
  <c r="AQ1442" s="1"/>
  <c r="AQ1441" s="1"/>
  <c r="AE1418"/>
  <c r="AE1417"/>
  <c r="AK1419"/>
  <c r="AQ1419" s="1"/>
  <c r="AQ1418" s="1"/>
  <c r="AQ1417" s="1"/>
  <c r="AF1693"/>
  <c r="AF1692" s="1"/>
  <c r="AF1691" s="1"/>
  <c r="AF1690" s="1"/>
  <c r="AF1689" s="1"/>
  <c r="AF1687" s="1"/>
  <c r="AL1694"/>
  <c r="AR1694" s="1"/>
  <c r="AR1693" s="1"/>
  <c r="AR1692" s="1"/>
  <c r="AR1691" s="1"/>
  <c r="AR1690" s="1"/>
  <c r="AR1689" s="1"/>
  <c r="AR1687" s="1"/>
  <c r="AL1693"/>
  <c r="AL1692"/>
  <c r="AL1691" s="1"/>
  <c r="AL1690" s="1"/>
  <c r="AL1689" s="1"/>
  <c r="AL1687" s="1"/>
  <c r="AF1605"/>
  <c r="AL1606"/>
  <c r="AR1606" s="1"/>
  <c r="AR1605" s="1"/>
  <c r="AL1605"/>
  <c r="AE1587"/>
  <c r="AK1588"/>
  <c r="AQ1588" s="1"/>
  <c r="AQ1587" s="1"/>
  <c r="AE1479"/>
  <c r="AE1478"/>
  <c r="AK1480"/>
  <c r="AQ1480" s="1"/>
  <c r="AQ1479" s="1"/>
  <c r="AQ1478" s="1"/>
  <c r="AF1451"/>
  <c r="AF1450" s="1"/>
  <c r="AL1452"/>
  <c r="AR1452" s="1"/>
  <c r="AR1451" s="1"/>
  <c r="AR1450" s="1"/>
  <c r="AL1451"/>
  <c r="AL1450"/>
  <c r="AE1439"/>
  <c r="AE1438" s="1"/>
  <c r="AK1440"/>
  <c r="AQ1440" s="1"/>
  <c r="AQ1439" s="1"/>
  <c r="AQ1438" s="1"/>
  <c r="AK1439"/>
  <c r="AK1438" s="1"/>
  <c r="AF1424"/>
  <c r="AF1423"/>
  <c r="AL1425"/>
  <c r="AR1425" s="1"/>
  <c r="AR1424" s="1"/>
  <c r="AR1423" s="1"/>
  <c r="AE1366"/>
  <c r="AE1365"/>
  <c r="AK1367"/>
  <c r="AQ1367" s="1"/>
  <c r="AQ1366" s="1"/>
  <c r="AQ1365" s="1"/>
  <c r="AF1210"/>
  <c r="AF1209" s="1"/>
  <c r="AF1208" s="1"/>
  <c r="AF1207" s="1"/>
  <c r="AL1211"/>
  <c r="AR1211" s="1"/>
  <c r="AR1210" s="1"/>
  <c r="AR1209" s="1"/>
  <c r="AR1208" s="1"/>
  <c r="AR1207" s="1"/>
  <c r="AF1106"/>
  <c r="AL1107"/>
  <c r="AR1107" s="1"/>
  <c r="AR1106" s="1"/>
  <c r="AL1106"/>
  <c r="AF1079"/>
  <c r="AL1080"/>
  <c r="AR1080" s="1"/>
  <c r="AR1079" s="1"/>
  <c r="AE755"/>
  <c r="AE754"/>
  <c r="AK756"/>
  <c r="AQ756" s="1"/>
  <c r="AQ755" s="1"/>
  <c r="AQ754" s="1"/>
  <c r="AE695"/>
  <c r="AE694" s="1"/>
  <c r="AK696"/>
  <c r="AQ696" s="1"/>
  <c r="AQ695" s="1"/>
  <c r="AQ694" s="1"/>
  <c r="AK695"/>
  <c r="AK694"/>
  <c r="AF661"/>
  <c r="AF660" s="1"/>
  <c r="AF659" s="1"/>
  <c r="AL662"/>
  <c r="AR662" s="1"/>
  <c r="AR661" s="1"/>
  <c r="AR660" s="1"/>
  <c r="AR659" s="1"/>
  <c r="AF549"/>
  <c r="AF548" s="1"/>
  <c r="AF534" s="1"/>
  <c r="AL550"/>
  <c r="AR550" s="1"/>
  <c r="AR549" s="1"/>
  <c r="AR548" s="1"/>
  <c r="AL549"/>
  <c r="AL548"/>
  <c r="AE546"/>
  <c r="AE545" s="1"/>
  <c r="AK547"/>
  <c r="AQ547" s="1"/>
  <c r="AQ546" s="1"/>
  <c r="AQ545" s="1"/>
  <c r="AK546"/>
  <c r="AK545" s="1"/>
  <c r="AF536"/>
  <c r="AF535"/>
  <c r="AL537"/>
  <c r="AR537" s="1"/>
  <c r="AR536" s="1"/>
  <c r="AR535" s="1"/>
  <c r="AF531"/>
  <c r="AF530"/>
  <c r="AL532"/>
  <c r="AR532" s="1"/>
  <c r="AR531" s="1"/>
  <c r="AR530" s="1"/>
  <c r="AE469"/>
  <c r="AE468" s="1"/>
  <c r="AE467" s="1"/>
  <c r="AK470"/>
  <c r="AQ470" s="1"/>
  <c r="AQ469" s="1"/>
  <c r="AQ468" s="1"/>
  <c r="AQ467" s="1"/>
  <c r="AK469"/>
  <c r="AK468" s="1"/>
  <c r="AK467" s="1"/>
  <c r="AF436"/>
  <c r="AF435"/>
  <c r="AF434" s="1"/>
  <c r="AF433" s="1"/>
  <c r="AL437"/>
  <c r="AR437" s="1"/>
  <c r="AR436" s="1"/>
  <c r="AR435" s="1"/>
  <c r="AR434" s="1"/>
  <c r="AR433" s="1"/>
  <c r="AL436"/>
  <c r="AL435" s="1"/>
  <c r="AL434" s="1"/>
  <c r="AL433" s="1"/>
  <c r="AE393"/>
  <c r="AK395"/>
  <c r="AQ395" s="1"/>
  <c r="AQ393" s="1"/>
  <c r="AF332"/>
  <c r="AF331"/>
  <c r="AL333"/>
  <c r="AR333" s="1"/>
  <c r="AR332" s="1"/>
  <c r="AR331" s="1"/>
  <c r="AE316"/>
  <c r="AE315" s="1"/>
  <c r="AE314" s="1"/>
  <c r="AE313" s="1"/>
  <c r="AE312" s="1"/>
  <c r="AK317"/>
  <c r="AQ317" s="1"/>
  <c r="AQ316" s="1"/>
  <c r="AQ315" s="1"/>
  <c r="AQ314" s="1"/>
  <c r="AQ313" s="1"/>
  <c r="AQ312" s="1"/>
  <c r="AE258"/>
  <c r="AK259"/>
  <c r="AQ259" s="1"/>
  <c r="AQ258" s="1"/>
  <c r="AE245"/>
  <c r="AE244"/>
  <c r="AK246"/>
  <c r="AQ246" s="1"/>
  <c r="AQ245" s="1"/>
  <c r="AQ244" s="1"/>
  <c r="AE166"/>
  <c r="AE165"/>
  <c r="AK167"/>
  <c r="AQ167" s="1"/>
  <c r="AQ166" s="1"/>
  <c r="AQ165" s="1"/>
  <c r="AF161"/>
  <c r="AL162"/>
  <c r="AR162" s="1"/>
  <c r="AR161" s="1"/>
  <c r="AF143"/>
  <c r="AF142" s="1"/>
  <c r="AF141" s="1"/>
  <c r="AF140" s="1"/>
  <c r="AF139" s="1"/>
  <c r="AL144"/>
  <c r="AR144" s="1"/>
  <c r="AR143" s="1"/>
  <c r="AR142" s="1"/>
  <c r="AR141" s="1"/>
  <c r="AR140" s="1"/>
  <c r="AR139" s="1"/>
  <c r="AL143"/>
  <c r="AL142"/>
  <c r="AF1645"/>
  <c r="AL1646"/>
  <c r="AR1646" s="1"/>
  <c r="AR1645" s="1"/>
  <c r="AE1636"/>
  <c r="AE1635"/>
  <c r="AE1634" s="1"/>
  <c r="AE1633" s="1"/>
  <c r="AE1632" s="1"/>
  <c r="AK1637"/>
  <c r="AQ1637" s="1"/>
  <c r="AQ1636" s="1"/>
  <c r="AQ1635" s="1"/>
  <c r="AQ1634" s="1"/>
  <c r="AQ1633" s="1"/>
  <c r="AQ1632" s="1"/>
  <c r="AF1592"/>
  <c r="AL1593"/>
  <c r="AR1593" s="1"/>
  <c r="AR1592" s="1"/>
  <c r="AL1592"/>
  <c r="AF1549"/>
  <c r="AF1548" s="1"/>
  <c r="AF1547" s="1"/>
  <c r="AF1546" s="1"/>
  <c r="AL1550"/>
  <c r="AR1550" s="1"/>
  <c r="AR1549" s="1"/>
  <c r="AR1548" s="1"/>
  <c r="AR1547" s="1"/>
  <c r="AR1546" s="1"/>
  <c r="AE1470"/>
  <c r="AE1469"/>
  <c r="AK1471"/>
  <c r="AQ1471" s="1"/>
  <c r="AQ1470" s="1"/>
  <c r="AQ1469" s="1"/>
  <c r="AF1436"/>
  <c r="AF1435"/>
  <c r="AL1437"/>
  <c r="AR1437" s="1"/>
  <c r="AR1436" s="1"/>
  <c r="AR1435" s="1"/>
  <c r="AE1424"/>
  <c r="AE1423" s="1"/>
  <c r="AK1425"/>
  <c r="AQ1425" s="1"/>
  <c r="AQ1424" s="1"/>
  <c r="AQ1423" s="1"/>
  <c r="AK1424"/>
  <c r="AK1423"/>
  <c r="AF1363"/>
  <c r="AF1362" s="1"/>
  <c r="AL1364"/>
  <c r="AR1364" s="1"/>
  <c r="AR1363" s="1"/>
  <c r="AR1362" s="1"/>
  <c r="AL1363"/>
  <c r="AL1362" s="1"/>
  <c r="AE1314"/>
  <c r="AE1313"/>
  <c r="AE1312"/>
  <c r="AK1315"/>
  <c r="AQ1315" s="1"/>
  <c r="AQ1314" s="1"/>
  <c r="AQ1313" s="1"/>
  <c r="AQ1312" s="1"/>
  <c r="AE1303"/>
  <c r="AE1302" s="1"/>
  <c r="AE1301" s="1"/>
  <c r="AE1300" s="1"/>
  <c r="AE1299" s="1"/>
  <c r="AK1304"/>
  <c r="AQ1304" s="1"/>
  <c r="AQ1303" s="1"/>
  <c r="AQ1302" s="1"/>
  <c r="AQ1301" s="1"/>
  <c r="AQ1300" s="1"/>
  <c r="AQ1299" s="1"/>
  <c r="AK1303"/>
  <c r="AK1302"/>
  <c r="AK1301" s="1"/>
  <c r="AK1300" s="1"/>
  <c r="AK1299" s="1"/>
  <c r="AE1285"/>
  <c r="AE1284" s="1"/>
  <c r="AE1283" s="1"/>
  <c r="AE1282" s="1"/>
  <c r="AK1286"/>
  <c r="AQ1286" s="1"/>
  <c r="AQ1285" s="1"/>
  <c r="AQ1284" s="1"/>
  <c r="AQ1283" s="1"/>
  <c r="AQ1282" s="1"/>
  <c r="AF1165"/>
  <c r="AF1164" s="1"/>
  <c r="AF1163" s="1"/>
  <c r="AF1162" s="1"/>
  <c r="AL1166"/>
  <c r="AR1166" s="1"/>
  <c r="AR1165" s="1"/>
  <c r="AR1164" s="1"/>
  <c r="AR1163" s="1"/>
  <c r="AR1162" s="1"/>
  <c r="AF1064"/>
  <c r="AL1065"/>
  <c r="AR1065" s="1"/>
  <c r="AR1064" s="1"/>
  <c r="AL1064"/>
  <c r="AE793"/>
  <c r="AE792" s="1"/>
  <c r="AK794"/>
  <c r="AQ794" s="1"/>
  <c r="AQ793" s="1"/>
  <c r="AQ792" s="1"/>
  <c r="AK793"/>
  <c r="AK792" s="1"/>
  <c r="AE1592"/>
  <c r="AK1593"/>
  <c r="AQ1593" s="1"/>
  <c r="AQ1592" s="1"/>
  <c r="AK1592"/>
  <c r="AF1561"/>
  <c r="AL1562"/>
  <c r="AR1562" s="1"/>
  <c r="AR1561" s="1"/>
  <c r="AL1561"/>
  <c r="AE1505"/>
  <c r="AE1504" s="1"/>
  <c r="AE1503" s="1"/>
  <c r="AE1502" s="1"/>
  <c r="AE1501" s="1"/>
  <c r="AK1506"/>
  <c r="AQ1506" s="1"/>
  <c r="AQ1505" s="1"/>
  <c r="AQ1504" s="1"/>
  <c r="AQ1503" s="1"/>
  <c r="AQ1502" s="1"/>
  <c r="AQ1501" s="1"/>
  <c r="AF1439"/>
  <c r="AF1438"/>
  <c r="AL1440"/>
  <c r="AR1440" s="1"/>
  <c r="AR1439" s="1"/>
  <c r="AR1438" s="1"/>
  <c r="AF1366"/>
  <c r="AF1365" s="1"/>
  <c r="AL1367"/>
  <c r="AR1367" s="1"/>
  <c r="AR1366" s="1"/>
  <c r="AR1365" s="1"/>
  <c r="AL1366"/>
  <c r="AL1365"/>
  <c r="AF1271"/>
  <c r="AF1270" s="1"/>
  <c r="AF1269" s="1"/>
  <c r="AF1268" s="1"/>
  <c r="AL1272"/>
  <c r="AR1272" s="1"/>
  <c r="AR1271" s="1"/>
  <c r="AR1270" s="1"/>
  <c r="AR1269" s="1"/>
  <c r="AR1268" s="1"/>
  <c r="AE1114"/>
  <c r="AE1111"/>
  <c r="AK1115"/>
  <c r="AQ1115" s="1"/>
  <c r="AQ1114" s="1"/>
  <c r="AE1077"/>
  <c r="AK1078"/>
  <c r="AQ1078" s="1"/>
  <c r="AQ1077" s="1"/>
  <c r="AF1007"/>
  <c r="AF1006"/>
  <c r="AF1005"/>
  <c r="AL1008"/>
  <c r="AR1008" s="1"/>
  <c r="AR1007" s="1"/>
  <c r="AR1006" s="1"/>
  <c r="AR1005" s="1"/>
  <c r="AE790"/>
  <c r="AE789" s="1"/>
  <c r="AK791"/>
  <c r="AQ791" s="1"/>
  <c r="AQ790" s="1"/>
  <c r="AQ789" s="1"/>
  <c r="AK790"/>
  <c r="AK789" s="1"/>
  <c r="AF777"/>
  <c r="AL778"/>
  <c r="AR778" s="1"/>
  <c r="AR777" s="1"/>
  <c r="AL777"/>
  <c r="AE733"/>
  <c r="AE732" s="1"/>
  <c r="AK734"/>
  <c r="AQ734" s="1"/>
  <c r="AQ733" s="1"/>
  <c r="AQ732" s="1"/>
  <c r="AK733"/>
  <c r="AK732" s="1"/>
  <c r="AF709"/>
  <c r="AF708"/>
  <c r="AF707"/>
  <c r="AL710"/>
  <c r="AR710" s="1"/>
  <c r="AR709" s="1"/>
  <c r="AR708" s="1"/>
  <c r="AR707" s="1"/>
  <c r="AF653"/>
  <c r="AF652"/>
  <c r="AF651"/>
  <c r="AF650" s="1"/>
  <c r="AL654"/>
  <c r="AR654" s="1"/>
  <c r="AR653" s="1"/>
  <c r="AR652" s="1"/>
  <c r="AR651" s="1"/>
  <c r="AR650" s="1"/>
  <c r="AL653"/>
  <c r="AL652"/>
  <c r="AL651" s="1"/>
  <c r="AL650" s="1"/>
  <c r="AF609"/>
  <c r="AF608"/>
  <c r="AF607" s="1"/>
  <c r="AL610"/>
  <c r="AR610" s="1"/>
  <c r="AR609" s="1"/>
  <c r="AR608" s="1"/>
  <c r="AR607" s="1"/>
  <c r="AL609"/>
  <c r="AL608"/>
  <c r="AL607" s="1"/>
  <c r="AF557"/>
  <c r="AF556"/>
  <c r="AL558"/>
  <c r="AR558" s="1"/>
  <c r="AR557" s="1"/>
  <c r="AR556" s="1"/>
  <c r="AF527"/>
  <c r="AF526"/>
  <c r="AL528"/>
  <c r="AR528" s="1"/>
  <c r="AR527" s="1"/>
  <c r="AR526" s="1"/>
  <c r="AF517"/>
  <c r="AF516" s="1"/>
  <c r="AL518"/>
  <c r="AR518" s="1"/>
  <c r="AR517" s="1"/>
  <c r="AR516" s="1"/>
  <c r="AL517"/>
  <c r="AL516"/>
  <c r="AF500"/>
  <c r="AF499" s="1"/>
  <c r="AF498" s="1"/>
  <c r="AL501"/>
  <c r="AR501" s="1"/>
  <c r="AR500" s="1"/>
  <c r="AR499" s="1"/>
  <c r="AR498" s="1"/>
  <c r="AE415"/>
  <c r="AE414" s="1"/>
  <c r="AE413" s="1"/>
  <c r="AE412" s="1"/>
  <c r="AK416"/>
  <c r="AQ416" s="1"/>
  <c r="AQ415" s="1"/>
  <c r="AQ414" s="1"/>
  <c r="AQ413" s="1"/>
  <c r="AQ412" s="1"/>
  <c r="AF373"/>
  <c r="AF372" s="1"/>
  <c r="AL374"/>
  <c r="AR374" s="1"/>
  <c r="AR373" s="1"/>
  <c r="AR372" s="1"/>
  <c r="AL373"/>
  <c r="AL372" s="1"/>
  <c r="AE329"/>
  <c r="AE328"/>
  <c r="AK330"/>
  <c r="AQ330" s="1"/>
  <c r="AQ329" s="1"/>
  <c r="AQ328" s="1"/>
  <c r="AF283"/>
  <c r="AL284"/>
  <c r="AR284" s="1"/>
  <c r="AR283" s="1"/>
  <c r="AE203"/>
  <c r="AE202"/>
  <c r="AE201" s="1"/>
  <c r="AE200" s="1"/>
  <c r="AE199" s="1"/>
  <c r="AK204"/>
  <c r="AQ204" s="1"/>
  <c r="AQ203" s="1"/>
  <c r="AQ202" s="1"/>
  <c r="AQ201" s="1"/>
  <c r="AQ200" s="1"/>
  <c r="AQ199" s="1"/>
  <c r="AK136"/>
  <c r="AK133"/>
  <c r="AK134"/>
  <c r="AK135"/>
  <c r="AK132"/>
  <c r="AF231"/>
  <c r="AF230"/>
  <c r="AF229" s="1"/>
  <c r="AF228" s="1"/>
  <c r="AL232"/>
  <c r="AR232" s="1"/>
  <c r="AR231" s="1"/>
  <c r="AR230" s="1"/>
  <c r="AR229" s="1"/>
  <c r="AL231"/>
  <c r="AL230"/>
  <c r="AL229" s="1"/>
  <c r="AF393"/>
  <c r="AL395"/>
  <c r="AR395" s="1"/>
  <c r="AR393" s="1"/>
  <c r="AL393"/>
  <c r="AE473"/>
  <c r="AE472" s="1"/>
  <c r="AE471" s="1"/>
  <c r="AK474"/>
  <c r="AQ474" s="1"/>
  <c r="AQ473" s="1"/>
  <c r="AQ472" s="1"/>
  <c r="AQ471" s="1"/>
  <c r="AE1007"/>
  <c r="AE1006" s="1"/>
  <c r="AE1005" s="1"/>
  <c r="AK1008"/>
  <c r="AQ1008" s="1"/>
  <c r="AQ1007" s="1"/>
  <c r="AQ1006" s="1"/>
  <c r="AQ1005" s="1"/>
  <c r="AK1007"/>
  <c r="AK1006" s="1"/>
  <c r="AK1005" s="1"/>
  <c r="AE1187"/>
  <c r="AE1186"/>
  <c r="AE1185" s="1"/>
  <c r="AK1188"/>
  <c r="AQ1188" s="1"/>
  <c r="AQ1187" s="1"/>
  <c r="AQ1186" s="1"/>
  <c r="AQ1185" s="1"/>
  <c r="AK1187"/>
  <c r="AK1186"/>
  <c r="AK1185" s="1"/>
  <c r="AE1323"/>
  <c r="AE1322"/>
  <c r="AE1321"/>
  <c r="AK1324"/>
  <c r="AQ1324" s="1"/>
  <c r="AQ1323" s="1"/>
  <c r="AQ1322" s="1"/>
  <c r="AQ1321" s="1"/>
  <c r="AE1451"/>
  <c r="AE1450" s="1"/>
  <c r="AK1452"/>
  <c r="AQ1452" s="1"/>
  <c r="AQ1451" s="1"/>
  <c r="AQ1450" s="1"/>
  <c r="AK1451"/>
  <c r="AK1450"/>
  <c r="AE1585"/>
  <c r="AK1586"/>
  <c r="AQ1586" s="1"/>
  <c r="AQ1585" s="1"/>
  <c r="AK1585"/>
  <c r="AE1605"/>
  <c r="AK1606"/>
  <c r="AQ1606" s="1"/>
  <c r="AQ1605" s="1"/>
  <c r="AE1675"/>
  <c r="AE1674"/>
  <c r="AK1676"/>
  <c r="AQ1676" s="1"/>
  <c r="AQ1675" s="1"/>
  <c r="AQ1674" s="1"/>
  <c r="AF733"/>
  <c r="AF732" s="1"/>
  <c r="AL734"/>
  <c r="AR734" s="1"/>
  <c r="AR733" s="1"/>
  <c r="AR732" s="1"/>
  <c r="AL733"/>
  <c r="AL732"/>
  <c r="AF103"/>
  <c r="AF102" s="1"/>
  <c r="AL104"/>
  <c r="AR104" s="1"/>
  <c r="AR103" s="1"/>
  <c r="AR102" s="1"/>
  <c r="AL103"/>
  <c r="AL102" s="1"/>
  <c r="AE33"/>
  <c r="AK35"/>
  <c r="AQ35" s="1"/>
  <c r="AQ33" s="1"/>
  <c r="AK33"/>
  <c r="AE43"/>
  <c r="AK44"/>
  <c r="AQ44" s="1"/>
  <c r="AQ43" s="1"/>
  <c r="AE391"/>
  <c r="AE388"/>
  <c r="AE387" s="1"/>
  <c r="AK392"/>
  <c r="AQ392" s="1"/>
  <c r="AQ391" s="1"/>
  <c r="AK391"/>
  <c r="M256"/>
  <c r="M253"/>
  <c r="M252" s="1"/>
  <c r="M251" s="1"/>
  <c r="M250" s="1"/>
  <c r="S257"/>
  <c r="V1556"/>
  <c r="V1540"/>
  <c r="V1508"/>
  <c r="AF816"/>
  <c r="AF815"/>
  <c r="AF814" s="1"/>
  <c r="AF813" s="1"/>
  <c r="AF812" s="1"/>
  <c r="AL817"/>
  <c r="AE1124"/>
  <c r="AK1125"/>
  <c r="AQ1125" s="1"/>
  <c r="AQ1124" s="1"/>
  <c r="AK1124"/>
  <c r="AF489"/>
  <c r="AF488" s="1"/>
  <c r="AF487" s="1"/>
  <c r="AF486" s="1"/>
  <c r="AL490"/>
  <c r="AR490" s="1"/>
  <c r="AR489" s="1"/>
  <c r="AR488" s="1"/>
  <c r="AR487" s="1"/>
  <c r="AR486" s="1"/>
  <c r="AE683"/>
  <c r="AE682" s="1"/>
  <c r="AE671" s="1"/>
  <c r="AK684"/>
  <c r="AQ684" s="1"/>
  <c r="AQ683" s="1"/>
  <c r="AQ682" s="1"/>
  <c r="AK683"/>
  <c r="AK682" s="1"/>
  <c r="AF831"/>
  <c r="AF830"/>
  <c r="AL832"/>
  <c r="AR832" s="1"/>
  <c r="AR831" s="1"/>
  <c r="AR830" s="1"/>
  <c r="AF882"/>
  <c r="AF881"/>
  <c r="AF880" s="1"/>
  <c r="AF879" s="1"/>
  <c r="AL883"/>
  <c r="AR883" s="1"/>
  <c r="AR882" s="1"/>
  <c r="AR881" s="1"/>
  <c r="AR880" s="1"/>
  <c r="AR879" s="1"/>
  <c r="AL882"/>
  <c r="AL881" s="1"/>
  <c r="AL880" s="1"/>
  <c r="AL879" s="1"/>
  <c r="AF924"/>
  <c r="AF923" s="1"/>
  <c r="AF922" s="1"/>
  <c r="AL925"/>
  <c r="AR925" s="1"/>
  <c r="AR924" s="1"/>
  <c r="AR923" s="1"/>
  <c r="AR922" s="1"/>
  <c r="AL924"/>
  <c r="AL923" s="1"/>
  <c r="AL922" s="1"/>
  <c r="AE816"/>
  <c r="AE815"/>
  <c r="AE814" s="1"/>
  <c r="AE813" s="1"/>
  <c r="AE812" s="1"/>
  <c r="AK817"/>
  <c r="AE848"/>
  <c r="AE847" s="1"/>
  <c r="AE846" s="1"/>
  <c r="AE841" s="1"/>
  <c r="AK849"/>
  <c r="AQ849" s="1"/>
  <c r="AQ848" s="1"/>
  <c r="AQ847" s="1"/>
  <c r="AK848"/>
  <c r="AK847" s="1"/>
  <c r="AF367"/>
  <c r="AL368"/>
  <c r="AR368" s="1"/>
  <c r="AR367" s="1"/>
  <c r="AL367"/>
  <c r="AE1130"/>
  <c r="AE1129" s="1"/>
  <c r="AK1131"/>
  <c r="AQ1131" s="1"/>
  <c r="AQ1130" s="1"/>
  <c r="AQ1129" s="1"/>
  <c r="AK1130"/>
  <c r="AK1129" s="1"/>
  <c r="AE77"/>
  <c r="AK78"/>
  <c r="AQ78" s="1"/>
  <c r="AQ77" s="1"/>
  <c r="AK77"/>
  <c r="AE1122"/>
  <c r="AE1121" s="1"/>
  <c r="AK1123"/>
  <c r="AQ1123" s="1"/>
  <c r="AQ1122" s="1"/>
  <c r="AQ1121" s="1"/>
  <c r="AK1122"/>
  <c r="AK1121" s="1"/>
  <c r="AE212"/>
  <c r="AE211"/>
  <c r="AK213"/>
  <c r="AQ213" s="1"/>
  <c r="AQ212" s="1"/>
  <c r="AQ211" s="1"/>
  <c r="AF209"/>
  <c r="AF208"/>
  <c r="AL210"/>
  <c r="AR210" s="1"/>
  <c r="AR209" s="1"/>
  <c r="AR208" s="1"/>
  <c r="AR207" s="1"/>
  <c r="AR206" s="1"/>
  <c r="AE1117"/>
  <c r="AE1116" s="1"/>
  <c r="AK1118"/>
  <c r="AQ1118" s="1"/>
  <c r="AQ1117" s="1"/>
  <c r="AQ1116" s="1"/>
  <c r="AK1117"/>
  <c r="AK1116"/>
  <c r="AE579"/>
  <c r="AE578" s="1"/>
  <c r="AE574" s="1"/>
  <c r="AE573" s="1"/>
  <c r="AK580"/>
  <c r="AQ580" s="1"/>
  <c r="AQ579" s="1"/>
  <c r="AQ578" s="1"/>
  <c r="AK579"/>
  <c r="AK578" s="1"/>
  <c r="AE592"/>
  <c r="AE591"/>
  <c r="AK593"/>
  <c r="AQ593" s="1"/>
  <c r="AQ592" s="1"/>
  <c r="AQ591" s="1"/>
  <c r="AF727"/>
  <c r="AF726"/>
  <c r="AL728"/>
  <c r="AR728" s="1"/>
  <c r="AR727" s="1"/>
  <c r="AR726" s="1"/>
  <c r="AR725" s="1"/>
  <c r="AE1681"/>
  <c r="AE1680" s="1"/>
  <c r="AK1682"/>
  <c r="AQ1682" s="1"/>
  <c r="AQ1681" s="1"/>
  <c r="AQ1680" s="1"/>
  <c r="AK1681"/>
  <c r="AK1680" s="1"/>
  <c r="AF1122"/>
  <c r="AL1123"/>
  <c r="AR1123" s="1"/>
  <c r="AR1122" s="1"/>
  <c r="AR1121" s="1"/>
  <c r="AL1122"/>
  <c r="AL1121" s="1"/>
  <c r="AE1050"/>
  <c r="AE1049"/>
  <c r="AE1048"/>
  <c r="AE1047" s="1"/>
  <c r="AK1051"/>
  <c r="AQ1051" s="1"/>
  <c r="AQ1050" s="1"/>
  <c r="AQ1049" s="1"/>
  <c r="AQ1048" s="1"/>
  <c r="AQ1047" s="1"/>
  <c r="AK1050"/>
  <c r="AK1049"/>
  <c r="AK1048" s="1"/>
  <c r="AK1047" s="1"/>
  <c r="AE484"/>
  <c r="AE483"/>
  <c r="AE482" s="1"/>
  <c r="AE481" s="1"/>
  <c r="AK485"/>
  <c r="AQ485" s="1"/>
  <c r="AQ484" s="1"/>
  <c r="AQ483" s="1"/>
  <c r="AQ482" s="1"/>
  <c r="AQ481" s="1"/>
  <c r="AK484"/>
  <c r="AK483" s="1"/>
  <c r="AK482" s="1"/>
  <c r="AK481" s="1"/>
  <c r="AF510"/>
  <c r="AF509" s="1"/>
  <c r="AF508" s="1"/>
  <c r="AF507" s="1"/>
  <c r="AL511"/>
  <c r="AR511" s="1"/>
  <c r="AR510" s="1"/>
  <c r="AR509" s="1"/>
  <c r="AR508" s="1"/>
  <c r="AR507" s="1"/>
  <c r="AF698"/>
  <c r="AF697" s="1"/>
  <c r="AL699"/>
  <c r="AR699" s="1"/>
  <c r="AR698" s="1"/>
  <c r="AR697" s="1"/>
  <c r="AL698"/>
  <c r="AL697" s="1"/>
  <c r="AE673"/>
  <c r="AE672"/>
  <c r="AK674"/>
  <c r="AQ674" s="1"/>
  <c r="AQ673" s="1"/>
  <c r="AQ672" s="1"/>
  <c r="AE263"/>
  <c r="AE262"/>
  <c r="AE261" s="1"/>
  <c r="AE260" s="1"/>
  <c r="AK264"/>
  <c r="AQ264" s="1"/>
  <c r="AQ263" s="1"/>
  <c r="AQ262" s="1"/>
  <c r="AQ261" s="1"/>
  <c r="AQ260" s="1"/>
  <c r="AK263"/>
  <c r="AK262" s="1"/>
  <c r="AK261" s="1"/>
  <c r="AK260" s="1"/>
  <c r="AE385"/>
  <c r="AE384" s="1"/>
  <c r="AE383" s="1"/>
  <c r="AK386"/>
  <c r="AQ386" s="1"/>
  <c r="AQ385" s="1"/>
  <c r="AQ384" s="1"/>
  <c r="AQ383" s="1"/>
  <c r="AK385"/>
  <c r="AK384" s="1"/>
  <c r="AK383" s="1"/>
  <c r="AE189"/>
  <c r="AE188"/>
  <c r="AK190"/>
  <c r="AQ190" s="1"/>
  <c r="AQ189" s="1"/>
  <c r="AQ188" s="1"/>
  <c r="AE73"/>
  <c r="AK74"/>
  <c r="AQ74" s="1"/>
  <c r="AQ73" s="1"/>
  <c r="AE1202"/>
  <c r="AE1201"/>
  <c r="AE1200" s="1"/>
  <c r="AE1199" s="1"/>
  <c r="AK1203"/>
  <c r="AQ1203" s="1"/>
  <c r="AQ1202" s="1"/>
  <c r="AQ1201" s="1"/>
  <c r="AQ1200" s="1"/>
  <c r="AQ1199" s="1"/>
  <c r="AK1202"/>
  <c r="AK1201" s="1"/>
  <c r="AK1200" s="1"/>
  <c r="AK1199" s="1"/>
  <c r="AF365"/>
  <c r="AF364" s="1"/>
  <c r="AL366"/>
  <c r="AR366" s="1"/>
  <c r="AR365" s="1"/>
  <c r="AL365"/>
  <c r="AL364"/>
  <c r="AL136"/>
  <c r="AL133"/>
  <c r="AL135"/>
  <c r="AL134"/>
  <c r="AL132"/>
  <c r="AE106"/>
  <c r="AE105"/>
  <c r="AK107"/>
  <c r="AQ107" s="1"/>
  <c r="AQ106" s="1"/>
  <c r="AQ105" s="1"/>
  <c r="AF52"/>
  <c r="AL53"/>
  <c r="AR53" s="1"/>
  <c r="AR52" s="1"/>
  <c r="AE325"/>
  <c r="AE324"/>
  <c r="AE323"/>
  <c r="AK326"/>
  <c r="AQ326" s="1"/>
  <c r="AQ325" s="1"/>
  <c r="AQ324" s="1"/>
  <c r="AQ323" s="1"/>
  <c r="AE769"/>
  <c r="AE768" s="1"/>
  <c r="AE767" s="1"/>
  <c r="AK770"/>
  <c r="AQ770" s="1"/>
  <c r="AQ769" s="1"/>
  <c r="AQ768" s="1"/>
  <c r="AQ767" s="1"/>
  <c r="AF1381"/>
  <c r="AL1382"/>
  <c r="AR1382" s="1"/>
  <c r="AR1381" s="1"/>
  <c r="AF1494"/>
  <c r="AF1493"/>
  <c r="AL1495"/>
  <c r="AR1495" s="1"/>
  <c r="AR1494" s="1"/>
  <c r="AR1493" s="1"/>
  <c r="AL152"/>
  <c r="AL151"/>
  <c r="AL150" s="1"/>
  <c r="AL149" s="1"/>
  <c r="AE748"/>
  <c r="AE747"/>
  <c r="AE746" s="1"/>
  <c r="AK749"/>
  <c r="AQ749" s="1"/>
  <c r="AQ748" s="1"/>
  <c r="AQ747" s="1"/>
  <c r="AQ746" s="1"/>
  <c r="AK748"/>
  <c r="AK747" s="1"/>
  <c r="AK746" s="1"/>
  <c r="AF1323"/>
  <c r="AF1322"/>
  <c r="AF1321" s="1"/>
  <c r="AL1324"/>
  <c r="AR1324" s="1"/>
  <c r="AR1323" s="1"/>
  <c r="AR1322" s="1"/>
  <c r="AR1321" s="1"/>
  <c r="AL1323"/>
  <c r="AL1322"/>
  <c r="AL1321" s="1"/>
  <c r="AF1578"/>
  <c r="AL1579"/>
  <c r="AR1579" s="1"/>
  <c r="AR1578" s="1"/>
  <c r="AL1578"/>
  <c r="AF106"/>
  <c r="AF105" s="1"/>
  <c r="AL107"/>
  <c r="AR107" s="1"/>
  <c r="AR106" s="1"/>
  <c r="AR105" s="1"/>
  <c r="AL106"/>
  <c r="AL105" s="1"/>
  <c r="AE500"/>
  <c r="AE499"/>
  <c r="AE498"/>
  <c r="AK501"/>
  <c r="AQ501" s="1"/>
  <c r="AQ500" s="1"/>
  <c r="AQ499" s="1"/>
  <c r="AQ498" s="1"/>
  <c r="AF762"/>
  <c r="AF759" s="1"/>
  <c r="AF758" s="1"/>
  <c r="AF757" s="1"/>
  <c r="AL763"/>
  <c r="AR763" s="1"/>
  <c r="AR762" s="1"/>
  <c r="AE952"/>
  <c r="AE951"/>
  <c r="AK953"/>
  <c r="AQ953" s="1"/>
  <c r="AQ952" s="1"/>
  <c r="AQ951" s="1"/>
  <c r="AE1363"/>
  <c r="AE1362"/>
  <c r="AK1364"/>
  <c r="AQ1364" s="1"/>
  <c r="AQ1363" s="1"/>
  <c r="AQ1362" s="1"/>
  <c r="AE1563"/>
  <c r="AK1564"/>
  <c r="AQ1564" s="1"/>
  <c r="AQ1563" s="1"/>
  <c r="AF648"/>
  <c r="AF647"/>
  <c r="AL649"/>
  <c r="AR649" s="1"/>
  <c r="AR648" s="1"/>
  <c r="AR647" s="1"/>
  <c r="AE787"/>
  <c r="AE786"/>
  <c r="AK788"/>
  <c r="AQ788" s="1"/>
  <c r="AQ787" s="1"/>
  <c r="AQ786" s="1"/>
  <c r="AE103"/>
  <c r="AE102" s="1"/>
  <c r="AK104"/>
  <c r="AQ104" s="1"/>
  <c r="AQ103" s="1"/>
  <c r="AQ102" s="1"/>
  <c r="AK103"/>
  <c r="AK102"/>
  <c r="AE41"/>
  <c r="AK42"/>
  <c r="AQ42" s="1"/>
  <c r="AQ41" s="1"/>
  <c r="AK41"/>
  <c r="AF23"/>
  <c r="AF22" s="1"/>
  <c r="AL24"/>
  <c r="AR24" s="1"/>
  <c r="AR23" s="1"/>
  <c r="AR22" s="1"/>
  <c r="AL23"/>
  <c r="AL22"/>
  <c r="AF20"/>
  <c r="AF19" s="1"/>
  <c r="AF18" s="1"/>
  <c r="AF17" s="1"/>
  <c r="AF16" s="1"/>
  <c r="AL21"/>
  <c r="AR21" s="1"/>
  <c r="AR20" s="1"/>
  <c r="AR19" s="1"/>
  <c r="AL20"/>
  <c r="AL19" s="1"/>
  <c r="AF965"/>
  <c r="AL966"/>
  <c r="AR966" s="1"/>
  <c r="AR965" s="1"/>
  <c r="AL965"/>
  <c r="AF614"/>
  <c r="AF613"/>
  <c r="AF612"/>
  <c r="AL615"/>
  <c r="AR615" s="1"/>
  <c r="AR614" s="1"/>
  <c r="AR613" s="1"/>
  <c r="AR612" s="1"/>
  <c r="AE527"/>
  <c r="AE526" s="1"/>
  <c r="AK528"/>
  <c r="AQ528" s="1"/>
  <c r="AQ527" s="1"/>
  <c r="AQ526" s="1"/>
  <c r="AK527"/>
  <c r="AK526" s="1"/>
  <c r="AF100"/>
  <c r="AF99"/>
  <c r="AL101"/>
  <c r="AR101" s="1"/>
  <c r="AR100" s="1"/>
  <c r="AR99" s="1"/>
  <c r="AE45"/>
  <c r="AK46"/>
  <c r="AQ46" s="1"/>
  <c r="AQ45" s="1"/>
  <c r="AE777"/>
  <c r="AK778"/>
  <c r="AQ778" s="1"/>
  <c r="AQ777" s="1"/>
  <c r="AE520"/>
  <c r="AE519"/>
  <c r="AK521"/>
  <c r="AQ521" s="1"/>
  <c r="AQ520" s="1"/>
  <c r="AQ519" s="1"/>
  <c r="AE1266"/>
  <c r="AE1265"/>
  <c r="AE1264" s="1"/>
  <c r="AE1263" s="1"/>
  <c r="AK1267"/>
  <c r="AQ1267" s="1"/>
  <c r="AQ1266" s="1"/>
  <c r="AQ1265" s="1"/>
  <c r="AQ1264" s="1"/>
  <c r="AQ1263" s="1"/>
  <c r="AK1266"/>
  <c r="AK1265" s="1"/>
  <c r="AK1264" s="1"/>
  <c r="AK1263" s="1"/>
  <c r="AE1595"/>
  <c r="AE1594"/>
  <c r="AK1596"/>
  <c r="AQ1596" s="1"/>
  <c r="AQ1595" s="1"/>
  <c r="AQ1594" s="1"/>
  <c r="AE712"/>
  <c r="AE711"/>
  <c r="AK713"/>
  <c r="AQ713" s="1"/>
  <c r="AQ712" s="1"/>
  <c r="AQ711" s="1"/>
  <c r="AF1649"/>
  <c r="AL1650"/>
  <c r="AR1650" s="1"/>
  <c r="AR1649" s="1"/>
  <c r="S411"/>
  <c r="S410"/>
  <c r="X353"/>
  <c r="X347" s="1"/>
  <c r="X341" s="1"/>
  <c r="T1558"/>
  <c r="T1557"/>
  <c r="S1242"/>
  <c r="S1241" s="1"/>
  <c r="M1198"/>
  <c r="M1067"/>
  <c r="S745"/>
  <c r="S744" s="1"/>
  <c r="W1198"/>
  <c r="AF286"/>
  <c r="AF285" s="1"/>
  <c r="AL287"/>
  <c r="AR287" s="1"/>
  <c r="AR286" s="1"/>
  <c r="AR285" s="1"/>
  <c r="AL286"/>
  <c r="AL285" s="1"/>
  <c r="AE286"/>
  <c r="AE285"/>
  <c r="AK287"/>
  <c r="AQ287" s="1"/>
  <c r="AQ286" s="1"/>
  <c r="AQ285" s="1"/>
  <c r="AE1031"/>
  <c r="AE1030"/>
  <c r="AK1032"/>
  <c r="AQ1032" s="1"/>
  <c r="AQ1031" s="1"/>
  <c r="AQ1030" s="1"/>
  <c r="AF1028"/>
  <c r="AF1027" s="1"/>
  <c r="AF1026" s="1"/>
  <c r="AL1029"/>
  <c r="AR1029" s="1"/>
  <c r="AR1028" s="1"/>
  <c r="AR1027" s="1"/>
  <c r="AR1026" s="1"/>
  <c r="AL1028"/>
  <c r="AL1027" s="1"/>
  <c r="AL1026" s="1"/>
  <c r="AF1034"/>
  <c r="AF1033"/>
  <c r="AL1035"/>
  <c r="AR1035" s="1"/>
  <c r="AR1034" s="1"/>
  <c r="AR1033" s="1"/>
  <c r="AE1028"/>
  <c r="AE1027" s="1"/>
  <c r="AE1026" s="1"/>
  <c r="AK1029"/>
  <c r="AQ1029" s="1"/>
  <c r="AQ1028" s="1"/>
  <c r="AQ1027" s="1"/>
  <c r="AQ1026" s="1"/>
  <c r="AK1028"/>
  <c r="AK1027" s="1"/>
  <c r="AK1026" s="1"/>
  <c r="AF1243"/>
  <c r="AL1244"/>
  <c r="AR1244" s="1"/>
  <c r="AR1243" s="1"/>
  <c r="AE1225"/>
  <c r="AK1226"/>
  <c r="AQ1226" s="1"/>
  <c r="AQ1225" s="1"/>
  <c r="AK1225"/>
  <c r="AE1227"/>
  <c r="AK1228"/>
  <c r="AQ1228" s="1"/>
  <c r="AQ1227" s="1"/>
  <c r="AF1227"/>
  <c r="AL1228"/>
  <c r="AR1228" s="1"/>
  <c r="AR1227" s="1"/>
  <c r="AF1225"/>
  <c r="AL1226"/>
  <c r="AR1226" s="1"/>
  <c r="AR1225" s="1"/>
  <c r="AL1225"/>
  <c r="AF1158"/>
  <c r="AL1159"/>
  <c r="AR1159" s="1"/>
  <c r="AR1158" s="1"/>
  <c r="AL1158"/>
  <c r="AE186"/>
  <c r="AE185" s="1"/>
  <c r="AE184" s="1"/>
  <c r="AE183" s="1"/>
  <c r="AE182" s="1"/>
  <c r="AK187"/>
  <c r="AQ187" s="1"/>
  <c r="AQ186" s="1"/>
  <c r="AQ185" s="1"/>
  <c r="AK186"/>
  <c r="AK185" s="1"/>
  <c r="AF186"/>
  <c r="AF185"/>
  <c r="AL187"/>
  <c r="AR187" s="1"/>
  <c r="AR186" s="1"/>
  <c r="AR185" s="1"/>
  <c r="AR184" s="1"/>
  <c r="AR183" s="1"/>
  <c r="AR182" s="1"/>
  <c r="AL186"/>
  <c r="AL185" s="1"/>
  <c r="AL184" s="1"/>
  <c r="AL183" s="1"/>
  <c r="AL182" s="1"/>
  <c r="N120"/>
  <c r="N119" s="1"/>
  <c r="N117" s="1"/>
  <c r="N121"/>
  <c r="U347"/>
  <c r="U341"/>
  <c r="P657"/>
  <c r="P603"/>
  <c r="I347"/>
  <c r="I341" s="1"/>
  <c r="K1067"/>
  <c r="R744"/>
  <c r="J121"/>
  <c r="J120"/>
  <c r="J119"/>
  <c r="J117" s="1"/>
  <c r="Q603"/>
  <c r="Z1121"/>
  <c r="S776"/>
  <c r="S775"/>
  <c r="S766"/>
  <c r="S765" s="1"/>
  <c r="T160"/>
  <c r="T159"/>
  <c r="T158" s="1"/>
  <c r="T157" s="1"/>
  <c r="S1061"/>
  <c r="S1060"/>
  <c r="S1058" s="1"/>
  <c r="S1062"/>
  <c r="S1063"/>
  <c r="P1067"/>
  <c r="Y1121"/>
  <c r="Y1116"/>
  <c r="AE725"/>
  <c r="U1556"/>
  <c r="U1540" s="1"/>
  <c r="U1508" s="1"/>
  <c r="Z160"/>
  <c r="Z159"/>
  <c r="Z158"/>
  <c r="Z157" s="1"/>
  <c r="S427"/>
  <c r="T766"/>
  <c r="T765" s="1"/>
  <c r="L1067"/>
  <c r="I1067"/>
  <c r="K463"/>
  <c r="T534"/>
  <c r="S493"/>
  <c r="T121"/>
  <c r="T120"/>
  <c r="T119" s="1"/>
  <c r="T117" s="1"/>
  <c r="AE1251"/>
  <c r="Y1250"/>
  <c r="Y1249"/>
  <c r="AE276"/>
  <c r="Y275"/>
  <c r="Y274" s="1"/>
  <c r="Y273" s="1"/>
  <c r="AF1673"/>
  <c r="Z1672"/>
  <c r="Z1671" s="1"/>
  <c r="Z1670" s="1"/>
  <c r="AE1667"/>
  <c r="Y1666"/>
  <c r="Y1665" s="1"/>
  <c r="Y1664" s="1"/>
  <c r="Y1576"/>
  <c r="AE1577"/>
  <c r="AE1528"/>
  <c r="Y1527"/>
  <c r="Y1526"/>
  <c r="AF1519"/>
  <c r="Z1518"/>
  <c r="Z1517"/>
  <c r="AF1380"/>
  <c r="Z1379"/>
  <c r="Z1378" s="1"/>
  <c r="Z1377" s="1"/>
  <c r="Z1376" s="1"/>
  <c r="Z1375" s="1"/>
  <c r="Y1271"/>
  <c r="Y1270"/>
  <c r="Y1269"/>
  <c r="Y1268" s="1"/>
  <c r="Y1262" s="1"/>
  <c r="AE1272"/>
  <c r="Y1220"/>
  <c r="Y1219" s="1"/>
  <c r="Y1218" s="1"/>
  <c r="Y1217" s="1"/>
  <c r="AE1221"/>
  <c r="AF1196"/>
  <c r="Z1195"/>
  <c r="Z1194"/>
  <c r="Z1193"/>
  <c r="Z1192" s="1"/>
  <c r="AF1183"/>
  <c r="Z1182"/>
  <c r="Z1181"/>
  <c r="Z1180" s="1"/>
  <c r="Z1179" s="1"/>
  <c r="AE1171"/>
  <c r="Y1170"/>
  <c r="Y1169" s="1"/>
  <c r="Y1168" s="1"/>
  <c r="Y1167" s="1"/>
  <c r="AF1103"/>
  <c r="Z1102"/>
  <c r="Z1101" s="1"/>
  <c r="Z1100" s="1"/>
  <c r="AF968"/>
  <c r="Z967"/>
  <c r="Z964" s="1"/>
  <c r="Z960" s="1"/>
  <c r="Z959" s="1"/>
  <c r="Z958" s="1"/>
  <c r="AF1679"/>
  <c r="Z1678"/>
  <c r="Z1677"/>
  <c r="Z1601"/>
  <c r="T1600"/>
  <c r="T1597" s="1"/>
  <c r="T1580" s="1"/>
  <c r="T1556" s="1"/>
  <c r="Y1570"/>
  <c r="S1569"/>
  <c r="S1566" s="1"/>
  <c r="AE1495"/>
  <c r="Y1494"/>
  <c r="Y1493" s="1"/>
  <c r="Y1465" s="1"/>
  <c r="Y1464" s="1"/>
  <c r="Y1463" s="1"/>
  <c r="AE1380"/>
  <c r="Y1379"/>
  <c r="AE1248"/>
  <c r="Y1247"/>
  <c r="AF1115"/>
  <c r="Z1114"/>
  <c r="Z1111"/>
  <c r="AF1018"/>
  <c r="Z1017"/>
  <c r="Z1016"/>
  <c r="Z1015"/>
  <c r="Z1014" s="1"/>
  <c r="Z1013" s="1"/>
  <c r="AE763"/>
  <c r="Y762"/>
  <c r="Y759" s="1"/>
  <c r="Y758" s="1"/>
  <c r="Y757" s="1"/>
  <c r="Y744" s="1"/>
  <c r="AE654"/>
  <c r="Y653"/>
  <c r="Y652" s="1"/>
  <c r="Y651" s="1"/>
  <c r="Y650" s="1"/>
  <c r="AE437"/>
  <c r="Y436"/>
  <c r="Y435"/>
  <c r="Y434"/>
  <c r="Y433" s="1"/>
  <c r="AF357"/>
  <c r="Z356"/>
  <c r="Z355"/>
  <c r="AF282"/>
  <c r="Z281"/>
  <c r="Z278" s="1"/>
  <c r="Z277" s="1"/>
  <c r="AF126"/>
  <c r="Z125"/>
  <c r="Z122"/>
  <c r="AE90"/>
  <c r="Y89"/>
  <c r="Y88" s="1"/>
  <c r="AE87"/>
  <c r="Y86"/>
  <c r="Y85" s="1"/>
  <c r="M835"/>
  <c r="G834"/>
  <c r="G833" s="1"/>
  <c r="G822" s="1"/>
  <c r="G821" s="1"/>
  <c r="G820" s="1"/>
  <c r="AE555"/>
  <c r="Y554"/>
  <c r="Y553"/>
  <c r="Y552"/>
  <c r="Y1673"/>
  <c r="S1672"/>
  <c r="S1671"/>
  <c r="S1670"/>
  <c r="S1663" s="1"/>
  <c r="S1662" s="1"/>
  <c r="AF1596"/>
  <c r="Z1595"/>
  <c r="Z1594" s="1"/>
  <c r="AF1531"/>
  <c r="Z1530"/>
  <c r="Z1529" s="1"/>
  <c r="AF1525"/>
  <c r="Z1524"/>
  <c r="Z1523"/>
  <c r="AE1449"/>
  <c r="Y1448"/>
  <c r="Y1447"/>
  <c r="AF1361"/>
  <c r="Z1360"/>
  <c r="Z1359" s="1"/>
  <c r="Z1358" s="1"/>
  <c r="Z1346" s="1"/>
  <c r="Z1345" s="1"/>
  <c r="AF1237"/>
  <c r="Z1236"/>
  <c r="Z1235" s="1"/>
  <c r="AF1078"/>
  <c r="Z1077"/>
  <c r="Z1076" s="1"/>
  <c r="Z1075" s="1"/>
  <c r="Z1074" s="1"/>
  <c r="Z1069" s="1"/>
  <c r="AE780"/>
  <c r="Y779"/>
  <c r="AF749"/>
  <c r="Z748"/>
  <c r="Z747" s="1"/>
  <c r="Z746" s="1"/>
  <c r="Z745" s="1"/>
  <c r="Z744" s="1"/>
  <c r="Y359"/>
  <c r="Y358"/>
  <c r="AE360"/>
  <c r="AF114"/>
  <c r="Z113"/>
  <c r="Z112"/>
  <c r="Z111" s="1"/>
  <c r="Z110" s="1"/>
  <c r="Z109" s="1"/>
  <c r="AE67"/>
  <c r="AE66" s="1"/>
  <c r="AE65" s="1"/>
  <c r="AE64" s="1"/>
  <c r="AE63" s="1"/>
  <c r="AE62" s="1"/>
  <c r="Y66"/>
  <c r="Y65" s="1"/>
  <c r="Y64" s="1"/>
  <c r="Y63" s="1"/>
  <c r="Y62" s="1"/>
  <c r="AF55"/>
  <c r="Z54"/>
  <c r="Z51"/>
  <c r="Z50" s="1"/>
  <c r="Z49" s="1"/>
  <c r="Z48" s="1"/>
  <c r="Z1667"/>
  <c r="T1666"/>
  <c r="T1665" s="1"/>
  <c r="T1664" s="1"/>
  <c r="Y1519"/>
  <c r="S1518"/>
  <c r="S1517" s="1"/>
  <c r="S1516" s="1"/>
  <c r="S1511" s="1"/>
  <c r="S1510" s="1"/>
  <c r="AF1410"/>
  <c r="Z1409"/>
  <c r="Z1408"/>
  <c r="AF1350"/>
  <c r="Z1349"/>
  <c r="Z1348"/>
  <c r="Z1347"/>
  <c r="AE1258"/>
  <c r="Y1257"/>
  <c r="Y1256"/>
  <c r="Y1255"/>
  <c r="Y1254" s="1"/>
  <c r="AE1103"/>
  <c r="Y1102"/>
  <c r="AF1046"/>
  <c r="Z1045"/>
  <c r="Z1044" s="1"/>
  <c r="Z1043" s="1"/>
  <c r="Z1042" s="1"/>
  <c r="AF1004"/>
  <c r="Z1003"/>
  <c r="Z1002"/>
  <c r="Z1001"/>
  <c r="Z1000" s="1"/>
  <c r="Z999" s="1"/>
  <c r="AE774"/>
  <c r="Y773"/>
  <c r="Y772" s="1"/>
  <c r="Y771" s="1"/>
  <c r="AF451"/>
  <c r="Z450"/>
  <c r="Z449" s="1"/>
  <c r="Z448" s="1"/>
  <c r="AF352"/>
  <c r="Z351"/>
  <c r="Z350" s="1"/>
  <c r="Z349" s="1"/>
  <c r="Z348" s="1"/>
  <c r="AF299"/>
  <c r="Z298"/>
  <c r="Z297" s="1"/>
  <c r="Z296" s="1"/>
  <c r="Z295" s="1"/>
  <c r="Z294" s="1"/>
  <c r="AF84"/>
  <c r="Z83"/>
  <c r="Z82"/>
  <c r="AF76"/>
  <c r="Z75"/>
  <c r="AE164"/>
  <c r="Y163"/>
  <c r="Y160" s="1"/>
  <c r="Y159" s="1"/>
  <c r="Y158" s="1"/>
  <c r="Y157" s="1"/>
  <c r="Y1165"/>
  <c r="Y1164" s="1"/>
  <c r="Y1163" s="1"/>
  <c r="Y1162" s="1"/>
  <c r="AE1166"/>
  <c r="AE1477"/>
  <c r="Y1476"/>
  <c r="Y1475"/>
  <c r="AE76"/>
  <c r="Y75"/>
  <c r="Y72"/>
  <c r="Y71"/>
  <c r="AF1586"/>
  <c r="Z1585"/>
  <c r="AF336"/>
  <c r="Z335"/>
  <c r="Z334" s="1"/>
  <c r="AE601"/>
  <c r="Y600"/>
  <c r="Y599" s="1"/>
  <c r="Y598" s="1"/>
  <c r="Y597" s="1"/>
  <c r="Y596" s="1"/>
  <c r="AE1568"/>
  <c r="Y1567"/>
  <c r="AF257"/>
  <c r="Z256"/>
  <c r="AF753"/>
  <c r="Z752"/>
  <c r="Z751"/>
  <c r="Z750"/>
  <c r="AE1522"/>
  <c r="Y1521"/>
  <c r="Y1520"/>
  <c r="AF785"/>
  <c r="Z784"/>
  <c r="Z783" s="1"/>
  <c r="Y1651"/>
  <c r="AF1121"/>
  <c r="AF160"/>
  <c r="AF159"/>
  <c r="AF158" s="1"/>
  <c r="AF157" s="1"/>
  <c r="Q425"/>
  <c r="Z706"/>
  <c r="AE1589"/>
  <c r="T18"/>
  <c r="T17" s="1"/>
  <c r="T16" s="1"/>
  <c r="T14" s="1"/>
  <c r="Y745"/>
  <c r="W446"/>
  <c r="W425" s="1"/>
  <c r="P121"/>
  <c r="P120"/>
  <c r="P119"/>
  <c r="P117" s="1"/>
  <c r="AF1251"/>
  <c r="Z1250"/>
  <c r="Z1249"/>
  <c r="AF1041"/>
  <c r="Z1040"/>
  <c r="Z1039"/>
  <c r="AE568"/>
  <c r="Y567"/>
  <c r="Y566" s="1"/>
  <c r="AE477"/>
  <c r="Y476"/>
  <c r="Y475" s="1"/>
  <c r="Y466" s="1"/>
  <c r="Y465" s="1"/>
  <c r="AF1560"/>
  <c r="Z1559"/>
  <c r="AF1188"/>
  <c r="Z1187"/>
  <c r="Z1186"/>
  <c r="Z1185" s="1"/>
  <c r="Z1184" s="1"/>
  <c r="Z1173" s="1"/>
  <c r="AF1062"/>
  <c r="AF1061"/>
  <c r="AF1060" s="1"/>
  <c r="AF1058" s="1"/>
  <c r="AF1063"/>
  <c r="AE956"/>
  <c r="Y955"/>
  <c r="Y954" s="1"/>
  <c r="Y950" s="1"/>
  <c r="Y949" s="1"/>
  <c r="Y948" s="1"/>
  <c r="AE1648"/>
  <c r="Y1647"/>
  <c r="AE1603"/>
  <c r="Y1602"/>
  <c r="AF1564"/>
  <c r="Z1563"/>
  <c r="AE1361"/>
  <c r="Y1360"/>
  <c r="Y1359"/>
  <c r="AE1237"/>
  <c r="Y1236"/>
  <c r="Y1235"/>
  <c r="AE1161"/>
  <c r="Y1160"/>
  <c r="AF1088"/>
  <c r="Z1087"/>
  <c r="Z1086"/>
  <c r="Z1085" s="1"/>
  <c r="Z1084" s="1"/>
  <c r="Z1083" s="1"/>
  <c r="AF956"/>
  <c r="Z955"/>
  <c r="Z954" s="1"/>
  <c r="AE1608"/>
  <c r="Y1607"/>
  <c r="Y1604" s="1"/>
  <c r="Y1538"/>
  <c r="S1537"/>
  <c r="S1536"/>
  <c r="S1535" s="1"/>
  <c r="S1534" s="1"/>
  <c r="S1533" s="1"/>
  <c r="AE1018"/>
  <c r="AK1018" s="1"/>
  <c r="Y1017"/>
  <c r="Y1016" s="1"/>
  <c r="Y1015" s="1"/>
  <c r="Y1014" s="1"/>
  <c r="Y1013" s="1"/>
  <c r="AE724"/>
  <c r="Y723"/>
  <c r="Y722"/>
  <c r="Y721" s="1"/>
  <c r="Y356"/>
  <c r="Y355"/>
  <c r="AE357"/>
  <c r="AF246"/>
  <c r="Z245"/>
  <c r="Z244"/>
  <c r="Y161"/>
  <c r="AE162"/>
  <c r="AE124"/>
  <c r="Y123"/>
  <c r="AF44"/>
  <c r="Z43"/>
  <c r="Z40"/>
  <c r="Z39" s="1"/>
  <c r="Z38" s="1"/>
  <c r="Z37" s="1"/>
  <c r="Z477"/>
  <c r="T476"/>
  <c r="T475" s="1"/>
  <c r="T466" s="1"/>
  <c r="T465" s="1"/>
  <c r="T463" s="1"/>
  <c r="AF1591"/>
  <c r="Z1590"/>
  <c r="Z1589" s="1"/>
  <c r="Z1580" s="1"/>
  <c r="AE1035"/>
  <c r="Y1034"/>
  <c r="Y1033"/>
  <c r="AE1468"/>
  <c r="Y1467"/>
  <c r="Y1466"/>
  <c r="AE1630"/>
  <c r="Y1629"/>
  <c r="Y1628" s="1"/>
  <c r="Y1627" s="1"/>
  <c r="Y1626" s="1"/>
  <c r="Y1625" s="1"/>
  <c r="AE1650"/>
  <c r="Y1649"/>
  <c r="Y29"/>
  <c r="S28"/>
  <c r="S25"/>
  <c r="S18" s="1"/>
  <c r="S17" s="1"/>
  <c r="S16" s="1"/>
  <c r="AF1651"/>
  <c r="T1670"/>
  <c r="Y1224"/>
  <c r="Y1223"/>
  <c r="Y1222"/>
  <c r="Y1589"/>
  <c r="T1157"/>
  <c r="T1156"/>
  <c r="T1155"/>
  <c r="T1147" s="1"/>
  <c r="T50"/>
  <c r="T49"/>
  <c r="T48"/>
  <c r="R514"/>
  <c r="R513" s="1"/>
  <c r="R463" s="1"/>
  <c r="S322"/>
  <c r="S321"/>
  <c r="S320" s="1"/>
  <c r="S310" s="1"/>
  <c r="T1242"/>
  <c r="T1241"/>
  <c r="S1604"/>
  <c r="S1580" s="1"/>
  <c r="T70"/>
  <c r="T69"/>
  <c r="AE364"/>
  <c r="T1584"/>
  <c r="T322"/>
  <c r="T321"/>
  <c r="T320" s="1"/>
  <c r="T310" s="1"/>
  <c r="Z454"/>
  <c r="Z453" s="1"/>
  <c r="Z452" s="1"/>
  <c r="AF455"/>
  <c r="X446"/>
  <c r="X425" s="1"/>
  <c r="U446"/>
  <c r="U425"/>
  <c r="AE572"/>
  <c r="AK572" s="1"/>
  <c r="Y571"/>
  <c r="Y570" s="1"/>
  <c r="AE1679"/>
  <c r="Y1678"/>
  <c r="Y1677" s="1"/>
  <c r="AF1669"/>
  <c r="Z1668"/>
  <c r="AF1608"/>
  <c r="Z1607"/>
  <c r="AE1531"/>
  <c r="Y1530"/>
  <c r="Y1529"/>
  <c r="AE1525"/>
  <c r="Y1524"/>
  <c r="Y1523"/>
  <c r="AF1515"/>
  <c r="Z1514"/>
  <c r="Z1513" s="1"/>
  <c r="Z1512" s="1"/>
  <c r="AF1449"/>
  <c r="Z1448"/>
  <c r="Z1447" s="1"/>
  <c r="AE1410"/>
  <c r="AK1410" s="1"/>
  <c r="Y1409"/>
  <c r="Y1408" s="1"/>
  <c r="AF1315"/>
  <c r="Z1314"/>
  <c r="Z1313"/>
  <c r="Z1312" s="1"/>
  <c r="Z1311" s="1"/>
  <c r="Z1306" s="1"/>
  <c r="AF1246"/>
  <c r="Z1245"/>
  <c r="Y1210"/>
  <c r="Y1209"/>
  <c r="Y1208" s="1"/>
  <c r="Y1207" s="1"/>
  <c r="AE1211"/>
  <c r="AE1159"/>
  <c r="Y1158"/>
  <c r="Z1061"/>
  <c r="Z1060"/>
  <c r="Z1058"/>
  <c r="Z1063"/>
  <c r="Z1062"/>
  <c r="S121"/>
  <c r="S120"/>
  <c r="S119" s="1"/>
  <c r="S117" s="1"/>
  <c r="AF1623"/>
  <c r="Z1622"/>
  <c r="Z1621" s="1"/>
  <c r="Z1616" s="1"/>
  <c r="AF568"/>
  <c r="Z567"/>
  <c r="Z566" s="1"/>
  <c r="AF1676"/>
  <c r="Z1675"/>
  <c r="Z1674"/>
  <c r="AF1575"/>
  <c r="Z1574"/>
  <c r="Z1573"/>
  <c r="AF1538"/>
  <c r="AL1538" s="1"/>
  <c r="Z1537"/>
  <c r="Z1536" s="1"/>
  <c r="Z1535" s="1"/>
  <c r="Z1534" s="1"/>
  <c r="Z1533" s="1"/>
  <c r="AF1458"/>
  <c r="Z1457"/>
  <c r="Z1456"/>
  <c r="AF1354"/>
  <c r="Z1353"/>
  <c r="Z1352"/>
  <c r="AE1246"/>
  <c r="Y1245"/>
  <c r="AE1046"/>
  <c r="Y1045"/>
  <c r="Y1044" s="1"/>
  <c r="Y1043" s="1"/>
  <c r="Y1042" s="1"/>
  <c r="AE782"/>
  <c r="Y781"/>
  <c r="Y776" s="1"/>
  <c r="Y775" s="1"/>
  <c r="AF666"/>
  <c r="Z665"/>
  <c r="Z664"/>
  <c r="Z663" s="1"/>
  <c r="AE532"/>
  <c r="Y531"/>
  <c r="Y530"/>
  <c r="AF497"/>
  <c r="Z496"/>
  <c r="Z495"/>
  <c r="Z494"/>
  <c r="Z493" s="1"/>
  <c r="Z492" s="1"/>
  <c r="AF392"/>
  <c r="Z391"/>
  <c r="Z388" s="1"/>
  <c r="Z387" s="1"/>
  <c r="AE339"/>
  <c r="Y338"/>
  <c r="Y337" s="1"/>
  <c r="AE144"/>
  <c r="Y143"/>
  <c r="Y142"/>
  <c r="AE93"/>
  <c r="Y92"/>
  <c r="Y91" s="1"/>
  <c r="AE84"/>
  <c r="Y83"/>
  <c r="Y82"/>
  <c r="AF1443"/>
  <c r="Z1442"/>
  <c r="Z1441"/>
  <c r="AF1599"/>
  <c r="Z1598"/>
  <c r="Y1549"/>
  <c r="Y1548"/>
  <c r="Y1547"/>
  <c r="Y1546" s="1"/>
  <c r="AE1550"/>
  <c r="AF1528"/>
  <c r="Z1527"/>
  <c r="Z1526" s="1"/>
  <c r="Z1516" s="1"/>
  <c r="AF1522"/>
  <c r="Z1521"/>
  <c r="Z1520"/>
  <c r="AF1413"/>
  <c r="Z1412"/>
  <c r="Z1411"/>
  <c r="AF1267"/>
  <c r="Z1266"/>
  <c r="Z1265" s="1"/>
  <c r="Z1264" s="1"/>
  <c r="Z1263" s="1"/>
  <c r="Y1104"/>
  <c r="AE1105"/>
  <c r="AE968"/>
  <c r="Y967"/>
  <c r="AF770"/>
  <c r="Z769"/>
  <c r="Z768"/>
  <c r="Z767"/>
  <c r="AF400"/>
  <c r="AF399" s="1"/>
  <c r="AF398" s="1"/>
  <c r="AF397" s="1"/>
  <c r="AF396" s="1"/>
  <c r="Z399"/>
  <c r="Z398"/>
  <c r="Z397"/>
  <c r="Z396" s="1"/>
  <c r="AF339"/>
  <c r="Z338"/>
  <c r="Z337"/>
  <c r="AF67"/>
  <c r="Z66"/>
  <c r="Z65"/>
  <c r="Z64"/>
  <c r="Z63" s="1"/>
  <c r="Z62" s="1"/>
  <c r="AE1615"/>
  <c r="Y1614"/>
  <c r="Y1611" s="1"/>
  <c r="AE1437"/>
  <c r="Y1436"/>
  <c r="Y1435"/>
  <c r="AE1389"/>
  <c r="Y1388"/>
  <c r="Y1387"/>
  <c r="AE1343"/>
  <c r="Y1342"/>
  <c r="Y1341" s="1"/>
  <c r="Y1340" s="1"/>
  <c r="Y1339" s="1"/>
  <c r="Y1338" s="1"/>
  <c r="Z1231"/>
  <c r="T1229"/>
  <c r="T1224"/>
  <c r="T1223" s="1"/>
  <c r="T1222" s="1"/>
  <c r="T1198" s="1"/>
  <c r="AE1095"/>
  <c r="Y1094"/>
  <c r="Y1093" s="1"/>
  <c r="Y1092" s="1"/>
  <c r="AE1025"/>
  <c r="Y1024"/>
  <c r="Y1023" s="1"/>
  <c r="Y1022" s="1"/>
  <c r="Y1021" s="1"/>
  <c r="Y1020" s="1"/>
  <c r="AF782"/>
  <c r="AL782" s="1"/>
  <c r="Z781"/>
  <c r="Z776" s="1"/>
  <c r="Z775" s="1"/>
  <c r="AE620"/>
  <c r="Y619"/>
  <c r="Y618" s="1"/>
  <c r="Y617" s="1"/>
  <c r="AF470"/>
  <c r="Z469"/>
  <c r="Z468" s="1"/>
  <c r="Z467" s="1"/>
  <c r="Z466" s="1"/>
  <c r="Z465" s="1"/>
  <c r="AF386"/>
  <c r="Z385"/>
  <c r="Z384" s="1"/>
  <c r="Z383" s="1"/>
  <c r="Z382" s="1"/>
  <c r="AE282"/>
  <c r="AE281" s="1"/>
  <c r="Y281"/>
  <c r="AF90"/>
  <c r="Z89"/>
  <c r="Z88" s="1"/>
  <c r="Z81" s="1"/>
  <c r="Z70" s="1"/>
  <c r="Z69" s="1"/>
  <c r="AF87"/>
  <c r="Z86"/>
  <c r="Z85"/>
  <c r="AF29"/>
  <c r="Z28"/>
  <c r="AF1630"/>
  <c r="Z1629"/>
  <c r="Z1628" s="1"/>
  <c r="Z1627" s="1"/>
  <c r="Z1626" s="1"/>
  <c r="Z1625" s="1"/>
  <c r="AE558"/>
  <c r="Y557"/>
  <c r="Y556"/>
  <c r="AE1428"/>
  <c r="AE1427" s="1"/>
  <c r="AE1426" s="1"/>
  <c r="Y1427"/>
  <c r="Y1426" s="1"/>
  <c r="AF794"/>
  <c r="Z793"/>
  <c r="Z792" s="1"/>
  <c r="AE32"/>
  <c r="Y30"/>
  <c r="AF93"/>
  <c r="Z92"/>
  <c r="Z91" s="1"/>
  <c r="AF416"/>
  <c r="Z415"/>
  <c r="Z414" s="1"/>
  <c r="Z413" s="1"/>
  <c r="Z412" s="1"/>
  <c r="AE1080"/>
  <c r="Y1079"/>
  <c r="Y1076" s="1"/>
  <c r="Y1075" s="1"/>
  <c r="Y1074" s="1"/>
  <c r="Y1069" s="1"/>
  <c r="AE1357"/>
  <c r="Y1356"/>
  <c r="Y1355"/>
  <c r="AF1615"/>
  <c r="Z1614"/>
  <c r="Z1611"/>
  <c r="S1121"/>
  <c r="S1091"/>
  <c r="S1090"/>
  <c r="Z1651"/>
  <c r="AF1116"/>
  <c r="AE1584"/>
  <c r="T964"/>
  <c r="T960"/>
  <c r="T959" s="1"/>
  <c r="T958" s="1"/>
  <c r="Y40"/>
  <c r="Y39" s="1"/>
  <c r="Y38" s="1"/>
  <c r="Y37" s="1"/>
  <c r="T278"/>
  <c r="T277" s="1"/>
  <c r="T272" s="1"/>
  <c r="T266" s="1"/>
  <c r="T248" s="1"/>
  <c r="S1222"/>
  <c r="Y388"/>
  <c r="Y387" s="1"/>
  <c r="Y382" s="1"/>
  <c r="S1465"/>
  <c r="S1464" s="1"/>
  <c r="S1463" s="1"/>
  <c r="M14"/>
  <c r="V446"/>
  <c r="V425" s="1"/>
  <c r="AE1191"/>
  <c r="AE1190" s="1"/>
  <c r="AE1189" s="1"/>
  <c r="Y1190"/>
  <c r="Y1189" s="1"/>
  <c r="Y1184" s="1"/>
  <c r="Y1173" s="1"/>
  <c r="AF1648"/>
  <c r="Z1647"/>
  <c r="Z1644" s="1"/>
  <c r="Z1643" s="1"/>
  <c r="Z1642" s="1"/>
  <c r="Z1641" s="1"/>
  <c r="AF1461"/>
  <c r="Z1460"/>
  <c r="Z1459"/>
  <c r="AF1357"/>
  <c r="Z1356"/>
  <c r="Z1355"/>
  <c r="AF1286"/>
  <c r="Z1285"/>
  <c r="Z1284" s="1"/>
  <c r="Z1283" s="1"/>
  <c r="Z1282" s="1"/>
  <c r="AF1161"/>
  <c r="Z1160"/>
  <c r="Z1157"/>
  <c r="Z1156"/>
  <c r="Z1155" s="1"/>
  <c r="Z1147" s="1"/>
  <c r="AF1025"/>
  <c r="Z1024"/>
  <c r="Z1023" s="1"/>
  <c r="Z1022" s="1"/>
  <c r="Z1021" s="1"/>
  <c r="Z1020" s="1"/>
  <c r="AF1545"/>
  <c r="AF1544" s="1"/>
  <c r="AF1543" s="1"/>
  <c r="AF1542" s="1"/>
  <c r="AF1541" s="1"/>
  <c r="Z1544"/>
  <c r="Z1543" s="1"/>
  <c r="Z1542" s="1"/>
  <c r="Z1541" s="1"/>
  <c r="AF572"/>
  <c r="AL572" s="1"/>
  <c r="Z571"/>
  <c r="Z570" s="1"/>
  <c r="AF1610"/>
  <c r="Z1609"/>
  <c r="AF1570"/>
  <c r="Z1569"/>
  <c r="Z1566"/>
  <c r="AE1560"/>
  <c r="Y1559"/>
  <c r="Y1558" s="1"/>
  <c r="Y1557" s="1"/>
  <c r="AE1461"/>
  <c r="AE1460" s="1"/>
  <c r="AE1459" s="1"/>
  <c r="Y1460"/>
  <c r="Y1459" s="1"/>
  <c r="AF953"/>
  <c r="Z952"/>
  <c r="Z951" s="1"/>
  <c r="Z950" s="1"/>
  <c r="Z949" s="1"/>
  <c r="Z948" s="1"/>
  <c r="Z946" s="1"/>
  <c r="AE135"/>
  <c r="AE133"/>
  <c r="AE136"/>
  <c r="AE132"/>
  <c r="AE134"/>
  <c r="Y1623"/>
  <c r="S1622"/>
  <c r="S1621"/>
  <c r="S1616"/>
  <c r="AF1588"/>
  <c r="AF1587" s="1"/>
  <c r="AF1584" s="1"/>
  <c r="Z1587"/>
  <c r="AF1258"/>
  <c r="Z1257"/>
  <c r="Z1256" s="1"/>
  <c r="Z1255" s="1"/>
  <c r="Z1254" s="1"/>
  <c r="AF1032"/>
  <c r="Z1031"/>
  <c r="Z1030" s="1"/>
  <c r="AE785"/>
  <c r="Y784"/>
  <c r="Y783" s="1"/>
  <c r="AE666"/>
  <c r="Y665"/>
  <c r="Y664"/>
  <c r="Y663" s="1"/>
  <c r="AE442"/>
  <c r="Y441"/>
  <c r="Y440" s="1"/>
  <c r="Y439" s="1"/>
  <c r="Y438" s="1"/>
  <c r="AE271"/>
  <c r="Y270"/>
  <c r="Y269"/>
  <c r="Y268"/>
  <c r="Y267" s="1"/>
  <c r="AF204"/>
  <c r="Z203"/>
  <c r="Z202"/>
  <c r="Z201" s="1"/>
  <c r="Z200" s="1"/>
  <c r="Z199" s="1"/>
  <c r="AF135"/>
  <c r="AF133"/>
  <c r="AF132"/>
  <c r="AF134"/>
  <c r="AF136"/>
  <c r="AF152"/>
  <c r="AF151"/>
  <c r="AF150"/>
  <c r="AF149"/>
  <c r="T835"/>
  <c r="N834"/>
  <c r="N833"/>
  <c r="N822" s="1"/>
  <c r="N821" s="1"/>
  <c r="N820" s="1"/>
  <c r="Y1545"/>
  <c r="S1544"/>
  <c r="S1543" s="1"/>
  <c r="S1542" s="1"/>
  <c r="S1541" s="1"/>
  <c r="Z1419"/>
  <c r="T1418"/>
  <c r="T1417"/>
  <c r="T410"/>
  <c r="T411"/>
  <c r="AF35"/>
  <c r="Z33"/>
  <c r="AF32"/>
  <c r="Z30"/>
  <c r="AE525"/>
  <c r="Y524"/>
  <c r="Y523"/>
  <c r="Y515" s="1"/>
  <c r="AE1215"/>
  <c r="AE1214" s="1"/>
  <c r="AE1213" s="1"/>
  <c r="AE1212" s="1"/>
  <c r="Y1215"/>
  <c r="Y1214" s="1"/>
  <c r="Y1213" s="1"/>
  <c r="Y1212" s="1"/>
  <c r="AE1572"/>
  <c r="Y1571"/>
  <c r="AE1694"/>
  <c r="Y1693"/>
  <c r="Y1692"/>
  <c r="Y1691" s="1"/>
  <c r="Y1690" s="1"/>
  <c r="Y1689" s="1"/>
  <c r="Y1687" s="1"/>
  <c r="AE126"/>
  <c r="AE125" s="1"/>
  <c r="AE122" s="1"/>
  <c r="AE120" s="1"/>
  <c r="AE119" s="1"/>
  <c r="Y125"/>
  <c r="AE1651"/>
  <c r="X514"/>
  <c r="X513" s="1"/>
  <c r="Z1116"/>
  <c r="Z253"/>
  <c r="Z252"/>
  <c r="Z251" s="1"/>
  <c r="Z250" s="1"/>
  <c r="Y1584"/>
  <c r="T1565"/>
  <c r="T1351"/>
  <c r="T1346"/>
  <c r="T1345"/>
  <c r="S81"/>
  <c r="S70" s="1"/>
  <c r="S69" s="1"/>
  <c r="S60" s="1"/>
  <c r="T60"/>
  <c r="S466"/>
  <c r="S1184"/>
  <c r="S1173" s="1"/>
  <c r="Z72"/>
  <c r="Z71"/>
  <c r="J514"/>
  <c r="J513" s="1"/>
  <c r="J463" s="1"/>
  <c r="J425"/>
  <c r="S51"/>
  <c r="S50"/>
  <c r="S49" s="1"/>
  <c r="S48" s="1"/>
  <c r="AF684"/>
  <c r="Z683"/>
  <c r="Z682"/>
  <c r="AF644"/>
  <c r="AL644" s="1"/>
  <c r="Z643"/>
  <c r="Z642"/>
  <c r="AE644"/>
  <c r="Y643"/>
  <c r="Y642" s="1"/>
  <c r="AF636"/>
  <c r="AF635" s="1"/>
  <c r="AF634" s="1"/>
  <c r="Z635"/>
  <c r="Z634" s="1"/>
  <c r="AE636"/>
  <c r="Y635"/>
  <c r="Y634"/>
  <c r="AE1224"/>
  <c r="AE1223" s="1"/>
  <c r="Z520"/>
  <c r="Z519"/>
  <c r="Z515"/>
  <c r="AF521"/>
  <c r="AE615"/>
  <c r="Y614"/>
  <c r="Y613"/>
  <c r="Y612"/>
  <c r="Y151"/>
  <c r="Y150" s="1"/>
  <c r="Y149" s="1"/>
  <c r="AE153"/>
  <c r="Y152"/>
  <c r="AE40"/>
  <c r="AE39" s="1"/>
  <c r="AE38" s="1"/>
  <c r="AE37" s="1"/>
  <c r="AK364"/>
  <c r="Y1101"/>
  <c r="Y1100" s="1"/>
  <c r="AF725"/>
  <c r="AF706"/>
  <c r="AE665"/>
  <c r="AE664" s="1"/>
  <c r="AE663" s="1"/>
  <c r="AK666"/>
  <c r="AQ666" s="1"/>
  <c r="AQ665" s="1"/>
  <c r="AQ664" s="1"/>
  <c r="AQ663" s="1"/>
  <c r="AF415"/>
  <c r="AF414" s="1"/>
  <c r="AF413" s="1"/>
  <c r="AF412" s="1"/>
  <c r="AL416"/>
  <c r="AR416" s="1"/>
  <c r="AR415" s="1"/>
  <c r="AR414" s="1"/>
  <c r="AR413" s="1"/>
  <c r="AR412" s="1"/>
  <c r="AK282"/>
  <c r="AQ282" s="1"/>
  <c r="AQ281" s="1"/>
  <c r="AE1342"/>
  <c r="AE1341"/>
  <c r="AE1340" s="1"/>
  <c r="AE1339" s="1"/>
  <c r="AE1338" s="1"/>
  <c r="AK1343"/>
  <c r="AQ1343" s="1"/>
  <c r="AQ1342" s="1"/>
  <c r="AQ1341" s="1"/>
  <c r="AQ1340" s="1"/>
  <c r="AQ1339" s="1"/>
  <c r="AQ1338" s="1"/>
  <c r="AE92"/>
  <c r="AE91"/>
  <c r="AK93"/>
  <c r="AQ93" s="1"/>
  <c r="AQ92" s="1"/>
  <c r="AQ91" s="1"/>
  <c r="AE1045"/>
  <c r="AE1044" s="1"/>
  <c r="AE1043" s="1"/>
  <c r="AE1042" s="1"/>
  <c r="AK1046"/>
  <c r="AQ1046" s="1"/>
  <c r="AQ1045" s="1"/>
  <c r="AQ1044" s="1"/>
  <c r="AQ1043" s="1"/>
  <c r="AQ1042" s="1"/>
  <c r="AF1537"/>
  <c r="AF1536" s="1"/>
  <c r="AF1535" s="1"/>
  <c r="AF1534" s="1"/>
  <c r="AF1533" s="1"/>
  <c r="AF1622"/>
  <c r="AF1621" s="1"/>
  <c r="AF1616" s="1"/>
  <c r="AL1623"/>
  <c r="AR1623" s="1"/>
  <c r="AR1622" s="1"/>
  <c r="AR1621" s="1"/>
  <c r="AR1616" s="1"/>
  <c r="AL1622"/>
  <c r="AL1621" s="1"/>
  <c r="AL1616" s="1"/>
  <c r="AF1187"/>
  <c r="AF1186"/>
  <c r="AF1185" s="1"/>
  <c r="AF1184" s="1"/>
  <c r="AL1188"/>
  <c r="AR1188" s="1"/>
  <c r="AR1187" s="1"/>
  <c r="AR1186" s="1"/>
  <c r="AR1185" s="1"/>
  <c r="AR1184" s="1"/>
  <c r="AL1187"/>
  <c r="AL1186" s="1"/>
  <c r="AL1185" s="1"/>
  <c r="AE600"/>
  <c r="AE599" s="1"/>
  <c r="AE598" s="1"/>
  <c r="AE597" s="1"/>
  <c r="AE596" s="1"/>
  <c r="AK601"/>
  <c r="AQ601" s="1"/>
  <c r="AQ600" s="1"/>
  <c r="AQ599" s="1"/>
  <c r="AQ598" s="1"/>
  <c r="AQ597" s="1"/>
  <c r="AQ596" s="1"/>
  <c r="AE773"/>
  <c r="AE772"/>
  <c r="AE771" s="1"/>
  <c r="AK774"/>
  <c r="AQ774" s="1"/>
  <c r="AQ773" s="1"/>
  <c r="AQ772" s="1"/>
  <c r="AQ771" s="1"/>
  <c r="AK773"/>
  <c r="AK772"/>
  <c r="AK771" s="1"/>
  <c r="AK67"/>
  <c r="AQ67" s="1"/>
  <c r="AQ66" s="1"/>
  <c r="AQ65" s="1"/>
  <c r="AQ64" s="1"/>
  <c r="AQ63" s="1"/>
  <c r="AQ62" s="1"/>
  <c r="AK66"/>
  <c r="AK65" s="1"/>
  <c r="AK64" s="1"/>
  <c r="AK63" s="1"/>
  <c r="AK62" s="1"/>
  <c r="AF1236"/>
  <c r="AF1235" s="1"/>
  <c r="AL1237"/>
  <c r="AR1237" s="1"/>
  <c r="AR1236" s="1"/>
  <c r="AR1235" s="1"/>
  <c r="AL1236"/>
  <c r="AL1235" s="1"/>
  <c r="AF967"/>
  <c r="AF964"/>
  <c r="AF960"/>
  <c r="AF959" s="1"/>
  <c r="AF958" s="1"/>
  <c r="AL968"/>
  <c r="AR968" s="1"/>
  <c r="AR967" s="1"/>
  <c r="AL967"/>
  <c r="AL964" s="1"/>
  <c r="AL960" s="1"/>
  <c r="AL959" s="1"/>
  <c r="AL958" s="1"/>
  <c r="AE635"/>
  <c r="AE634" s="1"/>
  <c r="AK636"/>
  <c r="AQ636" s="1"/>
  <c r="AQ635" s="1"/>
  <c r="AQ634" s="1"/>
  <c r="AK635"/>
  <c r="AK634" s="1"/>
  <c r="AK126"/>
  <c r="AQ126" s="1"/>
  <c r="AQ125" s="1"/>
  <c r="AK125"/>
  <c r="AE524"/>
  <c r="AE523" s="1"/>
  <c r="AK525"/>
  <c r="AQ525" s="1"/>
  <c r="AQ524" s="1"/>
  <c r="AQ523" s="1"/>
  <c r="AK524"/>
  <c r="AK523" s="1"/>
  <c r="AF203"/>
  <c r="AF202"/>
  <c r="AF201"/>
  <c r="AF200" s="1"/>
  <c r="AF199" s="1"/>
  <c r="AL204"/>
  <c r="AR204" s="1"/>
  <c r="AR203" s="1"/>
  <c r="AR202" s="1"/>
  <c r="AR201" s="1"/>
  <c r="AR200" s="1"/>
  <c r="AR199" s="1"/>
  <c r="AL203"/>
  <c r="AL202" s="1"/>
  <c r="AL201" s="1"/>
  <c r="AL200" s="1"/>
  <c r="AL199" s="1"/>
  <c r="AE784"/>
  <c r="AE783" s="1"/>
  <c r="AK785"/>
  <c r="AQ785" s="1"/>
  <c r="AQ784" s="1"/>
  <c r="AQ783" s="1"/>
  <c r="AK784"/>
  <c r="AK783" s="1"/>
  <c r="AK1461"/>
  <c r="AQ1461" s="1"/>
  <c r="AQ1460" s="1"/>
  <c r="AQ1459" s="1"/>
  <c r="AF1569"/>
  <c r="AF1566"/>
  <c r="AL1570"/>
  <c r="AR1570" s="1"/>
  <c r="AR1569" s="1"/>
  <c r="AF571"/>
  <c r="AF570" s="1"/>
  <c r="AF1024"/>
  <c r="AF1023" s="1"/>
  <c r="AF1022" s="1"/>
  <c r="AL1025"/>
  <c r="AR1025" s="1"/>
  <c r="AR1024" s="1"/>
  <c r="AR1023" s="1"/>
  <c r="AR1022" s="1"/>
  <c r="AF1285"/>
  <c r="AF1284" s="1"/>
  <c r="AF1283" s="1"/>
  <c r="AF1282" s="1"/>
  <c r="AL1286"/>
  <c r="AR1286" s="1"/>
  <c r="AR1285" s="1"/>
  <c r="AR1284" s="1"/>
  <c r="AR1283" s="1"/>
  <c r="AR1282" s="1"/>
  <c r="AF1460"/>
  <c r="AF1459" s="1"/>
  <c r="AL1461"/>
  <c r="AR1461" s="1"/>
  <c r="AR1460" s="1"/>
  <c r="AR1459" s="1"/>
  <c r="AL1460"/>
  <c r="AL1459" s="1"/>
  <c r="AE1104"/>
  <c r="AK1105"/>
  <c r="AQ1105" s="1"/>
  <c r="AQ1104" s="1"/>
  <c r="AK1104"/>
  <c r="AE1409"/>
  <c r="AE1408" s="1"/>
  <c r="AF1514"/>
  <c r="AF1513" s="1"/>
  <c r="AF1512" s="1"/>
  <c r="AL1515"/>
  <c r="AR1515" s="1"/>
  <c r="AR1514" s="1"/>
  <c r="AR1513" s="1"/>
  <c r="AR1512" s="1"/>
  <c r="AE1530"/>
  <c r="AE1529" s="1"/>
  <c r="AK1531"/>
  <c r="AQ1531" s="1"/>
  <c r="AQ1530" s="1"/>
  <c r="AQ1529" s="1"/>
  <c r="AK1530"/>
  <c r="AK1529"/>
  <c r="AF1668"/>
  <c r="AL1669"/>
  <c r="AR1669" s="1"/>
  <c r="AR1668" s="1"/>
  <c r="AL1668"/>
  <c r="AE571"/>
  <c r="AE570" s="1"/>
  <c r="AE1649"/>
  <c r="AK1650"/>
  <c r="AQ1650" s="1"/>
  <c r="AQ1649" s="1"/>
  <c r="AK1649"/>
  <c r="AE1467"/>
  <c r="AE1466" s="1"/>
  <c r="AE1465" s="1"/>
  <c r="AE1464" s="1"/>
  <c r="AE1463" s="1"/>
  <c r="AK1468"/>
  <c r="AQ1468" s="1"/>
  <c r="AQ1467" s="1"/>
  <c r="AQ1466" s="1"/>
  <c r="AK1467"/>
  <c r="AK1466"/>
  <c r="AF1590"/>
  <c r="AF1589" s="1"/>
  <c r="AL1591"/>
  <c r="AR1591" s="1"/>
  <c r="AR1590" s="1"/>
  <c r="AR1589" s="1"/>
  <c r="AL1590"/>
  <c r="AL1589" s="1"/>
  <c r="AF43"/>
  <c r="AF40"/>
  <c r="AF39"/>
  <c r="AF38" s="1"/>
  <c r="AF37" s="1"/>
  <c r="AL44"/>
  <c r="AR44" s="1"/>
  <c r="AR43" s="1"/>
  <c r="AL43"/>
  <c r="AL40" s="1"/>
  <c r="AL39" s="1"/>
  <c r="AL38" s="1"/>
  <c r="AL37" s="1"/>
  <c r="AE1017"/>
  <c r="AE1016" s="1"/>
  <c r="AE1015" s="1"/>
  <c r="AE1014" s="1"/>
  <c r="AE1013" s="1"/>
  <c r="AE1607"/>
  <c r="AE1604" s="1"/>
  <c r="AK1608"/>
  <c r="AQ1608" s="1"/>
  <c r="AQ1607" s="1"/>
  <c r="AK1607"/>
  <c r="AF1087"/>
  <c r="AF1086" s="1"/>
  <c r="AF1085" s="1"/>
  <c r="AF1084" s="1"/>
  <c r="AF1083" s="1"/>
  <c r="AL1088"/>
  <c r="AR1088" s="1"/>
  <c r="AR1087" s="1"/>
  <c r="AR1086" s="1"/>
  <c r="AR1085" s="1"/>
  <c r="AR1084" s="1"/>
  <c r="AR1083" s="1"/>
  <c r="AL1087"/>
  <c r="AL1086"/>
  <c r="AL1085" s="1"/>
  <c r="AL1084" s="1"/>
  <c r="AL1083" s="1"/>
  <c r="AE1236"/>
  <c r="AE1235" s="1"/>
  <c r="AK1237"/>
  <c r="AQ1237" s="1"/>
  <c r="AQ1236" s="1"/>
  <c r="AQ1235" s="1"/>
  <c r="AK1236"/>
  <c r="AK1235"/>
  <c r="AF1563"/>
  <c r="AL1564"/>
  <c r="AR1564" s="1"/>
  <c r="AR1563" s="1"/>
  <c r="AL1563"/>
  <c r="AE1647"/>
  <c r="AK1648"/>
  <c r="AQ1648" s="1"/>
  <c r="AQ1647" s="1"/>
  <c r="AE1165"/>
  <c r="AE1164" s="1"/>
  <c r="AE1163" s="1"/>
  <c r="AE1162" s="1"/>
  <c r="AK1166"/>
  <c r="AQ1166" s="1"/>
  <c r="AQ1165" s="1"/>
  <c r="AQ1164" s="1"/>
  <c r="AQ1163" s="1"/>
  <c r="AQ1162" s="1"/>
  <c r="AE86"/>
  <c r="AE85"/>
  <c r="AK87"/>
  <c r="AQ87" s="1"/>
  <c r="AQ86" s="1"/>
  <c r="AQ85" s="1"/>
  <c r="AF125"/>
  <c r="AF122"/>
  <c r="AL126"/>
  <c r="AR126" s="1"/>
  <c r="AR125" s="1"/>
  <c r="AF356"/>
  <c r="AF355"/>
  <c r="AL357"/>
  <c r="AR357" s="1"/>
  <c r="AR356" s="1"/>
  <c r="AR355" s="1"/>
  <c r="AL356"/>
  <c r="AL355"/>
  <c r="AE653"/>
  <c r="AE652"/>
  <c r="AE651" s="1"/>
  <c r="AE650" s="1"/>
  <c r="AK654"/>
  <c r="AQ654" s="1"/>
  <c r="AQ653" s="1"/>
  <c r="AQ652" s="1"/>
  <c r="AQ651" s="1"/>
  <c r="AQ650" s="1"/>
  <c r="AK653"/>
  <c r="AK652" s="1"/>
  <c r="AK651" s="1"/>
  <c r="AK650" s="1"/>
  <c r="AF1017"/>
  <c r="AF1016" s="1"/>
  <c r="AF1015" s="1"/>
  <c r="AF1014" s="1"/>
  <c r="AF1013" s="1"/>
  <c r="AL1018"/>
  <c r="AR1018" s="1"/>
  <c r="AR1017" s="1"/>
  <c r="AR1016" s="1"/>
  <c r="AR1015" s="1"/>
  <c r="AR1014" s="1"/>
  <c r="AR1013" s="1"/>
  <c r="AE1247"/>
  <c r="AK1248"/>
  <c r="AQ1248" s="1"/>
  <c r="AQ1247" s="1"/>
  <c r="AE1494"/>
  <c r="AE1493"/>
  <c r="AK1495"/>
  <c r="AQ1495" s="1"/>
  <c r="AQ1494" s="1"/>
  <c r="AQ1493" s="1"/>
  <c r="AE1220"/>
  <c r="AE1219"/>
  <c r="AE1218" s="1"/>
  <c r="AE1217" s="1"/>
  <c r="AK1221"/>
  <c r="AQ1221" s="1"/>
  <c r="AQ1220" s="1"/>
  <c r="AQ1219" s="1"/>
  <c r="AQ1218" s="1"/>
  <c r="AQ1217" s="1"/>
  <c r="AK1220"/>
  <c r="AK1219" s="1"/>
  <c r="AK1218" s="1"/>
  <c r="AK1217" s="1"/>
  <c r="Z25"/>
  <c r="Z18" s="1"/>
  <c r="Z17" s="1"/>
  <c r="Z16" s="1"/>
  <c r="AL636"/>
  <c r="AR636" s="1"/>
  <c r="AR635" s="1"/>
  <c r="AR634" s="1"/>
  <c r="AF30"/>
  <c r="AL32"/>
  <c r="AR32" s="1"/>
  <c r="AL1588"/>
  <c r="AR1588" s="1"/>
  <c r="AR1587" s="1"/>
  <c r="AL1587"/>
  <c r="AE1356"/>
  <c r="AE1355" s="1"/>
  <c r="AK1357"/>
  <c r="AQ1357" s="1"/>
  <c r="AQ1356" s="1"/>
  <c r="AQ1355" s="1"/>
  <c r="AF1629"/>
  <c r="AF1628" s="1"/>
  <c r="AF1627" s="1"/>
  <c r="AF1626" s="1"/>
  <c r="AF1625" s="1"/>
  <c r="AL1630"/>
  <c r="AR1630" s="1"/>
  <c r="AR1629" s="1"/>
  <c r="AR1628" s="1"/>
  <c r="AR1627" s="1"/>
  <c r="AR1626" s="1"/>
  <c r="AR1625" s="1"/>
  <c r="AF781"/>
  <c r="AF776"/>
  <c r="AF775" s="1"/>
  <c r="AF66"/>
  <c r="AF65" s="1"/>
  <c r="AF64" s="1"/>
  <c r="AF63" s="1"/>
  <c r="AF62" s="1"/>
  <c r="AL67"/>
  <c r="AR67" s="1"/>
  <c r="AR66" s="1"/>
  <c r="AR65" s="1"/>
  <c r="AR64" s="1"/>
  <c r="AR63" s="1"/>
  <c r="AR62" s="1"/>
  <c r="AF1266"/>
  <c r="AF1265"/>
  <c r="AF1264" s="1"/>
  <c r="AF1263" s="1"/>
  <c r="AL1267"/>
  <c r="AR1267" s="1"/>
  <c r="AR1266" s="1"/>
  <c r="AR1265" s="1"/>
  <c r="AR1264" s="1"/>
  <c r="AR1263" s="1"/>
  <c r="AL1266"/>
  <c r="AL1265" s="1"/>
  <c r="AL1264" s="1"/>
  <c r="AL1263" s="1"/>
  <c r="AE338"/>
  <c r="AE337" s="1"/>
  <c r="AK339"/>
  <c r="AQ339" s="1"/>
  <c r="AQ338" s="1"/>
  <c r="AQ337" s="1"/>
  <c r="AK338"/>
  <c r="AK337"/>
  <c r="AF1353"/>
  <c r="AF1352" s="1"/>
  <c r="AF1351" s="1"/>
  <c r="AL1354"/>
  <c r="AR1354" s="1"/>
  <c r="AR1353" s="1"/>
  <c r="AR1352" s="1"/>
  <c r="AL1353"/>
  <c r="AL1352"/>
  <c r="AF454"/>
  <c r="AF453" s="1"/>
  <c r="AF452" s="1"/>
  <c r="AL455"/>
  <c r="AR455" s="1"/>
  <c r="AR454" s="1"/>
  <c r="AR453" s="1"/>
  <c r="AR452" s="1"/>
  <c r="AE163"/>
  <c r="AE160" s="1"/>
  <c r="AE159" s="1"/>
  <c r="AE158" s="1"/>
  <c r="AE157" s="1"/>
  <c r="AK164"/>
  <c r="AQ164" s="1"/>
  <c r="AQ163" s="1"/>
  <c r="AF1045"/>
  <c r="AF1044"/>
  <c r="AF1043" s="1"/>
  <c r="AF1042" s="1"/>
  <c r="AL1046"/>
  <c r="AR1046" s="1"/>
  <c r="AR1045" s="1"/>
  <c r="AR1044" s="1"/>
  <c r="AR1043" s="1"/>
  <c r="AR1042" s="1"/>
  <c r="AL1045"/>
  <c r="AL1044" s="1"/>
  <c r="AL1043" s="1"/>
  <c r="AL1042" s="1"/>
  <c r="AF1195"/>
  <c r="AF1194" s="1"/>
  <c r="AF1193" s="1"/>
  <c r="AF1192" s="1"/>
  <c r="AL1196"/>
  <c r="AR1196" s="1"/>
  <c r="AR1195" s="1"/>
  <c r="AR1194" s="1"/>
  <c r="AR1193" s="1"/>
  <c r="AR1192" s="1"/>
  <c r="AE1250"/>
  <c r="AE1249" s="1"/>
  <c r="AK1251"/>
  <c r="AQ1251" s="1"/>
  <c r="AQ1250" s="1"/>
  <c r="AK1250"/>
  <c r="AK1249" s="1"/>
  <c r="AF643"/>
  <c r="AF642" s="1"/>
  <c r="AE270"/>
  <c r="AE269" s="1"/>
  <c r="AE268" s="1"/>
  <c r="AE267" s="1"/>
  <c r="AK271"/>
  <c r="AQ271" s="1"/>
  <c r="AQ270" s="1"/>
  <c r="AQ269" s="1"/>
  <c r="AQ268" s="1"/>
  <c r="AQ267" s="1"/>
  <c r="AK1428"/>
  <c r="AQ1428" s="1"/>
  <c r="AQ1427" s="1"/>
  <c r="AQ1426" s="1"/>
  <c r="AE1094"/>
  <c r="AE1093"/>
  <c r="AE1092" s="1"/>
  <c r="AK1095"/>
  <c r="AQ1095" s="1"/>
  <c r="AQ1094" s="1"/>
  <c r="AQ1093" s="1"/>
  <c r="AQ1092" s="1"/>
  <c r="AK1094"/>
  <c r="AK1093"/>
  <c r="AK1092" s="1"/>
  <c r="AF665"/>
  <c r="AF664"/>
  <c r="AF663"/>
  <c r="AL666"/>
  <c r="AR666" s="1"/>
  <c r="AR665" s="1"/>
  <c r="AR664" s="1"/>
  <c r="AR663" s="1"/>
  <c r="AE161"/>
  <c r="AK162"/>
  <c r="AQ162" s="1"/>
  <c r="AQ161" s="1"/>
  <c r="AK161"/>
  <c r="AE476"/>
  <c r="AE475" s="1"/>
  <c r="AK477"/>
  <c r="AQ477" s="1"/>
  <c r="AQ476" s="1"/>
  <c r="AQ475" s="1"/>
  <c r="AE1521"/>
  <c r="AE1520"/>
  <c r="AK1522"/>
  <c r="AQ1522" s="1"/>
  <c r="AQ1521" s="1"/>
  <c r="AQ1520" s="1"/>
  <c r="AE1476"/>
  <c r="AE1475" s="1"/>
  <c r="AK1477"/>
  <c r="AQ1477" s="1"/>
  <c r="AQ1476" s="1"/>
  <c r="AQ1475" s="1"/>
  <c r="AK1476"/>
  <c r="AK1475"/>
  <c r="AF351"/>
  <c r="AF350" s="1"/>
  <c r="AF349" s="1"/>
  <c r="AF348" s="1"/>
  <c r="AL352"/>
  <c r="AR352" s="1"/>
  <c r="AR351" s="1"/>
  <c r="AR350" s="1"/>
  <c r="AR349" s="1"/>
  <c r="AR348" s="1"/>
  <c r="AF1409"/>
  <c r="AF1408"/>
  <c r="AL1410"/>
  <c r="AR1410" s="1"/>
  <c r="AR1409" s="1"/>
  <c r="AR1408" s="1"/>
  <c r="AE1448"/>
  <c r="AE1447"/>
  <c r="AK1449"/>
  <c r="AQ1449" s="1"/>
  <c r="AQ1448" s="1"/>
  <c r="AQ1447" s="1"/>
  <c r="AF1672"/>
  <c r="AF1671" s="1"/>
  <c r="AL1673"/>
  <c r="AR1673" s="1"/>
  <c r="AR1672" s="1"/>
  <c r="AR1671" s="1"/>
  <c r="AL1672"/>
  <c r="AL1671"/>
  <c r="AF952"/>
  <c r="AF951"/>
  <c r="AL953"/>
  <c r="AR953" s="1"/>
  <c r="AR952" s="1"/>
  <c r="AR951" s="1"/>
  <c r="AE1559"/>
  <c r="AE1558" s="1"/>
  <c r="AE1557" s="1"/>
  <c r="AK1560"/>
  <c r="AQ1560" s="1"/>
  <c r="AQ1559" s="1"/>
  <c r="AQ1558" s="1"/>
  <c r="AQ1557" s="1"/>
  <c r="AK1559"/>
  <c r="AF1609"/>
  <c r="AL1610"/>
  <c r="AR1610" s="1"/>
  <c r="AR1609" s="1"/>
  <c r="AF1160"/>
  <c r="AF1157"/>
  <c r="AF1156" s="1"/>
  <c r="AF1155" s="1"/>
  <c r="AF1147" s="1"/>
  <c r="AL1161"/>
  <c r="AR1161" s="1"/>
  <c r="AR1160" s="1"/>
  <c r="AF1356"/>
  <c r="AF1355"/>
  <c r="AL1357"/>
  <c r="AR1357" s="1"/>
  <c r="AR1356" s="1"/>
  <c r="AR1355" s="1"/>
  <c r="AF1647"/>
  <c r="AF1644"/>
  <c r="AF1643" s="1"/>
  <c r="AF1642" s="1"/>
  <c r="AF1641" s="1"/>
  <c r="AL1648"/>
  <c r="AR1648" s="1"/>
  <c r="AR1647" s="1"/>
  <c r="AE1549"/>
  <c r="AE1548"/>
  <c r="AE1547"/>
  <c r="AE1546" s="1"/>
  <c r="AK1550"/>
  <c r="AQ1550" s="1"/>
  <c r="AQ1549" s="1"/>
  <c r="AQ1548" s="1"/>
  <c r="AQ1547" s="1"/>
  <c r="AQ1546" s="1"/>
  <c r="AK1549"/>
  <c r="AK1548"/>
  <c r="AK1547" s="1"/>
  <c r="AK1546" s="1"/>
  <c r="AF1314"/>
  <c r="AF1313"/>
  <c r="AF1312" s="1"/>
  <c r="AF1311" s="1"/>
  <c r="AF1306" s="1"/>
  <c r="AL1315"/>
  <c r="AR1315" s="1"/>
  <c r="AR1314" s="1"/>
  <c r="AR1313" s="1"/>
  <c r="AR1312" s="1"/>
  <c r="AR1311" s="1"/>
  <c r="AF1448"/>
  <c r="AF1447"/>
  <c r="AL1449"/>
  <c r="AR1449" s="1"/>
  <c r="AR1448" s="1"/>
  <c r="AR1447" s="1"/>
  <c r="AE1524"/>
  <c r="AE1523"/>
  <c r="AK1525"/>
  <c r="AQ1525" s="1"/>
  <c r="AQ1524" s="1"/>
  <c r="AQ1523" s="1"/>
  <c r="AF1607"/>
  <c r="AL1608"/>
  <c r="AR1608" s="1"/>
  <c r="AR1607" s="1"/>
  <c r="AE1678"/>
  <c r="AE1677"/>
  <c r="AK1679"/>
  <c r="AQ1679" s="1"/>
  <c r="AQ1678" s="1"/>
  <c r="AQ1677" s="1"/>
  <c r="AE1629"/>
  <c r="AE1628" s="1"/>
  <c r="AE1627" s="1"/>
  <c r="AE1626" s="1"/>
  <c r="AE1625" s="1"/>
  <c r="AK1630"/>
  <c r="AQ1630" s="1"/>
  <c r="AQ1629" s="1"/>
  <c r="AQ1628" s="1"/>
  <c r="AQ1627" s="1"/>
  <c r="AQ1626" s="1"/>
  <c r="AQ1625" s="1"/>
  <c r="AE123"/>
  <c r="AK124"/>
  <c r="AQ124" s="1"/>
  <c r="AQ123" s="1"/>
  <c r="AQ122" s="1"/>
  <c r="AF245"/>
  <c r="AF244"/>
  <c r="AL246"/>
  <c r="AR246" s="1"/>
  <c r="AR245" s="1"/>
  <c r="AR244" s="1"/>
  <c r="AL245"/>
  <c r="AL244" s="1"/>
  <c r="AE723"/>
  <c r="AE722" s="1"/>
  <c r="AE721" s="1"/>
  <c r="AK724"/>
  <c r="AQ724" s="1"/>
  <c r="AQ723" s="1"/>
  <c r="AQ722" s="1"/>
  <c r="AQ721" s="1"/>
  <c r="AF955"/>
  <c r="AF954" s="1"/>
  <c r="AF950" s="1"/>
  <c r="AF949" s="1"/>
  <c r="AF948" s="1"/>
  <c r="AF946" s="1"/>
  <c r="AL956"/>
  <c r="AR956" s="1"/>
  <c r="AR955" s="1"/>
  <c r="AR954" s="1"/>
  <c r="AL955"/>
  <c r="AL954" s="1"/>
  <c r="AE1160"/>
  <c r="AK1161"/>
  <c r="AQ1161" s="1"/>
  <c r="AQ1160" s="1"/>
  <c r="AK1160"/>
  <c r="AE1360"/>
  <c r="AE1359" s="1"/>
  <c r="AK1361"/>
  <c r="AQ1361" s="1"/>
  <c r="AQ1360" s="1"/>
  <c r="AQ1359" s="1"/>
  <c r="AE1602"/>
  <c r="AK1603"/>
  <c r="AQ1603" s="1"/>
  <c r="AQ1602" s="1"/>
  <c r="AK1602"/>
  <c r="AE955"/>
  <c r="AE954" s="1"/>
  <c r="AE950" s="1"/>
  <c r="AE949" s="1"/>
  <c r="AE948" s="1"/>
  <c r="AK956"/>
  <c r="AQ956" s="1"/>
  <c r="AQ955" s="1"/>
  <c r="AQ954" s="1"/>
  <c r="AK955"/>
  <c r="AK954"/>
  <c r="AE359"/>
  <c r="AE358" s="1"/>
  <c r="AK360"/>
  <c r="AQ360" s="1"/>
  <c r="AQ359" s="1"/>
  <c r="AQ358" s="1"/>
  <c r="AK359"/>
  <c r="AK358"/>
  <c r="AE89"/>
  <c r="AE88" s="1"/>
  <c r="AK90"/>
  <c r="AQ90" s="1"/>
  <c r="AQ89" s="1"/>
  <c r="AQ88" s="1"/>
  <c r="AK89"/>
  <c r="AK88" s="1"/>
  <c r="AF281"/>
  <c r="AF278"/>
  <c r="AF277"/>
  <c r="AL282"/>
  <c r="AR282" s="1"/>
  <c r="AR281" s="1"/>
  <c r="AL281"/>
  <c r="AE436"/>
  <c r="AE435" s="1"/>
  <c r="AE434" s="1"/>
  <c r="AE433" s="1"/>
  <c r="AK437"/>
  <c r="AQ437" s="1"/>
  <c r="AQ436" s="1"/>
  <c r="AQ435" s="1"/>
  <c r="AQ434" s="1"/>
  <c r="AQ433" s="1"/>
  <c r="AE762"/>
  <c r="AE759"/>
  <c r="AE758"/>
  <c r="AE757" s="1"/>
  <c r="AK763"/>
  <c r="AQ763" s="1"/>
  <c r="AQ762" s="1"/>
  <c r="AQ759" s="1"/>
  <c r="AQ758" s="1"/>
  <c r="AQ757" s="1"/>
  <c r="AK762"/>
  <c r="AK759" s="1"/>
  <c r="AK758" s="1"/>
  <c r="AK757" s="1"/>
  <c r="AF1114"/>
  <c r="AF1111" s="1"/>
  <c r="AL1115"/>
  <c r="AR1115" s="1"/>
  <c r="AR1114" s="1"/>
  <c r="AL1114"/>
  <c r="AL1111"/>
  <c r="AE1379"/>
  <c r="AK1380"/>
  <c r="AQ1380" s="1"/>
  <c r="AQ1379" s="1"/>
  <c r="AK1379"/>
  <c r="AF1678"/>
  <c r="AF1677" s="1"/>
  <c r="AL1679"/>
  <c r="AR1679" s="1"/>
  <c r="AR1678" s="1"/>
  <c r="AR1677" s="1"/>
  <c r="AL1678"/>
  <c r="AL1677"/>
  <c r="AE1271"/>
  <c r="AE1270" s="1"/>
  <c r="AE1269" s="1"/>
  <c r="AE1268" s="1"/>
  <c r="AK1272"/>
  <c r="AK1271"/>
  <c r="AK1270"/>
  <c r="AK1269" s="1"/>
  <c r="AK1268" s="1"/>
  <c r="AE1576"/>
  <c r="AK1577"/>
  <c r="AQ1577" s="1"/>
  <c r="AQ1576" s="1"/>
  <c r="AK1576"/>
  <c r="Y257"/>
  <c r="S256"/>
  <c r="S253" s="1"/>
  <c r="S252" s="1"/>
  <c r="S251" s="1"/>
  <c r="S250" s="1"/>
  <c r="AE1311"/>
  <c r="AE1306"/>
  <c r="AF683"/>
  <c r="AF682" s="1"/>
  <c r="AL684"/>
  <c r="AR684" s="1"/>
  <c r="AR683" s="1"/>
  <c r="AR682" s="1"/>
  <c r="AL683"/>
  <c r="AL682" s="1"/>
  <c r="AE1693"/>
  <c r="AE1692"/>
  <c r="AE1691" s="1"/>
  <c r="AE1690" s="1"/>
  <c r="AE1689" s="1"/>
  <c r="AE1687" s="1"/>
  <c r="AK1694"/>
  <c r="AQ1694" s="1"/>
  <c r="AQ1693" s="1"/>
  <c r="AQ1692" s="1"/>
  <c r="AQ1691" s="1"/>
  <c r="AQ1690" s="1"/>
  <c r="AQ1689" s="1"/>
  <c r="AQ1687" s="1"/>
  <c r="AE30"/>
  <c r="AK32"/>
  <c r="AQ32" s="1"/>
  <c r="AF86"/>
  <c r="AF85"/>
  <c r="AL87"/>
  <c r="AR87" s="1"/>
  <c r="AR86" s="1"/>
  <c r="AR85" s="1"/>
  <c r="AF469"/>
  <c r="AF468" s="1"/>
  <c r="AF467" s="1"/>
  <c r="AF466" s="1"/>
  <c r="AF465" s="1"/>
  <c r="AL470"/>
  <c r="AR470" s="1"/>
  <c r="AR469" s="1"/>
  <c r="AR468" s="1"/>
  <c r="AR467" s="1"/>
  <c r="AL469"/>
  <c r="AL468" s="1"/>
  <c r="AL467" s="1"/>
  <c r="AE1436"/>
  <c r="AE1435"/>
  <c r="AK1437"/>
  <c r="AQ1437" s="1"/>
  <c r="AQ1436" s="1"/>
  <c r="AQ1435" s="1"/>
  <c r="AE967"/>
  <c r="AK968"/>
  <c r="AQ968" s="1"/>
  <c r="AQ967" s="1"/>
  <c r="AF1521"/>
  <c r="AF1520"/>
  <c r="AL1522"/>
  <c r="AR1522" s="1"/>
  <c r="AR1521" s="1"/>
  <c r="AR1520" s="1"/>
  <c r="AF1442"/>
  <c r="AF1441" s="1"/>
  <c r="AL1443"/>
  <c r="AR1443" s="1"/>
  <c r="AR1442" s="1"/>
  <c r="AR1441" s="1"/>
  <c r="AL1442"/>
  <c r="AL1441"/>
  <c r="AF496"/>
  <c r="AF495" s="1"/>
  <c r="AF494" s="1"/>
  <c r="AF493" s="1"/>
  <c r="AF492" s="1"/>
  <c r="AL497"/>
  <c r="AR497" s="1"/>
  <c r="AR496" s="1"/>
  <c r="AR495" s="1"/>
  <c r="AR494" s="1"/>
  <c r="AL496"/>
  <c r="AL495"/>
  <c r="AL494" s="1"/>
  <c r="AF1675"/>
  <c r="AF1674" s="1"/>
  <c r="AL1676"/>
  <c r="AR1676" s="1"/>
  <c r="AR1675" s="1"/>
  <c r="AR1674" s="1"/>
  <c r="AL1675"/>
  <c r="AL1674"/>
  <c r="AE356"/>
  <c r="AE355" s="1"/>
  <c r="AE354" s="1"/>
  <c r="AE353" s="1"/>
  <c r="AK357"/>
  <c r="AQ357" s="1"/>
  <c r="AQ356" s="1"/>
  <c r="AQ355" s="1"/>
  <c r="AK356"/>
  <c r="AK355" s="1"/>
  <c r="AK354" s="1"/>
  <c r="AK353" s="1"/>
  <c r="AF1040"/>
  <c r="AF1039"/>
  <c r="AL1041"/>
  <c r="AR1041" s="1"/>
  <c r="AR1040" s="1"/>
  <c r="AR1039" s="1"/>
  <c r="AF256"/>
  <c r="AF253"/>
  <c r="AF252" s="1"/>
  <c r="AF251" s="1"/>
  <c r="AF250" s="1"/>
  <c r="AL257"/>
  <c r="AR257" s="1"/>
  <c r="AR256" s="1"/>
  <c r="AF1585"/>
  <c r="AL1586"/>
  <c r="AR1586" s="1"/>
  <c r="AR1585" s="1"/>
  <c r="AR1584" s="1"/>
  <c r="AL1585"/>
  <c r="AF83"/>
  <c r="AF82" s="1"/>
  <c r="AF81" s="1"/>
  <c r="AL84"/>
  <c r="AR84" s="1"/>
  <c r="AR83" s="1"/>
  <c r="AR82" s="1"/>
  <c r="AL83"/>
  <c r="AL82" s="1"/>
  <c r="AE1257"/>
  <c r="AE1256"/>
  <c r="AE1255"/>
  <c r="AE1254" s="1"/>
  <c r="AK1258"/>
  <c r="AQ1258" s="1"/>
  <c r="AQ1257" s="1"/>
  <c r="AQ1256" s="1"/>
  <c r="AQ1255" s="1"/>
  <c r="AQ1254" s="1"/>
  <c r="AK1257"/>
  <c r="AK1256"/>
  <c r="AK1255" s="1"/>
  <c r="AK1254" s="1"/>
  <c r="AE779"/>
  <c r="AK780"/>
  <c r="AQ780" s="1"/>
  <c r="AQ779" s="1"/>
  <c r="AF1530"/>
  <c r="AF1529"/>
  <c r="AL1531"/>
  <c r="AR1531" s="1"/>
  <c r="AR1530" s="1"/>
  <c r="AR1529" s="1"/>
  <c r="AE1170"/>
  <c r="AE1169"/>
  <c r="AE1168" s="1"/>
  <c r="AE1167" s="1"/>
  <c r="AK1171"/>
  <c r="AQ1171" s="1"/>
  <c r="AQ1170" s="1"/>
  <c r="AQ1169" s="1"/>
  <c r="AQ1168" s="1"/>
  <c r="AQ1167" s="1"/>
  <c r="AK1170"/>
  <c r="AK1169" s="1"/>
  <c r="AK1168" s="1"/>
  <c r="AK1167" s="1"/>
  <c r="AF1518"/>
  <c r="AF1517" s="1"/>
  <c r="AL1519"/>
  <c r="AR1519" s="1"/>
  <c r="AR1518" s="1"/>
  <c r="AR1517" s="1"/>
  <c r="AL1518"/>
  <c r="AL1517"/>
  <c r="AE643"/>
  <c r="AE642" s="1"/>
  <c r="AK644"/>
  <c r="AQ644" s="1"/>
  <c r="AQ643" s="1"/>
  <c r="AQ642" s="1"/>
  <c r="AK643"/>
  <c r="AK642" s="1"/>
  <c r="AE1571"/>
  <c r="AK1572"/>
  <c r="AQ1572" s="1"/>
  <c r="AQ1571" s="1"/>
  <c r="AK1571"/>
  <c r="AF33"/>
  <c r="AL35"/>
  <c r="AR35" s="1"/>
  <c r="AR33" s="1"/>
  <c r="AL33"/>
  <c r="AE441"/>
  <c r="AE440" s="1"/>
  <c r="AE439" s="1"/>
  <c r="AE438" s="1"/>
  <c r="AK442"/>
  <c r="AQ442" s="1"/>
  <c r="AQ441" s="1"/>
  <c r="AQ440" s="1"/>
  <c r="AQ439" s="1"/>
  <c r="AQ438" s="1"/>
  <c r="AF1257"/>
  <c r="AF1256" s="1"/>
  <c r="AF1255" s="1"/>
  <c r="AF1254" s="1"/>
  <c r="AL1258"/>
  <c r="AR1258" s="1"/>
  <c r="AR1257" s="1"/>
  <c r="AR1256" s="1"/>
  <c r="AR1255" s="1"/>
  <c r="AR1254" s="1"/>
  <c r="AF1614"/>
  <c r="AF1611"/>
  <c r="AL1615"/>
  <c r="AR1615" s="1"/>
  <c r="AR1614" s="1"/>
  <c r="AR1611" s="1"/>
  <c r="AE1079"/>
  <c r="AE1076"/>
  <c r="AE1075" s="1"/>
  <c r="AE1074" s="1"/>
  <c r="AE1069" s="1"/>
  <c r="AK1080"/>
  <c r="AQ1080" s="1"/>
  <c r="AQ1079" s="1"/>
  <c r="AF92"/>
  <c r="AF91"/>
  <c r="AL93"/>
  <c r="AR93" s="1"/>
  <c r="AR92" s="1"/>
  <c r="AR91" s="1"/>
  <c r="AF793"/>
  <c r="AF792"/>
  <c r="AL794"/>
  <c r="AR794" s="1"/>
  <c r="AR793" s="1"/>
  <c r="AR792" s="1"/>
  <c r="AE557"/>
  <c r="AE556" s="1"/>
  <c r="AK558"/>
  <c r="AQ558" s="1"/>
  <c r="AQ557" s="1"/>
  <c r="AQ556" s="1"/>
  <c r="AK557"/>
  <c r="AK556"/>
  <c r="AF28"/>
  <c r="AL29"/>
  <c r="AR29" s="1"/>
  <c r="AR28" s="1"/>
  <c r="AL28"/>
  <c r="AF89"/>
  <c r="AF88" s="1"/>
  <c r="AL90"/>
  <c r="AR90" s="1"/>
  <c r="AR89" s="1"/>
  <c r="AR88" s="1"/>
  <c r="AL89"/>
  <c r="AL88"/>
  <c r="AF385"/>
  <c r="AF384" s="1"/>
  <c r="AF383" s="1"/>
  <c r="AF382" s="1"/>
  <c r="AL386"/>
  <c r="AR386" s="1"/>
  <c r="AR385" s="1"/>
  <c r="AR384" s="1"/>
  <c r="AR383" s="1"/>
  <c r="AE619"/>
  <c r="AE618" s="1"/>
  <c r="AE617" s="1"/>
  <c r="AK620"/>
  <c r="AQ620" s="1"/>
  <c r="AQ619" s="1"/>
  <c r="AQ618" s="1"/>
  <c r="AQ617" s="1"/>
  <c r="AK619"/>
  <c r="AK618" s="1"/>
  <c r="AK617" s="1"/>
  <c r="AE1024"/>
  <c r="AE1023"/>
  <c r="AE1022" s="1"/>
  <c r="AE1021" s="1"/>
  <c r="AE1020" s="1"/>
  <c r="AK1025"/>
  <c r="AQ1025" s="1"/>
  <c r="AQ1024" s="1"/>
  <c r="AQ1023" s="1"/>
  <c r="AQ1022" s="1"/>
  <c r="AK1024"/>
  <c r="AK1023"/>
  <c r="AK1022" s="1"/>
  <c r="AE1388"/>
  <c r="AE1387"/>
  <c r="AK1389"/>
  <c r="AQ1389" s="1"/>
  <c r="AQ1388" s="1"/>
  <c r="AQ1387" s="1"/>
  <c r="AE1614"/>
  <c r="AE1611"/>
  <c r="AK1615"/>
  <c r="AQ1615" s="1"/>
  <c r="AQ1614" s="1"/>
  <c r="AQ1611" s="1"/>
  <c r="AF338"/>
  <c r="AF337" s="1"/>
  <c r="AL339"/>
  <c r="AR339" s="1"/>
  <c r="AR338" s="1"/>
  <c r="AR337" s="1"/>
  <c r="AL338"/>
  <c r="AL337"/>
  <c r="AF769"/>
  <c r="AF768" s="1"/>
  <c r="AF767" s="1"/>
  <c r="AL770"/>
  <c r="AR770" s="1"/>
  <c r="AR769" s="1"/>
  <c r="AR768" s="1"/>
  <c r="AR767" s="1"/>
  <c r="AF1412"/>
  <c r="AF1411" s="1"/>
  <c r="AL1413"/>
  <c r="AR1413" s="1"/>
  <c r="AR1412" s="1"/>
  <c r="AR1411" s="1"/>
  <c r="AL1412"/>
  <c r="AL1411"/>
  <c r="AF1527"/>
  <c r="AF1526" s="1"/>
  <c r="AL1528"/>
  <c r="AR1528" s="1"/>
  <c r="AR1527" s="1"/>
  <c r="AR1526" s="1"/>
  <c r="AL1527"/>
  <c r="AL1526" s="1"/>
  <c r="AF1598"/>
  <c r="AL1599"/>
  <c r="AR1599" s="1"/>
  <c r="AR1598" s="1"/>
  <c r="AL1598"/>
  <c r="AE83"/>
  <c r="AE82" s="1"/>
  <c r="AK84"/>
  <c r="AQ84" s="1"/>
  <c r="AQ83" s="1"/>
  <c r="AQ82" s="1"/>
  <c r="AK83"/>
  <c r="AK82" s="1"/>
  <c r="AE143"/>
  <c r="AE142"/>
  <c r="AK144"/>
  <c r="AQ144" s="1"/>
  <c r="AQ143" s="1"/>
  <c r="AQ142" s="1"/>
  <c r="AF391"/>
  <c r="AF388"/>
  <c r="AF387"/>
  <c r="AL392"/>
  <c r="AR392" s="1"/>
  <c r="AR391" s="1"/>
  <c r="AE531"/>
  <c r="AE530" s="1"/>
  <c r="AK532"/>
  <c r="AQ532" s="1"/>
  <c r="AQ531" s="1"/>
  <c r="AQ530" s="1"/>
  <c r="AK531"/>
  <c r="AK530" s="1"/>
  <c r="AE781"/>
  <c r="AE776"/>
  <c r="AE775" s="1"/>
  <c r="AK782"/>
  <c r="AQ782" s="1"/>
  <c r="AQ781" s="1"/>
  <c r="AF1457"/>
  <c r="AF1456"/>
  <c r="AL1458"/>
  <c r="AR1458" s="1"/>
  <c r="AR1457" s="1"/>
  <c r="AR1456" s="1"/>
  <c r="AF1574"/>
  <c r="AF1573"/>
  <c r="AL1575"/>
  <c r="AR1575" s="1"/>
  <c r="AR1574" s="1"/>
  <c r="AR1573" s="1"/>
  <c r="AF567"/>
  <c r="AF566" s="1"/>
  <c r="AL568"/>
  <c r="AR568" s="1"/>
  <c r="AR567" s="1"/>
  <c r="AR566" s="1"/>
  <c r="AL567"/>
  <c r="AL566"/>
  <c r="AE1210"/>
  <c r="AE1209" s="1"/>
  <c r="AE1208" s="1"/>
  <c r="AE1207" s="1"/>
  <c r="AK1211"/>
  <c r="AQ1211" s="1"/>
  <c r="AQ1210" s="1"/>
  <c r="AQ1209" s="1"/>
  <c r="AQ1208" s="1"/>
  <c r="AQ1207" s="1"/>
  <c r="AF1559"/>
  <c r="AF1558"/>
  <c r="AF1557"/>
  <c r="AL1560"/>
  <c r="AR1560" s="1"/>
  <c r="AR1559" s="1"/>
  <c r="AR1558" s="1"/>
  <c r="AR1557" s="1"/>
  <c r="AE567"/>
  <c r="AE566" s="1"/>
  <c r="AK568"/>
  <c r="AQ568" s="1"/>
  <c r="AQ567" s="1"/>
  <c r="AQ566" s="1"/>
  <c r="AK567"/>
  <c r="AK566" s="1"/>
  <c r="AF1250"/>
  <c r="AF1249"/>
  <c r="AL1251"/>
  <c r="AR1251" s="1"/>
  <c r="AR1250" s="1"/>
  <c r="AF784"/>
  <c r="AF783"/>
  <c r="AL785"/>
  <c r="AR785" s="1"/>
  <c r="AR784" s="1"/>
  <c r="AR783" s="1"/>
  <c r="AF752"/>
  <c r="AF751" s="1"/>
  <c r="AF750" s="1"/>
  <c r="AL753"/>
  <c r="AR753" s="1"/>
  <c r="AR752" s="1"/>
  <c r="AR751" s="1"/>
  <c r="AR750" s="1"/>
  <c r="AL752"/>
  <c r="AL751" s="1"/>
  <c r="AL750" s="1"/>
  <c r="AE1567"/>
  <c r="AK1568"/>
  <c r="AQ1568" s="1"/>
  <c r="AQ1567" s="1"/>
  <c r="AF335"/>
  <c r="AF334"/>
  <c r="AL336"/>
  <c r="AR336" s="1"/>
  <c r="AR335" s="1"/>
  <c r="AR334" s="1"/>
  <c r="AE75"/>
  <c r="AE72"/>
  <c r="AE71" s="1"/>
  <c r="AK76"/>
  <c r="AQ76" s="1"/>
  <c r="AQ75" s="1"/>
  <c r="AK75"/>
  <c r="AF75"/>
  <c r="AF72" s="1"/>
  <c r="AF71" s="1"/>
  <c r="AL76"/>
  <c r="AR76" s="1"/>
  <c r="AR75" s="1"/>
  <c r="AF298"/>
  <c r="AF297"/>
  <c r="AF296"/>
  <c r="AF295" s="1"/>
  <c r="AF294" s="1"/>
  <c r="AL299"/>
  <c r="AR299" s="1"/>
  <c r="AR298" s="1"/>
  <c r="AR297" s="1"/>
  <c r="AR296" s="1"/>
  <c r="AR295" s="1"/>
  <c r="AR294" s="1"/>
  <c r="AL298"/>
  <c r="AL297" s="1"/>
  <c r="AL296" s="1"/>
  <c r="AL295" s="1"/>
  <c r="AL294" s="1"/>
  <c r="AF450"/>
  <c r="AF449" s="1"/>
  <c r="AF448" s="1"/>
  <c r="AF447" s="1"/>
  <c r="AF446" s="1"/>
  <c r="AL451"/>
  <c r="AR451" s="1"/>
  <c r="AR450" s="1"/>
  <c r="AR449" s="1"/>
  <c r="AR448" s="1"/>
  <c r="AF1003"/>
  <c r="AF1002"/>
  <c r="AF1001"/>
  <c r="AF1000" s="1"/>
  <c r="AF999" s="1"/>
  <c r="AL1004"/>
  <c r="AR1004" s="1"/>
  <c r="AR1003" s="1"/>
  <c r="AR1002" s="1"/>
  <c r="AR1001" s="1"/>
  <c r="AR1000" s="1"/>
  <c r="AR999" s="1"/>
  <c r="AL1003"/>
  <c r="AL1002" s="1"/>
  <c r="AL1001" s="1"/>
  <c r="AE1102"/>
  <c r="AK1103"/>
  <c r="AQ1103" s="1"/>
  <c r="AQ1102" s="1"/>
  <c r="AK1102"/>
  <c r="AK1101" s="1"/>
  <c r="AK1100" s="1"/>
  <c r="AF1349"/>
  <c r="AF1348" s="1"/>
  <c r="AF1347" s="1"/>
  <c r="AF1346" s="1"/>
  <c r="AF1345" s="1"/>
  <c r="AL1350"/>
  <c r="AR1350" s="1"/>
  <c r="AR1349" s="1"/>
  <c r="AR1348" s="1"/>
  <c r="AR1347" s="1"/>
  <c r="AL1349"/>
  <c r="AL1348" s="1"/>
  <c r="AL1347" s="1"/>
  <c r="AF54"/>
  <c r="AF51"/>
  <c r="AF50" s="1"/>
  <c r="AF49" s="1"/>
  <c r="AF48" s="1"/>
  <c r="AL55"/>
  <c r="AR55" s="1"/>
  <c r="AR54" s="1"/>
  <c r="AR51" s="1"/>
  <c r="AR50" s="1"/>
  <c r="AR49" s="1"/>
  <c r="AR48" s="1"/>
  <c r="AF113"/>
  <c r="AF112"/>
  <c r="AF111"/>
  <c r="AF110" s="1"/>
  <c r="AF109" s="1"/>
  <c r="AL114"/>
  <c r="AR114" s="1"/>
  <c r="AR113" s="1"/>
  <c r="AR112" s="1"/>
  <c r="AR111" s="1"/>
  <c r="AR110" s="1"/>
  <c r="AR109" s="1"/>
  <c r="AL113"/>
  <c r="AL112" s="1"/>
  <c r="AL111" s="1"/>
  <c r="AL110" s="1"/>
  <c r="AL109" s="1"/>
  <c r="AF748"/>
  <c r="AF747" s="1"/>
  <c r="AF746" s="1"/>
  <c r="AF745" s="1"/>
  <c r="AL749"/>
  <c r="AR749" s="1"/>
  <c r="AR748" s="1"/>
  <c r="AR747" s="1"/>
  <c r="AR746" s="1"/>
  <c r="AF1077"/>
  <c r="AF1076"/>
  <c r="AF1075"/>
  <c r="AF1074" s="1"/>
  <c r="AF1069" s="1"/>
  <c r="AL1078"/>
  <c r="AR1078" s="1"/>
  <c r="AR1077" s="1"/>
  <c r="AR1076" s="1"/>
  <c r="AR1075" s="1"/>
  <c r="AR1074" s="1"/>
  <c r="AL1077"/>
  <c r="AF1360"/>
  <c r="AF1359" s="1"/>
  <c r="AF1358" s="1"/>
  <c r="AL1361"/>
  <c r="AR1361" s="1"/>
  <c r="AR1360" s="1"/>
  <c r="AR1359" s="1"/>
  <c r="AR1358" s="1"/>
  <c r="AF1524"/>
  <c r="AF1523" s="1"/>
  <c r="AL1525"/>
  <c r="AR1525" s="1"/>
  <c r="AR1524" s="1"/>
  <c r="AR1523" s="1"/>
  <c r="AF1595"/>
  <c r="AF1594" s="1"/>
  <c r="AL1596"/>
  <c r="AR1596" s="1"/>
  <c r="AR1595" s="1"/>
  <c r="AR1594" s="1"/>
  <c r="AL1595"/>
  <c r="AL1594"/>
  <c r="AE554"/>
  <c r="AE553" s="1"/>
  <c r="AE552" s="1"/>
  <c r="AK555"/>
  <c r="AQ555" s="1"/>
  <c r="AQ554" s="1"/>
  <c r="AQ553" s="1"/>
  <c r="AQ552" s="1"/>
  <c r="AF1102"/>
  <c r="AF1101" s="1"/>
  <c r="AF1100" s="1"/>
  <c r="AL1103"/>
  <c r="AR1103" s="1"/>
  <c r="AR1102" s="1"/>
  <c r="AL1102"/>
  <c r="AL1101" s="1"/>
  <c r="AL1100" s="1"/>
  <c r="AF1182"/>
  <c r="AF1181" s="1"/>
  <c r="AF1180" s="1"/>
  <c r="AF1179" s="1"/>
  <c r="AL1183"/>
  <c r="AR1183" s="1"/>
  <c r="AR1182" s="1"/>
  <c r="AR1181" s="1"/>
  <c r="AR1180" s="1"/>
  <c r="AR1179" s="1"/>
  <c r="AF1379"/>
  <c r="AF1378"/>
  <c r="AF1377" s="1"/>
  <c r="AF1376" s="1"/>
  <c r="AF1375" s="1"/>
  <c r="AL1380"/>
  <c r="AR1380" s="1"/>
  <c r="AR1379" s="1"/>
  <c r="AR1378" s="1"/>
  <c r="AR1377" s="1"/>
  <c r="AR1376" s="1"/>
  <c r="AR1375" s="1"/>
  <c r="AE1527"/>
  <c r="AE1526"/>
  <c r="AK1528"/>
  <c r="AQ1528" s="1"/>
  <c r="AQ1527" s="1"/>
  <c r="AQ1526" s="1"/>
  <c r="AE1666"/>
  <c r="AE1665"/>
  <c r="AE1664" s="1"/>
  <c r="AK1667"/>
  <c r="AQ1667" s="1"/>
  <c r="AQ1666" s="1"/>
  <c r="AK1666"/>
  <c r="AE275"/>
  <c r="AE274"/>
  <c r="AE273"/>
  <c r="AK276"/>
  <c r="AQ276" s="1"/>
  <c r="AQ275" s="1"/>
  <c r="AQ274" s="1"/>
  <c r="AQ273" s="1"/>
  <c r="AK275"/>
  <c r="AK274" s="1"/>
  <c r="AK273" s="1"/>
  <c r="AL1062"/>
  <c r="AL1061"/>
  <c r="AL1060" s="1"/>
  <c r="AL1058" s="1"/>
  <c r="AL1063"/>
  <c r="AK1589"/>
  <c r="AF1031"/>
  <c r="AF1030" s="1"/>
  <c r="AL1032"/>
  <c r="AR1032" s="1"/>
  <c r="AR1031" s="1"/>
  <c r="AR1030" s="1"/>
  <c r="AE1034"/>
  <c r="AE1033" s="1"/>
  <c r="AK1035"/>
  <c r="AQ1035" s="1"/>
  <c r="AQ1034" s="1"/>
  <c r="AQ1033" s="1"/>
  <c r="AK1034"/>
  <c r="AK1033" s="1"/>
  <c r="AE1245"/>
  <c r="AK1246"/>
  <c r="AQ1246" s="1"/>
  <c r="AQ1245" s="1"/>
  <c r="AF1245"/>
  <c r="AL1246"/>
  <c r="AR1246" s="1"/>
  <c r="AR1245" s="1"/>
  <c r="AL1245"/>
  <c r="AE1158"/>
  <c r="AE1157"/>
  <c r="AE1156" s="1"/>
  <c r="AE1155" s="1"/>
  <c r="AE1147" s="1"/>
  <c r="AK1159"/>
  <c r="AQ1159" s="1"/>
  <c r="AQ1158" s="1"/>
  <c r="AQ1157" s="1"/>
  <c r="AQ1156" s="1"/>
  <c r="AQ1155" s="1"/>
  <c r="Y1157"/>
  <c r="Y1156" s="1"/>
  <c r="Y1155" s="1"/>
  <c r="Y1147" s="1"/>
  <c r="AF1604"/>
  <c r="Z1604"/>
  <c r="Y354"/>
  <c r="Y353"/>
  <c r="Y347" s="1"/>
  <c r="Y341" s="1"/>
  <c r="AF1419"/>
  <c r="Z1418"/>
  <c r="Z1417"/>
  <c r="Z835"/>
  <c r="Z834" s="1"/>
  <c r="Z833" s="1"/>
  <c r="T834"/>
  <c r="T833" s="1"/>
  <c r="T822" s="1"/>
  <c r="T821" s="1"/>
  <c r="T820" s="1"/>
  <c r="AE1623"/>
  <c r="Y1622"/>
  <c r="Y1621"/>
  <c r="Y1616" s="1"/>
  <c r="Y28"/>
  <c r="AE29"/>
  <c r="AE28" s="1"/>
  <c r="AF477"/>
  <c r="Z476"/>
  <c r="Z475"/>
  <c r="AE1538"/>
  <c r="Y1537"/>
  <c r="Y1536"/>
  <c r="Y1535" s="1"/>
  <c r="Y1534" s="1"/>
  <c r="Y1533" s="1"/>
  <c r="AF1601"/>
  <c r="AF1600" s="1"/>
  <c r="AF1597" s="1"/>
  <c r="Z1600"/>
  <c r="Z1597" s="1"/>
  <c r="Z1565"/>
  <c r="AF1667"/>
  <c r="Z1666"/>
  <c r="Z1665"/>
  <c r="Z1664" s="1"/>
  <c r="AE1673"/>
  <c r="Y1672"/>
  <c r="Y1671"/>
  <c r="Y1670" s="1"/>
  <c r="Y1663" s="1"/>
  <c r="Y1662" s="1"/>
  <c r="S835"/>
  <c r="M834"/>
  <c r="M833"/>
  <c r="M822"/>
  <c r="M821" s="1"/>
  <c r="M820" s="1"/>
  <c r="Y122"/>
  <c r="Z120"/>
  <c r="Z119" s="1"/>
  <c r="Z117" s="1"/>
  <c r="Z121"/>
  <c r="AE1545"/>
  <c r="AE1544" s="1"/>
  <c r="AE1543" s="1"/>
  <c r="AE1542" s="1"/>
  <c r="AE1541" s="1"/>
  <c r="Y1544"/>
  <c r="Y1543" s="1"/>
  <c r="Y1542" s="1"/>
  <c r="Y1541" s="1"/>
  <c r="AE1570"/>
  <c r="AE1569" s="1"/>
  <c r="AE1566" s="1"/>
  <c r="Y1569"/>
  <c r="Y1566"/>
  <c r="Z1351"/>
  <c r="Z1558"/>
  <c r="Z1557" s="1"/>
  <c r="Z1556" s="1"/>
  <c r="Z1584"/>
  <c r="AF121"/>
  <c r="AF120"/>
  <c r="AF119" s="1"/>
  <c r="AF117" s="1"/>
  <c r="AF1231"/>
  <c r="Z1229"/>
  <c r="Z1224" s="1"/>
  <c r="Z1223" s="1"/>
  <c r="Z1222" s="1"/>
  <c r="AE1519"/>
  <c r="Y1518"/>
  <c r="Y1517"/>
  <c r="Y1516" s="1"/>
  <c r="Y1511" s="1"/>
  <c r="Y1510" s="1"/>
  <c r="AF1565"/>
  <c r="AL521"/>
  <c r="AR521" s="1"/>
  <c r="AR520" s="1"/>
  <c r="AR519" s="1"/>
  <c r="AR515" s="1"/>
  <c r="AL520"/>
  <c r="AL519" s="1"/>
  <c r="AF520"/>
  <c r="AF519"/>
  <c r="AF515" s="1"/>
  <c r="AF514" s="1"/>
  <c r="AF513" s="1"/>
  <c r="AL1584"/>
  <c r="AK615"/>
  <c r="AQ615" s="1"/>
  <c r="AQ614" s="1"/>
  <c r="AQ613" s="1"/>
  <c r="AQ612" s="1"/>
  <c r="AE614"/>
  <c r="AE613"/>
  <c r="AE612" s="1"/>
  <c r="AK153"/>
  <c r="AQ153" s="1"/>
  <c r="AQ152" s="1"/>
  <c r="AE152"/>
  <c r="AE151"/>
  <c r="AE150" s="1"/>
  <c r="AE149" s="1"/>
  <c r="AF1229"/>
  <c r="AF1224" s="1"/>
  <c r="AF1223" s="1"/>
  <c r="AF1222" s="1"/>
  <c r="AL1231"/>
  <c r="AR1231" s="1"/>
  <c r="AE1518"/>
  <c r="AE1517"/>
  <c r="AE1516" s="1"/>
  <c r="AE1511" s="1"/>
  <c r="AE1510" s="1"/>
  <c r="AK1519"/>
  <c r="AQ1519" s="1"/>
  <c r="AQ1518" s="1"/>
  <c r="AQ1517" s="1"/>
  <c r="AQ1516" s="1"/>
  <c r="AF1666"/>
  <c r="AF1665"/>
  <c r="AF1664"/>
  <c r="AL1667"/>
  <c r="AR1667" s="1"/>
  <c r="AR1666" s="1"/>
  <c r="AR1665" s="1"/>
  <c r="AR1664" s="1"/>
  <c r="AE1537"/>
  <c r="AE1536" s="1"/>
  <c r="AE1535" s="1"/>
  <c r="AE1534" s="1"/>
  <c r="AE1533" s="1"/>
  <c r="AK1538"/>
  <c r="AQ1538" s="1"/>
  <c r="AQ1537" s="1"/>
  <c r="AQ1536" s="1"/>
  <c r="AQ1535" s="1"/>
  <c r="AQ1534" s="1"/>
  <c r="AQ1533" s="1"/>
  <c r="AK1537"/>
  <c r="AK1536"/>
  <c r="AK1535" s="1"/>
  <c r="AK1534" s="1"/>
  <c r="AK1533" s="1"/>
  <c r="AF25"/>
  <c r="AE1101"/>
  <c r="AE1100" s="1"/>
  <c r="AK29"/>
  <c r="AQ29" s="1"/>
  <c r="AQ28" s="1"/>
  <c r="AE257"/>
  <c r="AE256" s="1"/>
  <c r="Y256"/>
  <c r="AE1672"/>
  <c r="AE1671"/>
  <c r="AE1670" s="1"/>
  <c r="AK1673"/>
  <c r="AQ1673" s="1"/>
  <c r="AQ1672" s="1"/>
  <c r="AQ1671" s="1"/>
  <c r="AQ1670" s="1"/>
  <c r="AL1601"/>
  <c r="AR1601" s="1"/>
  <c r="AR1600" s="1"/>
  <c r="AF476"/>
  <c r="AF475"/>
  <c r="AL477"/>
  <c r="AR477" s="1"/>
  <c r="AR476" s="1"/>
  <c r="AR475" s="1"/>
  <c r="AE1622"/>
  <c r="AE1621" s="1"/>
  <c r="AE1616" s="1"/>
  <c r="AK1623"/>
  <c r="AQ1623" s="1"/>
  <c r="AQ1622" s="1"/>
  <c r="AQ1621" s="1"/>
  <c r="AQ1616" s="1"/>
  <c r="AF1418"/>
  <c r="AF1417" s="1"/>
  <c r="AL1419"/>
  <c r="AR1419" s="1"/>
  <c r="AR1418" s="1"/>
  <c r="AR1417" s="1"/>
  <c r="AL1418"/>
  <c r="AL1417"/>
  <c r="AE121"/>
  <c r="Y120"/>
  <c r="Y119" s="1"/>
  <c r="Y121"/>
  <c r="Y835"/>
  <c r="AE835" s="1"/>
  <c r="AK835" s="1"/>
  <c r="S834"/>
  <c r="S833" s="1"/>
  <c r="S822" s="1"/>
  <c r="S821" s="1"/>
  <c r="S820" s="1"/>
  <c r="Z822"/>
  <c r="Z821" s="1"/>
  <c r="Z820" s="1"/>
  <c r="AK151"/>
  <c r="AK150" s="1"/>
  <c r="AK149" s="1"/>
  <c r="AK152"/>
  <c r="AK257"/>
  <c r="Y834"/>
  <c r="Y833"/>
  <c r="AE834"/>
  <c r="AE833" s="1"/>
  <c r="Z864"/>
  <c r="T863"/>
  <c r="T862" s="1"/>
  <c r="T861" s="1"/>
  <c r="T860" s="1"/>
  <c r="T859"/>
  <c r="Z857"/>
  <c r="AF857" s="1"/>
  <c r="T856"/>
  <c r="T855"/>
  <c r="T854"/>
  <c r="T853" s="1"/>
  <c r="T840" s="1"/>
  <c r="Y871"/>
  <c r="S870"/>
  <c r="S869" s="1"/>
  <c r="S868" s="1"/>
  <c r="S867" s="1"/>
  <c r="S866" s="1"/>
  <c r="Y857"/>
  <c r="S856"/>
  <c r="S855"/>
  <c r="S854"/>
  <c r="S853" s="1"/>
  <c r="S840" s="1"/>
  <c r="Z871"/>
  <c r="Z870" s="1"/>
  <c r="Z869" s="1"/>
  <c r="Z868" s="1"/>
  <c r="Z867" s="1"/>
  <c r="Z866" s="1"/>
  <c r="T870"/>
  <c r="T869" s="1"/>
  <c r="T868" s="1"/>
  <c r="T867" s="1"/>
  <c r="T866" s="1"/>
  <c r="S863"/>
  <c r="S862" s="1"/>
  <c r="S861" s="1"/>
  <c r="S860"/>
  <c r="S859" s="1"/>
  <c r="Y864"/>
  <c r="Z863"/>
  <c r="Z862"/>
  <c r="Z861" s="1"/>
  <c r="Z860" s="1"/>
  <c r="Z859" s="1"/>
  <c r="AF864"/>
  <c r="AF863" s="1"/>
  <c r="AF862" s="1"/>
  <c r="AF861" s="1"/>
  <c r="AF860" s="1"/>
  <c r="AF859" s="1"/>
  <c r="L810"/>
  <c r="AH810"/>
  <c r="R810"/>
  <c r="AB810"/>
  <c r="I810"/>
  <c r="K810"/>
  <c r="Q810"/>
  <c r="AJ810"/>
  <c r="H905"/>
  <c r="H904" s="1"/>
  <c r="H810" s="1"/>
  <c r="S908"/>
  <c r="S907"/>
  <c r="S906"/>
  <c r="S905" s="1"/>
  <c r="S904" s="1"/>
  <c r="Y909"/>
  <c r="Y908" s="1"/>
  <c r="Y907" s="1"/>
  <c r="Z908"/>
  <c r="Z907" s="1"/>
  <c r="Z906" s="1"/>
  <c r="Z905" s="1"/>
  <c r="Z904"/>
  <c r="AF909"/>
  <c r="AL909" s="1"/>
  <c r="AL908" s="1"/>
  <c r="AL907" s="1"/>
  <c r="AL906" s="1"/>
  <c r="T908"/>
  <c r="T907"/>
  <c r="T906"/>
  <c r="T905" s="1"/>
  <c r="T904" s="1"/>
  <c r="AN1641"/>
  <c r="AN1573"/>
  <c r="AM1173"/>
  <c r="AN1173"/>
  <c r="AM1147"/>
  <c r="AN973"/>
  <c r="AN972" s="1"/>
  <c r="AM822"/>
  <c r="AM821" s="1"/>
  <c r="AM820" s="1"/>
  <c r="AN715"/>
  <c r="AR706"/>
  <c r="AN515"/>
  <c r="AQ515"/>
  <c r="AN493"/>
  <c r="AN492" s="1"/>
  <c r="AN463" s="1"/>
  <c r="AQ151"/>
  <c r="AQ150" s="1"/>
  <c r="AQ149" s="1"/>
  <c r="AM18"/>
  <c r="AM17" s="1"/>
  <c r="AM16" s="1"/>
  <c r="AM14" s="1"/>
  <c r="AP18"/>
  <c r="AP17" s="1"/>
  <c r="AP16" s="1"/>
  <c r="AR81"/>
  <c r="AN121"/>
  <c r="AN120"/>
  <c r="AN119" s="1"/>
  <c r="AN117" s="1"/>
  <c r="AQ120"/>
  <c r="AQ119" s="1"/>
  <c r="AQ121"/>
  <c r="AO18"/>
  <c r="AO17"/>
  <c r="AO16" s="1"/>
  <c r="AO14" s="1"/>
  <c r="AP81"/>
  <c r="AP70" s="1"/>
  <c r="AP69" s="1"/>
  <c r="AP60" s="1"/>
  <c r="AQ410"/>
  <c r="AQ411"/>
  <c r="AQ132"/>
  <c r="AQ134"/>
  <c r="AQ136"/>
  <c r="AQ207"/>
  <c r="AQ206" s="1"/>
  <c r="AO272"/>
  <c r="AO266" s="1"/>
  <c r="AO248" s="1"/>
  <c r="AM322"/>
  <c r="AM321" s="1"/>
  <c r="AM320" s="1"/>
  <c r="AR447"/>
  <c r="AR446" s="1"/>
  <c r="AP534"/>
  <c r="AP157"/>
  <c r="AQ184"/>
  <c r="AQ183" s="1"/>
  <c r="AQ182" s="1"/>
  <c r="AN425"/>
  <c r="AP427"/>
  <c r="AO427"/>
  <c r="AO425" s="1"/>
  <c r="AP446"/>
  <c r="AO466"/>
  <c r="AO465"/>
  <c r="AR493"/>
  <c r="AR492" s="1"/>
  <c r="AR534"/>
  <c r="AO411"/>
  <c r="AO410"/>
  <c r="AQ133"/>
  <c r="AR160"/>
  <c r="AR159" s="1"/>
  <c r="AR158" s="1"/>
  <c r="AR157" s="1"/>
  <c r="AO157"/>
  <c r="AO207"/>
  <c r="AO206"/>
  <c r="AR253"/>
  <c r="AR252" s="1"/>
  <c r="AR251" s="1"/>
  <c r="AR250"/>
  <c r="AM272"/>
  <c r="AM266" s="1"/>
  <c r="AM248" s="1"/>
  <c r="AO322"/>
  <c r="AO321" s="1"/>
  <c r="AO320" s="1"/>
  <c r="AQ327"/>
  <c r="AQ322" s="1"/>
  <c r="AQ321" s="1"/>
  <c r="AM447"/>
  <c r="AM446"/>
  <c r="AM425" s="1"/>
  <c r="AO447"/>
  <c r="AO446"/>
  <c r="AQ493"/>
  <c r="AQ492" s="1"/>
  <c r="AO515"/>
  <c r="AM515"/>
  <c r="AM514" s="1"/>
  <c r="AN534"/>
  <c r="AM574"/>
  <c r="AM573"/>
  <c r="AM513" s="1"/>
  <c r="AQ574"/>
  <c r="AQ573" s="1"/>
  <c r="AP585"/>
  <c r="AR410"/>
  <c r="AR411"/>
  <c r="AQ320"/>
  <c r="AN514"/>
  <c r="AN513" s="1"/>
  <c r="AP515"/>
  <c r="AP514"/>
  <c r="AP606"/>
  <c r="AP605" s="1"/>
  <c r="AN606"/>
  <c r="AN605" s="1"/>
  <c r="AR759"/>
  <c r="AR758"/>
  <c r="AR757" s="1"/>
  <c r="AQ1021"/>
  <c r="AQ1020" s="1"/>
  <c r="AO1091"/>
  <c r="AO1090" s="1"/>
  <c r="AQ1101"/>
  <c r="AQ1100" s="1"/>
  <c r="AQ671"/>
  <c r="AQ745"/>
  <c r="AQ744" s="1"/>
  <c r="AO766"/>
  <c r="AO765" s="1"/>
  <c r="AO886"/>
  <c r="AO885"/>
  <c r="AN744"/>
  <c r="AR745"/>
  <c r="AO822"/>
  <c r="AO821"/>
  <c r="AO820" s="1"/>
  <c r="AQ886"/>
  <c r="AQ885"/>
  <c r="AN905"/>
  <c r="AN904" s="1"/>
  <c r="AP905"/>
  <c r="AP904" s="1"/>
  <c r="AQ921"/>
  <c r="AQ920"/>
  <c r="AO973"/>
  <c r="AO972"/>
  <c r="AO970" s="1"/>
  <c r="AM1000"/>
  <c r="AM999" s="1"/>
  <c r="AR1021"/>
  <c r="AR1020" s="1"/>
  <c r="AP1091"/>
  <c r="AP1090"/>
  <c r="AR1101"/>
  <c r="AR1100" s="1"/>
  <c r="AN1147"/>
  <c r="AR1157"/>
  <c r="AR1156"/>
  <c r="AR1155" s="1"/>
  <c r="AR1147" s="1"/>
  <c r="AR1173"/>
  <c r="AM1024"/>
  <c r="AM1023"/>
  <c r="AM1022" s="1"/>
  <c r="AM1021" s="1"/>
  <c r="AM1020" s="1"/>
  <c r="AM1061"/>
  <c r="AM1060" s="1"/>
  <c r="AM1058" s="1"/>
  <c r="AN1268"/>
  <c r="AN1262" s="1"/>
  <c r="AM1311"/>
  <c r="AM1306"/>
  <c r="AO1346"/>
  <c r="AO1345"/>
  <c r="AO1386"/>
  <c r="AO1385" s="1"/>
  <c r="AO1384" s="1"/>
  <c r="AN1386"/>
  <c r="AN1385" s="1"/>
  <c r="AN1384" s="1"/>
  <c r="AN1516"/>
  <c r="AR1516"/>
  <c r="AR1511" s="1"/>
  <c r="AR1510" s="1"/>
  <c r="AO1241"/>
  <c r="AR1262"/>
  <c r="AP1580"/>
  <c r="AP1556" s="1"/>
  <c r="AP1540" s="1"/>
  <c r="AN1511"/>
  <c r="AN1510" s="1"/>
  <c r="AQ1665"/>
  <c r="AQ1664" s="1"/>
  <c r="AQ1663" s="1"/>
  <c r="AQ1662" s="1"/>
  <c r="AM1670"/>
  <c r="AM1663"/>
  <c r="AM1662" s="1"/>
  <c r="AO1670"/>
  <c r="AO1663" s="1"/>
  <c r="AO1662" s="1"/>
  <c r="AN1061"/>
  <c r="AN1060" s="1"/>
  <c r="AN1058" s="1"/>
  <c r="AR1061"/>
  <c r="AR1060"/>
  <c r="AR1058" s="1"/>
  <c r="AO1268"/>
  <c r="AO1262" s="1"/>
  <c r="AP1346"/>
  <c r="AP1345"/>
  <c r="AM1641"/>
  <c r="AR1644"/>
  <c r="AR1643" s="1"/>
  <c r="AR1642" s="1"/>
  <c r="AR1641" s="1"/>
  <c r="AR1639" s="1"/>
  <c r="AR1670"/>
  <c r="AR1663"/>
  <c r="AR1662" s="1"/>
  <c r="AQ1272"/>
  <c r="AQ1271" s="1"/>
  <c r="AQ1270" s="1"/>
  <c r="AQ1269" s="1"/>
  <c r="AQ1268" s="1"/>
  <c r="AQ1262" s="1"/>
  <c r="Y856"/>
  <c r="Y855"/>
  <c r="Y854" s="1"/>
  <c r="Y853" s="1"/>
  <c r="Y840" s="1"/>
  <c r="AE857"/>
  <c r="AE856" s="1"/>
  <c r="AE855" s="1"/>
  <c r="AE854" s="1"/>
  <c r="AE853" s="1"/>
  <c r="AE840" s="1"/>
  <c r="Z856"/>
  <c r="Z855" s="1"/>
  <c r="Z854"/>
  <c r="Z853" s="1"/>
  <c r="Y863"/>
  <c r="Y862" s="1"/>
  <c r="Y861" s="1"/>
  <c r="Y860"/>
  <c r="Y859" s="1"/>
  <c r="AE864"/>
  <c r="AE863" s="1"/>
  <c r="AF871"/>
  <c r="AF870" s="1"/>
  <c r="AF869" s="1"/>
  <c r="AF868" s="1"/>
  <c r="AF867" s="1"/>
  <c r="AF866" s="1"/>
  <c r="Y870"/>
  <c r="Y869" s="1"/>
  <c r="Y868" s="1"/>
  <c r="Y867" s="1"/>
  <c r="Y866" s="1"/>
  <c r="AE871"/>
  <c r="AL864"/>
  <c r="AL863" s="1"/>
  <c r="AL862" s="1"/>
  <c r="AL861" s="1"/>
  <c r="AL860" s="1"/>
  <c r="AL859" s="1"/>
  <c r="AE909"/>
  <c r="Y906"/>
  <c r="Y905" s="1"/>
  <c r="Y904" s="1"/>
  <c r="AF908"/>
  <c r="AF907" s="1"/>
  <c r="AF906" s="1"/>
  <c r="AF905" s="1"/>
  <c r="AF904" s="1"/>
  <c r="AP425"/>
  <c r="AK871"/>
  <c r="AQ871" s="1"/>
  <c r="AQ870" s="1"/>
  <c r="AQ869" s="1"/>
  <c r="AQ868" s="1"/>
  <c r="AQ867" s="1"/>
  <c r="AQ866" s="1"/>
  <c r="AE870"/>
  <c r="AE869" s="1"/>
  <c r="AE868" s="1"/>
  <c r="AE867" s="1"/>
  <c r="AE866" s="1"/>
  <c r="AK864"/>
  <c r="AK863" s="1"/>
  <c r="AK862" s="1"/>
  <c r="AK861" s="1"/>
  <c r="AK860" s="1"/>
  <c r="AK859" s="1"/>
  <c r="AE862"/>
  <c r="AE861" s="1"/>
  <c r="AE860" s="1"/>
  <c r="AE859" s="1"/>
  <c r="AK857"/>
  <c r="AQ857" s="1"/>
  <c r="AQ856" s="1"/>
  <c r="AR864"/>
  <c r="AR863" s="1"/>
  <c r="AR862" s="1"/>
  <c r="AR861" s="1"/>
  <c r="AR860" s="1"/>
  <c r="AR859" s="1"/>
  <c r="AL871"/>
  <c r="AL870" s="1"/>
  <c r="AL869"/>
  <c r="AL868" s="1"/>
  <c r="AL867" s="1"/>
  <c r="AL866" s="1"/>
  <c r="AQ855"/>
  <c r="AQ854" s="1"/>
  <c r="AQ853" s="1"/>
  <c r="AQ864"/>
  <c r="AQ863" s="1"/>
  <c r="AQ862" s="1"/>
  <c r="AQ861" s="1"/>
  <c r="AQ860" s="1"/>
  <c r="AQ859" s="1"/>
  <c r="AN1306" l="1"/>
  <c r="AP1222"/>
  <c r="AP1198" s="1"/>
  <c r="AN1222"/>
  <c r="AN1198" s="1"/>
  <c r="AN1069"/>
  <c r="S810"/>
  <c r="AQ835"/>
  <c r="AQ834" s="1"/>
  <c r="AQ833" s="1"/>
  <c r="AQ822" s="1"/>
  <c r="AQ821" s="1"/>
  <c r="AQ820" s="1"/>
  <c r="AK834"/>
  <c r="AK833" s="1"/>
  <c r="AQ572"/>
  <c r="AQ571" s="1"/>
  <c r="AQ570" s="1"/>
  <c r="AK571"/>
  <c r="AK570" s="1"/>
  <c r="AQ1018"/>
  <c r="AQ1017" s="1"/>
  <c r="AQ1016" s="1"/>
  <c r="AQ1015" s="1"/>
  <c r="AQ1014" s="1"/>
  <c r="AQ1013" s="1"/>
  <c r="AK1017"/>
  <c r="AK1016" s="1"/>
  <c r="AK1015" s="1"/>
  <c r="AK1014" s="1"/>
  <c r="AK1013" s="1"/>
  <c r="AE410"/>
  <c r="AE411"/>
  <c r="AM1639"/>
  <c r="AR744"/>
  <c r="AE1663"/>
  <c r="AE1662" s="1"/>
  <c r="AK856"/>
  <c r="AK855" s="1"/>
  <c r="AK854" s="1"/>
  <c r="AK853" s="1"/>
  <c r="AK870"/>
  <c r="AK869" s="1"/>
  <c r="AK868" s="1"/>
  <c r="AK867" s="1"/>
  <c r="AK866" s="1"/>
  <c r="AR909"/>
  <c r="AR908" s="1"/>
  <c r="AR907" s="1"/>
  <c r="AR906" s="1"/>
  <c r="AR905" s="1"/>
  <c r="AR904" s="1"/>
  <c r="AF744"/>
  <c r="AF70"/>
  <c r="AF69" s="1"/>
  <c r="AE1262"/>
  <c r="AF1670"/>
  <c r="AF1663" s="1"/>
  <c r="AF1662" s="1"/>
  <c r="AE1091"/>
  <c r="AE1090" s="1"/>
  <c r="AF60"/>
  <c r="Z14"/>
  <c r="Z1540"/>
  <c r="Z1639"/>
  <c r="Z60"/>
  <c r="T1663"/>
  <c r="T1662" s="1"/>
  <c r="Z1663"/>
  <c r="Z1662" s="1"/>
  <c r="T155"/>
  <c r="AE745"/>
  <c r="AE744" s="1"/>
  <c r="AE382"/>
  <c r="AF921"/>
  <c r="AF920" s="1"/>
  <c r="AE1184"/>
  <c r="AF606"/>
  <c r="AF605" s="1"/>
  <c r="AF671"/>
  <c r="AE207"/>
  <c r="AE206" s="1"/>
  <c r="AE886"/>
  <c r="AE885" s="1"/>
  <c r="AL585"/>
  <c r="AE1000"/>
  <c r="AE999" s="1"/>
  <c r="AF1580"/>
  <c r="AF1556" s="1"/>
  <c r="AF1540" s="1"/>
  <c r="AE322"/>
  <c r="AE321" s="1"/>
  <c r="AE320" s="1"/>
  <c r="AE822"/>
  <c r="AE821" s="1"/>
  <c r="AE820" s="1"/>
  <c r="AE621"/>
  <c r="AE606" s="1"/>
  <c r="AE605" s="1"/>
  <c r="T621"/>
  <c r="T606" s="1"/>
  <c r="T605" s="1"/>
  <c r="T603" s="1"/>
  <c r="R603"/>
  <c r="AF846"/>
  <c r="AF841" s="1"/>
  <c r="T207"/>
  <c r="T206" s="1"/>
  <c r="S574"/>
  <c r="S573" s="1"/>
  <c r="Y671"/>
  <c r="X463"/>
  <c r="V1067"/>
  <c r="Y716"/>
  <c r="Y715" s="1"/>
  <c r="T1639"/>
  <c r="T1021"/>
  <c r="T1020" s="1"/>
  <c r="T970" s="1"/>
  <c r="T946"/>
  <c r="AR644"/>
  <c r="AR643" s="1"/>
  <c r="AR642" s="1"/>
  <c r="AL643"/>
  <c r="AL642" s="1"/>
  <c r="AR572"/>
  <c r="AR571" s="1"/>
  <c r="AR570" s="1"/>
  <c r="AR514" s="1"/>
  <c r="AR513" s="1"/>
  <c r="AL571"/>
  <c r="AL570" s="1"/>
  <c r="Z410"/>
  <c r="Z411"/>
  <c r="Y411"/>
  <c r="Y410"/>
  <c r="AE347"/>
  <c r="AE341" s="1"/>
  <c r="Y606"/>
  <c r="Y605" s="1"/>
  <c r="Y766"/>
  <c r="Y765" s="1"/>
  <c r="AF14"/>
  <c r="AF1262"/>
  <c r="AE310"/>
  <c r="AE466"/>
  <c r="AE465" s="1"/>
  <c r="AE716"/>
  <c r="AE715" s="1"/>
  <c r="U14"/>
  <c r="Z840"/>
  <c r="Z810" s="1"/>
  <c r="Y822"/>
  <c r="Y821" s="1"/>
  <c r="Y820" s="1"/>
  <c r="W14"/>
  <c r="S207"/>
  <c r="S206" s="1"/>
  <c r="S155" s="1"/>
  <c r="V810"/>
  <c r="V1696" s="1"/>
  <c r="P463"/>
  <c r="S513"/>
  <c r="S463" s="1"/>
  <c r="T1511"/>
  <c r="T1510" s="1"/>
  <c r="S1386"/>
  <c r="S1385" s="1"/>
  <c r="S1384" s="1"/>
  <c r="S1198"/>
  <c r="T1091"/>
  <c r="T1090" s="1"/>
  <c r="Y492"/>
  <c r="Z427"/>
  <c r="S716"/>
  <c r="S715" s="1"/>
  <c r="S603" s="1"/>
  <c r="AL857"/>
  <c r="AF856"/>
  <c r="AF855" s="1"/>
  <c r="AF854" s="1"/>
  <c r="AF853" s="1"/>
  <c r="AQ257"/>
  <c r="AQ256" s="1"/>
  <c r="AK256"/>
  <c r="AF410"/>
  <c r="AF411"/>
  <c r="AR782"/>
  <c r="AR781" s="1"/>
  <c r="AL781"/>
  <c r="AL776" s="1"/>
  <c r="AL775" s="1"/>
  <c r="AQ1410"/>
  <c r="AQ1409" s="1"/>
  <c r="AQ1408" s="1"/>
  <c r="AK1409"/>
  <c r="AK1408" s="1"/>
  <c r="AR928"/>
  <c r="AR927" s="1"/>
  <c r="AR926" s="1"/>
  <c r="AL927"/>
  <c r="AL926" s="1"/>
  <c r="AF463"/>
  <c r="S14"/>
  <c r="AE766"/>
  <c r="AE765" s="1"/>
  <c r="AK382"/>
  <c r="AK347" s="1"/>
  <c r="AK341" s="1"/>
  <c r="AL921"/>
  <c r="AL920" s="1"/>
  <c r="AE1173"/>
  <c r="AF1173"/>
  <c r="AK1000"/>
  <c r="AK999" s="1"/>
  <c r="AF272"/>
  <c r="AF266" s="1"/>
  <c r="AF248" s="1"/>
  <c r="AF207"/>
  <c r="AF206" s="1"/>
  <c r="X310"/>
  <c r="U1336"/>
  <c r="Y322"/>
  <c r="Y321" s="1"/>
  <c r="Y320" s="1"/>
  <c r="Q463"/>
  <c r="T1540"/>
  <c r="S1639"/>
  <c r="Z1262"/>
  <c r="Z606"/>
  <c r="Z605" s="1"/>
  <c r="S658"/>
  <c r="S657" s="1"/>
  <c r="AE908"/>
  <c r="AE907" s="1"/>
  <c r="AE906" s="1"/>
  <c r="AE905" s="1"/>
  <c r="AE904" s="1"/>
  <c r="AK909"/>
  <c r="AR1538"/>
  <c r="AR1537" s="1"/>
  <c r="AR1536" s="1"/>
  <c r="AR1535" s="1"/>
  <c r="AR1534" s="1"/>
  <c r="AR1533" s="1"/>
  <c r="AL1537"/>
  <c r="AL1536" s="1"/>
  <c r="AL1535" s="1"/>
  <c r="AL1534" s="1"/>
  <c r="AL1533" s="1"/>
  <c r="AQ852"/>
  <c r="AQ851" s="1"/>
  <c r="AQ850" s="1"/>
  <c r="AK851"/>
  <c r="AK850" s="1"/>
  <c r="AK846" s="1"/>
  <c r="AK841" s="1"/>
  <c r="AK840" s="1"/>
  <c r="AR871"/>
  <c r="AR870" s="1"/>
  <c r="AR869" s="1"/>
  <c r="AR868" s="1"/>
  <c r="AR867" s="1"/>
  <c r="AR866" s="1"/>
  <c r="AF1516"/>
  <c r="AF1511" s="1"/>
  <c r="AF1510" s="1"/>
  <c r="AF1639"/>
  <c r="AF1021"/>
  <c r="AF1020" s="1"/>
  <c r="AE515"/>
  <c r="AE1222"/>
  <c r="Y1091"/>
  <c r="Y1090" s="1"/>
  <c r="Z1511"/>
  <c r="Z1510" s="1"/>
  <c r="Z1508" s="1"/>
  <c r="Z447"/>
  <c r="Z446" s="1"/>
  <c r="Z970"/>
  <c r="AF427"/>
  <c r="AF425" s="1"/>
  <c r="AE492"/>
  <c r="AF1091"/>
  <c r="AF1090" s="1"/>
  <c r="Y886"/>
  <c r="Y885" s="1"/>
  <c r="Y810" s="1"/>
  <c r="Y207"/>
  <c r="Y206" s="1"/>
  <c r="Y155" s="1"/>
  <c r="S1147"/>
  <c r="S1067" s="1"/>
  <c r="Z1091"/>
  <c r="Z1090" s="1"/>
  <c r="Z534"/>
  <c r="Z514" s="1"/>
  <c r="Z513" s="1"/>
  <c r="Z463" s="1"/>
  <c r="Y310"/>
  <c r="P14"/>
  <c r="T1173"/>
  <c r="Z272"/>
  <c r="Z266" s="1"/>
  <c r="Z248" s="1"/>
  <c r="Y970"/>
  <c r="Y298"/>
  <c r="Y297" s="1"/>
  <c r="Y296" s="1"/>
  <c r="Y295" s="1"/>
  <c r="Y294" s="1"/>
  <c r="AE299"/>
  <c r="Y146"/>
  <c r="Y145" s="1"/>
  <c r="Y141" s="1"/>
  <c r="Y140" s="1"/>
  <c r="Y139" s="1"/>
  <c r="Y117" s="1"/>
  <c r="AE147"/>
  <c r="Y1574"/>
  <c r="AE1575"/>
  <c r="B98"/>
  <c r="B100"/>
  <c r="B102" s="1"/>
  <c r="B104" s="1"/>
  <c r="B106" s="1"/>
  <c r="G411"/>
  <c r="G410"/>
  <c r="Y52"/>
  <c r="AE53"/>
  <c r="Z695"/>
  <c r="Z694" s="1"/>
  <c r="Z658" s="1"/>
  <c r="Z657" s="1"/>
  <c r="AF696"/>
  <c r="AE1646"/>
  <c r="Y1645"/>
  <c r="Y1644" s="1"/>
  <c r="Y1643" s="1"/>
  <c r="Y1642" s="1"/>
  <c r="Y1641" s="1"/>
  <c r="Y1639" s="1"/>
  <c r="Y1412"/>
  <c r="Y1411" s="1"/>
  <c r="AE1413"/>
  <c r="Y1369"/>
  <c r="Y1368" s="1"/>
  <c r="Y1358" s="1"/>
  <c r="AE1370"/>
  <c r="Y1243"/>
  <c r="Y1242" s="1"/>
  <c r="Y1241" s="1"/>
  <c r="Y1198" s="1"/>
  <c r="AE1244"/>
  <c r="Y965"/>
  <c r="Y964" s="1"/>
  <c r="Y960" s="1"/>
  <c r="Y959" s="1"/>
  <c r="Y958" s="1"/>
  <c r="Y946" s="1"/>
  <c r="AE966"/>
  <c r="Y543"/>
  <c r="Y542" s="1"/>
  <c r="AE544"/>
  <c r="N410"/>
  <c r="N310" s="1"/>
  <c r="N411"/>
  <c r="Z1454"/>
  <c r="Z1453" s="1"/>
  <c r="AF1455"/>
  <c r="M411"/>
  <c r="M410"/>
  <c r="AF835"/>
  <c r="AK1545"/>
  <c r="AL1666"/>
  <c r="AL1665" s="1"/>
  <c r="AL1664" s="1"/>
  <c r="AK1570"/>
  <c r="AK614"/>
  <c r="AK613" s="1"/>
  <c r="AK612" s="1"/>
  <c r="AK606" s="1"/>
  <c r="AK605" s="1"/>
  <c r="AK1245"/>
  <c r="AL1182"/>
  <c r="AL1181" s="1"/>
  <c r="AL1180" s="1"/>
  <c r="AL1179" s="1"/>
  <c r="AL1524"/>
  <c r="AL1523" s="1"/>
  <c r="AL784"/>
  <c r="AL783" s="1"/>
  <c r="AL1559"/>
  <c r="AL1558" s="1"/>
  <c r="AL1557" s="1"/>
  <c r="AK1210"/>
  <c r="AK1209" s="1"/>
  <c r="AK1208" s="1"/>
  <c r="AK1207" s="1"/>
  <c r="AL1574"/>
  <c r="AL391"/>
  <c r="AK1614"/>
  <c r="AK1611" s="1"/>
  <c r="AL793"/>
  <c r="AL792" s="1"/>
  <c r="AL1257"/>
  <c r="AL1256" s="1"/>
  <c r="AL1255" s="1"/>
  <c r="AL1254" s="1"/>
  <c r="AL1521"/>
  <c r="AL1520" s="1"/>
  <c r="AL1516" s="1"/>
  <c r="AK967"/>
  <c r="AK1436"/>
  <c r="AK1435" s="1"/>
  <c r="AL86"/>
  <c r="AL85" s="1"/>
  <c r="AK30"/>
  <c r="AK1693"/>
  <c r="AK1692" s="1"/>
  <c r="AK1691" s="1"/>
  <c r="AK1690" s="1"/>
  <c r="AK1689" s="1"/>
  <c r="AK1687" s="1"/>
  <c r="AK436"/>
  <c r="AK435" s="1"/>
  <c r="AK434" s="1"/>
  <c r="AK433" s="1"/>
  <c r="AK723"/>
  <c r="AK722" s="1"/>
  <c r="AK721" s="1"/>
  <c r="AK716" s="1"/>
  <c r="AK715" s="1"/>
  <c r="AK1629"/>
  <c r="AK1628" s="1"/>
  <c r="AK1627" s="1"/>
  <c r="AK1626" s="1"/>
  <c r="AK1625" s="1"/>
  <c r="AK1678"/>
  <c r="AK1677" s="1"/>
  <c r="AL1607"/>
  <c r="AK1524"/>
  <c r="AK1523" s="1"/>
  <c r="AL1545"/>
  <c r="AL952"/>
  <c r="AL951" s="1"/>
  <c r="AL950" s="1"/>
  <c r="AL949" s="1"/>
  <c r="AL948" s="1"/>
  <c r="AL946" s="1"/>
  <c r="AK1448"/>
  <c r="AK1447" s="1"/>
  <c r="AL351"/>
  <c r="AL350" s="1"/>
  <c r="AL349" s="1"/>
  <c r="AL348" s="1"/>
  <c r="AK1521"/>
  <c r="AK1520" s="1"/>
  <c r="AQ160"/>
  <c r="AQ159" s="1"/>
  <c r="AQ158" s="1"/>
  <c r="AQ157" s="1"/>
  <c r="AL665"/>
  <c r="AL664" s="1"/>
  <c r="AL663" s="1"/>
  <c r="AK270"/>
  <c r="AK269" s="1"/>
  <c r="AK268" s="1"/>
  <c r="AK267" s="1"/>
  <c r="AK163"/>
  <c r="AK160" s="1"/>
  <c r="AR1351"/>
  <c r="AR1346" s="1"/>
  <c r="AR1345" s="1"/>
  <c r="AL66"/>
  <c r="AL65" s="1"/>
  <c r="AL64" s="1"/>
  <c r="AL63" s="1"/>
  <c r="AL62" s="1"/>
  <c r="AL1629"/>
  <c r="AL1628" s="1"/>
  <c r="AL1627" s="1"/>
  <c r="AL1626" s="1"/>
  <c r="AL1625" s="1"/>
  <c r="AL1017"/>
  <c r="AL1016" s="1"/>
  <c r="AL1015" s="1"/>
  <c r="AL1014" s="1"/>
  <c r="AL1013" s="1"/>
  <c r="AL125"/>
  <c r="AK1165"/>
  <c r="AK1164" s="1"/>
  <c r="AK1163" s="1"/>
  <c r="AK1162" s="1"/>
  <c r="AK1647"/>
  <c r="AQ1465"/>
  <c r="AQ1464" s="1"/>
  <c r="AQ1463" s="1"/>
  <c r="AK1191"/>
  <c r="AL1569"/>
  <c r="AK600"/>
  <c r="AK599" s="1"/>
  <c r="AK598" s="1"/>
  <c r="AK597" s="1"/>
  <c r="AK596" s="1"/>
  <c r="AK92"/>
  <c r="AK91" s="1"/>
  <c r="AL400"/>
  <c r="AK281"/>
  <c r="AL415"/>
  <c r="AL414" s="1"/>
  <c r="AL413" s="1"/>
  <c r="AL412" s="1"/>
  <c r="AK1227"/>
  <c r="AK1224" s="1"/>
  <c r="AK1223" s="1"/>
  <c r="AK1222" s="1"/>
  <c r="AQ1224"/>
  <c r="AQ1223" s="1"/>
  <c r="AQ1222" s="1"/>
  <c r="AL1034"/>
  <c r="AL1033" s="1"/>
  <c r="AK1031"/>
  <c r="AK1030" s="1"/>
  <c r="AK1021" s="1"/>
  <c r="AK1020" s="1"/>
  <c r="AK520"/>
  <c r="AK519" s="1"/>
  <c r="AK515" s="1"/>
  <c r="AL614"/>
  <c r="AL613" s="1"/>
  <c r="AL612" s="1"/>
  <c r="AQ40"/>
  <c r="AQ39" s="1"/>
  <c r="AQ38" s="1"/>
  <c r="AQ37" s="1"/>
  <c r="AK787"/>
  <c r="AK786" s="1"/>
  <c r="AL762"/>
  <c r="AL759" s="1"/>
  <c r="AL758" s="1"/>
  <c r="AL757" s="1"/>
  <c r="AK500"/>
  <c r="AK499" s="1"/>
  <c r="AK498" s="1"/>
  <c r="AL1381"/>
  <c r="AK325"/>
  <c r="AK324" s="1"/>
  <c r="AK323" s="1"/>
  <c r="AR364"/>
  <c r="AK73"/>
  <c r="AK72" s="1"/>
  <c r="AK71" s="1"/>
  <c r="AK189"/>
  <c r="AK188" s="1"/>
  <c r="AK184" s="1"/>
  <c r="AK183" s="1"/>
  <c r="AK182" s="1"/>
  <c r="AL727"/>
  <c r="AL726" s="1"/>
  <c r="AL209"/>
  <c r="AL208" s="1"/>
  <c r="AK43"/>
  <c r="AK1675"/>
  <c r="AK1674" s="1"/>
  <c r="AK1605"/>
  <c r="AK1604" s="1"/>
  <c r="AQ1584"/>
  <c r="AK1323"/>
  <c r="AK1322" s="1"/>
  <c r="AK1321" s="1"/>
  <c r="AL283"/>
  <c r="AL278" s="1"/>
  <c r="AL277" s="1"/>
  <c r="AL527"/>
  <c r="AL526" s="1"/>
  <c r="AL709"/>
  <c r="AL708" s="1"/>
  <c r="AL707" s="1"/>
  <c r="AL706" s="1"/>
  <c r="AL1007"/>
  <c r="AL1006" s="1"/>
  <c r="AL1005" s="1"/>
  <c r="AL1000" s="1"/>
  <c r="AL999" s="1"/>
  <c r="AL1271"/>
  <c r="AL1270" s="1"/>
  <c r="AL1269" s="1"/>
  <c r="AL1268" s="1"/>
  <c r="AL1439"/>
  <c r="AL1438" s="1"/>
  <c r="AK1505"/>
  <c r="AK1504" s="1"/>
  <c r="AK1503" s="1"/>
  <c r="AK1502" s="1"/>
  <c r="AK1501" s="1"/>
  <c r="AL1165"/>
  <c r="AL1164" s="1"/>
  <c r="AL1163" s="1"/>
  <c r="AL1162" s="1"/>
  <c r="AK1314"/>
  <c r="AK1313" s="1"/>
  <c r="AK1312" s="1"/>
  <c r="AK1311" s="1"/>
  <c r="AK1306" s="1"/>
  <c r="AL1436"/>
  <c r="AL1435" s="1"/>
  <c r="AL1549"/>
  <c r="AL1548" s="1"/>
  <c r="AL1547" s="1"/>
  <c r="AL1546" s="1"/>
  <c r="AL1645"/>
  <c r="AL161"/>
  <c r="AK166"/>
  <c r="AK165" s="1"/>
  <c r="AK316"/>
  <c r="AK315" s="1"/>
  <c r="AK314" s="1"/>
  <c r="AK313" s="1"/>
  <c r="AK312" s="1"/>
  <c r="AL332"/>
  <c r="AL331" s="1"/>
  <c r="AK393"/>
  <c r="AK388" s="1"/>
  <c r="AK387" s="1"/>
  <c r="AL531"/>
  <c r="AL530" s="1"/>
  <c r="AK755"/>
  <c r="AK754" s="1"/>
  <c r="AK745" s="1"/>
  <c r="AK744" s="1"/>
  <c r="AL1079"/>
  <c r="AL1076" s="1"/>
  <c r="AL1075" s="1"/>
  <c r="AL1074" s="1"/>
  <c r="AL1069" s="1"/>
  <c r="AK1366"/>
  <c r="AK1365" s="1"/>
  <c r="AK1479"/>
  <c r="AK1478" s="1"/>
  <c r="AK1587"/>
  <c r="AK1584" s="1"/>
  <c r="AR1604"/>
  <c r="AK1418"/>
  <c r="AK1417" s="1"/>
  <c r="AL77"/>
  <c r="AL680"/>
  <c r="AL679" s="1"/>
  <c r="AR574"/>
  <c r="AR573" s="1"/>
  <c r="AL263"/>
  <c r="AL262" s="1"/>
  <c r="AL261" s="1"/>
  <c r="AL260" s="1"/>
  <c r="AR671"/>
  <c r="AK730"/>
  <c r="AK729" s="1"/>
  <c r="AL914"/>
  <c r="AL913" s="1"/>
  <c r="AL905" s="1"/>
  <c r="AL904" s="1"/>
  <c r="AL828"/>
  <c r="AL827" s="1"/>
  <c r="AK889"/>
  <c r="AK888" s="1"/>
  <c r="AK887" s="1"/>
  <c r="AK886" s="1"/>
  <c r="AK885" s="1"/>
  <c r="AK450"/>
  <c r="AK449" s="1"/>
  <c r="AK448" s="1"/>
  <c r="AK447" s="1"/>
  <c r="AK446" s="1"/>
  <c r="AL1576"/>
  <c r="AK1454"/>
  <c r="AK1453" s="1"/>
  <c r="AL389"/>
  <c r="AL388" s="1"/>
  <c r="AL387" s="1"/>
  <c r="AR40"/>
  <c r="AR39" s="1"/>
  <c r="AR38" s="1"/>
  <c r="AR37" s="1"/>
  <c r="AK807"/>
  <c r="AK806" s="1"/>
  <c r="AK805" s="1"/>
  <c r="AK797" s="1"/>
  <c r="AK796" s="1"/>
  <c r="AK20"/>
  <c r="AK19" s="1"/>
  <c r="AK1609"/>
  <c r="AK1445"/>
  <c r="AK1444" s="1"/>
  <c r="AL1571"/>
  <c r="AL1397"/>
  <c r="AL1396" s="1"/>
  <c r="AR278"/>
  <c r="AR277" s="1"/>
  <c r="AK549"/>
  <c r="AK548" s="1"/>
  <c r="AK1182"/>
  <c r="AK1181" s="1"/>
  <c r="AK1180" s="1"/>
  <c r="AK1179" s="1"/>
  <c r="AK680"/>
  <c r="AK679" s="1"/>
  <c r="AR585"/>
  <c r="AK505"/>
  <c r="AK504" s="1"/>
  <c r="AK503" s="1"/>
  <c r="AK502" s="1"/>
  <c r="AQ364"/>
  <c r="AL712"/>
  <c r="AL711" s="1"/>
  <c r="AK1668"/>
  <c r="AK1665" s="1"/>
  <c r="AK1664" s="1"/>
  <c r="AQ1589"/>
  <c r="AK1514"/>
  <c r="AK1513" s="1"/>
  <c r="AK1512" s="1"/>
  <c r="AL270"/>
  <c r="AL269" s="1"/>
  <c r="AL268" s="1"/>
  <c r="AL267" s="1"/>
  <c r="AK196"/>
  <c r="AK195" s="1"/>
  <c r="AK194" s="1"/>
  <c r="AK193" s="1"/>
  <c r="AK192" s="1"/>
  <c r="AL325"/>
  <c r="AL324" s="1"/>
  <c r="AL323" s="1"/>
  <c r="AL524"/>
  <c r="AL523" s="1"/>
  <c r="AL515" s="1"/>
  <c r="AL723"/>
  <c r="AL722" s="1"/>
  <c r="AL721" s="1"/>
  <c r="AL1476"/>
  <c r="AL1475" s="1"/>
  <c r="AL1602"/>
  <c r="AL554"/>
  <c r="AL553" s="1"/>
  <c r="AL552" s="1"/>
  <c r="AL431"/>
  <c r="AL430" s="1"/>
  <c r="AL429" s="1"/>
  <c r="AL428" s="1"/>
  <c r="AL543"/>
  <c r="AL542" s="1"/>
  <c r="AL755"/>
  <c r="AL754" s="1"/>
  <c r="AL1470"/>
  <c r="AL1469" s="1"/>
  <c r="AL1190"/>
  <c r="AL1189" s="1"/>
  <c r="AL1184" s="1"/>
  <c r="AL1173" s="1"/>
  <c r="AL1652"/>
  <c r="AL676"/>
  <c r="AL675" s="1"/>
  <c r="AL671" s="1"/>
  <c r="AQ585"/>
  <c r="AL1050"/>
  <c r="AL1049" s="1"/>
  <c r="AL1048" s="1"/>
  <c r="AL1047" s="1"/>
  <c r="AK917"/>
  <c r="AK916" s="1"/>
  <c r="AL1654"/>
  <c r="AK914"/>
  <c r="AK913" s="1"/>
  <c r="AL898"/>
  <c r="AL897" s="1"/>
  <c r="AK460"/>
  <c r="AK459" s="1"/>
  <c r="AK458" s="1"/>
  <c r="AK457" s="1"/>
  <c r="AR886"/>
  <c r="AR885" s="1"/>
  <c r="O1198"/>
  <c r="O1067" s="1"/>
  <c r="O1696" s="1"/>
  <c r="Q1639"/>
  <c r="I248"/>
  <c r="N14"/>
  <c r="M1639"/>
  <c r="J946"/>
  <c r="H1556"/>
  <c r="H1540" s="1"/>
  <c r="N1663"/>
  <c r="N1662" s="1"/>
  <c r="N1639" s="1"/>
  <c r="N766"/>
  <c r="N765" s="1"/>
  <c r="O1508"/>
  <c r="M658"/>
  <c r="M657" s="1"/>
  <c r="G1351"/>
  <c r="G1346" s="1"/>
  <c r="G1345" s="1"/>
  <c r="G1311"/>
  <c r="G1306" s="1"/>
  <c r="G1268"/>
  <c r="G1262" s="1"/>
  <c r="G766"/>
  <c r="G765" s="1"/>
  <c r="G354"/>
  <c r="G353" s="1"/>
  <c r="G347" s="1"/>
  <c r="G341" s="1"/>
  <c r="G310" s="1"/>
  <c r="G1358"/>
  <c r="G1147"/>
  <c r="G905"/>
  <c r="G904" s="1"/>
  <c r="H514"/>
  <c r="H513" s="1"/>
  <c r="G1198"/>
  <c r="H1516"/>
  <c r="G931"/>
  <c r="G930" s="1"/>
  <c r="H1091"/>
  <c r="H1090" s="1"/>
  <c r="G534"/>
  <c r="G671"/>
  <c r="H671"/>
  <c r="H658" s="1"/>
  <c r="H657" s="1"/>
  <c r="H603" s="1"/>
  <c r="G1670"/>
  <c r="G1663" s="1"/>
  <c r="G1662" s="1"/>
  <c r="G1069"/>
  <c r="H1306"/>
  <c r="G886"/>
  <c r="G885" s="1"/>
  <c r="G810" s="1"/>
  <c r="H970"/>
  <c r="H1386"/>
  <c r="H1385" s="1"/>
  <c r="H1384" s="1"/>
  <c r="G1091"/>
  <c r="G1090" s="1"/>
  <c r="M1580"/>
  <c r="M1386"/>
  <c r="M1385" s="1"/>
  <c r="M1384" s="1"/>
  <c r="M1336" s="1"/>
  <c r="M946"/>
  <c r="N745"/>
  <c r="N744" s="1"/>
  <c r="N603" s="1"/>
  <c r="M81"/>
  <c r="L81"/>
  <c r="L70" s="1"/>
  <c r="L69" s="1"/>
  <c r="L141"/>
  <c r="L140" s="1"/>
  <c r="L139" s="1"/>
  <c r="L117" s="1"/>
  <c r="L157"/>
  <c r="H184"/>
  <c r="H183" s="1"/>
  <c r="H182" s="1"/>
  <c r="H155" s="1"/>
  <c r="J266"/>
  <c r="J248" s="1"/>
  <c r="L322"/>
  <c r="L321" s="1"/>
  <c r="L320" s="1"/>
  <c r="J322"/>
  <c r="J321" s="1"/>
  <c r="J320" s="1"/>
  <c r="M353"/>
  <c r="K382"/>
  <c r="K425"/>
  <c r="AR1062"/>
  <c r="AR1063"/>
  <c r="AR133"/>
  <c r="AR136"/>
  <c r="AR134"/>
  <c r="AR135"/>
  <c r="AR132"/>
  <c r="AQ1216"/>
  <c r="AQ1215" s="1"/>
  <c r="AQ1214" s="1"/>
  <c r="AQ1213" s="1"/>
  <c r="AQ1212" s="1"/>
  <c r="AK1215"/>
  <c r="AK1214" s="1"/>
  <c r="AK1213" s="1"/>
  <c r="AK1212" s="1"/>
  <c r="Y661"/>
  <c r="Y660" s="1"/>
  <c r="Y659" s="1"/>
  <c r="Y658" s="1"/>
  <c r="AE662"/>
  <c r="M279"/>
  <c r="M278" s="1"/>
  <c r="M277" s="1"/>
  <c r="M272" s="1"/>
  <c r="M266" s="1"/>
  <c r="M248" s="1"/>
  <c r="S280"/>
  <c r="S1349"/>
  <c r="S1348" s="1"/>
  <c r="S1347" s="1"/>
  <c r="S1346" s="1"/>
  <c r="S1345" s="1"/>
  <c r="S1336" s="1"/>
  <c r="Y1350"/>
  <c r="AE55"/>
  <c r="Y54"/>
  <c r="Y51" s="1"/>
  <c r="Y50" s="1"/>
  <c r="Y49" s="1"/>
  <c r="Y48" s="1"/>
  <c r="Z1342"/>
  <c r="Z1341" s="1"/>
  <c r="Z1340" s="1"/>
  <c r="Z1339" s="1"/>
  <c r="Z1338" s="1"/>
  <c r="AF1343"/>
  <c r="Y1554"/>
  <c r="Y1553" s="1"/>
  <c r="Y1552" s="1"/>
  <c r="Y1551" s="1"/>
  <c r="AE1555"/>
  <c r="Y1397"/>
  <c r="Y1396" s="1"/>
  <c r="AE1398"/>
  <c r="Y1064"/>
  <c r="AE1065"/>
  <c r="Y539"/>
  <c r="Y538" s="1"/>
  <c r="AE540"/>
  <c r="Z359"/>
  <c r="Z358" s="1"/>
  <c r="Z354" s="1"/>
  <c r="Z353" s="1"/>
  <c r="Z347" s="1"/>
  <c r="Z341" s="1"/>
  <c r="AF360"/>
  <c r="AE27"/>
  <c r="Y26"/>
  <c r="Y25" s="1"/>
  <c r="Y18" s="1"/>
  <c r="Y17" s="1"/>
  <c r="Y16" s="1"/>
  <c r="AF1446"/>
  <c r="Z1445"/>
  <c r="Z1444" s="1"/>
  <c r="Z1386" s="1"/>
  <c r="Z1385" s="1"/>
  <c r="Z1384" s="1"/>
  <c r="AR1597"/>
  <c r="AR466"/>
  <c r="AR465" s="1"/>
  <c r="AR964"/>
  <c r="AR960" s="1"/>
  <c r="AR959" s="1"/>
  <c r="AR958" s="1"/>
  <c r="AQ382"/>
  <c r="AQ846"/>
  <c r="AQ841" s="1"/>
  <c r="AQ840" s="1"/>
  <c r="AR921"/>
  <c r="AR920" s="1"/>
  <c r="AR776"/>
  <c r="AR775" s="1"/>
  <c r="AQ466"/>
  <c r="AQ465" s="1"/>
  <c r="AR72"/>
  <c r="AR71" s="1"/>
  <c r="AR70" s="1"/>
  <c r="AR69" s="1"/>
  <c r="AR60" s="1"/>
  <c r="AQ1000"/>
  <c r="AQ999" s="1"/>
  <c r="AR1566"/>
  <c r="AR1565" s="1"/>
  <c r="AR1580"/>
  <c r="AQ388"/>
  <c r="AQ387" s="1"/>
  <c r="AQ1651"/>
  <c r="K14"/>
  <c r="M1021"/>
  <c r="M1020" s="1"/>
  <c r="M970" s="1"/>
  <c r="Q1508"/>
  <c r="I946"/>
  <c r="G60"/>
  <c r="G745"/>
  <c r="G744" s="1"/>
  <c r="G1465"/>
  <c r="G1464" s="1"/>
  <c r="G1463" s="1"/>
  <c r="H1336"/>
  <c r="G946"/>
  <c r="H1465"/>
  <c r="H1464" s="1"/>
  <c r="H1463" s="1"/>
  <c r="G658"/>
  <c r="G657" s="1"/>
  <c r="G603" s="1"/>
  <c r="I1639"/>
  <c r="M515"/>
  <c r="M514" s="1"/>
  <c r="M513" s="1"/>
  <c r="M463" s="1"/>
  <c r="N1580"/>
  <c r="N1556" s="1"/>
  <c r="N1540" s="1"/>
  <c r="N1508" s="1"/>
  <c r="M745"/>
  <c r="M744" s="1"/>
  <c r="J50"/>
  <c r="J49" s="1"/>
  <c r="J48" s="1"/>
  <c r="K81"/>
  <c r="K70" s="1"/>
  <c r="K69" s="1"/>
  <c r="K60" s="1"/>
  <c r="J81"/>
  <c r="K272"/>
  <c r="K266" s="1"/>
  <c r="K248" s="1"/>
  <c r="H322"/>
  <c r="H321" s="1"/>
  <c r="H320" s="1"/>
  <c r="H310" s="1"/>
  <c r="K347"/>
  <c r="L382"/>
  <c r="I427"/>
  <c r="I425" s="1"/>
  <c r="H427"/>
  <c r="H425" s="1"/>
  <c r="N463"/>
  <c r="H466"/>
  <c r="H465" s="1"/>
  <c r="H463" s="1"/>
  <c r="AQ817"/>
  <c r="AQ816" s="1"/>
  <c r="AQ815" s="1"/>
  <c r="AQ814" s="1"/>
  <c r="AQ813" s="1"/>
  <c r="AQ812" s="1"/>
  <c r="AK816"/>
  <c r="AK815" s="1"/>
  <c r="AK814" s="1"/>
  <c r="AK813" s="1"/>
  <c r="AK812" s="1"/>
  <c r="AR817"/>
  <c r="AR816" s="1"/>
  <c r="AR815" s="1"/>
  <c r="AR814" s="1"/>
  <c r="AR813" s="1"/>
  <c r="AR812" s="1"/>
  <c r="AL816"/>
  <c r="AL815" s="1"/>
  <c r="AL814" s="1"/>
  <c r="AL813" s="1"/>
  <c r="AL812" s="1"/>
  <c r="Y1353"/>
  <c r="Y1352" s="1"/>
  <c r="Y1351" s="1"/>
  <c r="AE1354"/>
  <c r="B97"/>
  <c r="B99"/>
  <c r="B101" s="1"/>
  <c r="B103" s="1"/>
  <c r="B105" s="1"/>
  <c r="B107" s="1"/>
  <c r="H121"/>
  <c r="H120"/>
  <c r="H119" s="1"/>
  <c r="H117" s="1"/>
  <c r="Y1600"/>
  <c r="Y1597" s="1"/>
  <c r="Y1580" s="1"/>
  <c r="AE1601"/>
  <c r="AE1382"/>
  <c r="Y1381"/>
  <c r="Y1378" s="1"/>
  <c r="Y1377" s="1"/>
  <c r="Y1376" s="1"/>
  <c r="Y1375" s="1"/>
  <c r="Y1087"/>
  <c r="Y1086" s="1"/>
  <c r="Y1085" s="1"/>
  <c r="Y1084" s="1"/>
  <c r="Y1083" s="1"/>
  <c r="AE1088"/>
  <c r="Z719"/>
  <c r="Z718" s="1"/>
  <c r="Z717" s="1"/>
  <c r="Z716" s="1"/>
  <c r="Z715" s="1"/>
  <c r="AF720"/>
  <c r="Y95"/>
  <c r="Y94" s="1"/>
  <c r="Y81" s="1"/>
  <c r="Y70" s="1"/>
  <c r="Y69" s="1"/>
  <c r="Y60" s="1"/>
  <c r="AE96"/>
  <c r="AQ776"/>
  <c r="AQ775" s="1"/>
  <c r="AQ766" s="1"/>
  <c r="AQ765" s="1"/>
  <c r="AQ950"/>
  <c r="AQ949" s="1"/>
  <c r="AQ948" s="1"/>
  <c r="AQ1076"/>
  <c r="AQ1075" s="1"/>
  <c r="AQ1074" s="1"/>
  <c r="AR272"/>
  <c r="AR266" s="1"/>
  <c r="AR248" s="1"/>
  <c r="AR122"/>
  <c r="AQ725"/>
  <c r="AQ716" s="1"/>
  <c r="AQ715" s="1"/>
  <c r="AR236"/>
  <c r="AR228" s="1"/>
  <c r="AR846"/>
  <c r="AR841" s="1"/>
  <c r="T1465"/>
  <c r="T1464" s="1"/>
  <c r="T1463" s="1"/>
  <c r="T1336" s="1"/>
  <c r="M155"/>
  <c r="H1639"/>
  <c r="I1508"/>
  <c r="G716"/>
  <c r="G715" s="1"/>
  <c r="H1511"/>
  <c r="H1510" s="1"/>
  <c r="H81"/>
  <c r="H70" s="1"/>
  <c r="H69" s="1"/>
  <c r="H60" s="1"/>
  <c r="G493"/>
  <c r="G492" s="1"/>
  <c r="G250"/>
  <c r="G248" s="1"/>
  <c r="N228"/>
  <c r="N155" s="1"/>
  <c r="N1386"/>
  <c r="N1385" s="1"/>
  <c r="N1384" s="1"/>
  <c r="N1336" s="1"/>
  <c r="M425"/>
  <c r="J14"/>
  <c r="L60"/>
  <c r="I81"/>
  <c r="I70" s="1"/>
  <c r="I69" s="1"/>
  <c r="I60" s="1"/>
  <c r="I1696" s="1"/>
  <c r="L184"/>
  <c r="L183" s="1"/>
  <c r="L182" s="1"/>
  <c r="I228"/>
  <c r="I155" s="1"/>
  <c r="I322"/>
  <c r="I321" s="1"/>
  <c r="I320" s="1"/>
  <c r="I310" s="1"/>
  <c r="K322"/>
  <c r="K321" s="1"/>
  <c r="K320" s="1"/>
  <c r="J341"/>
  <c r="L353"/>
  <c r="L347" s="1"/>
  <c r="L341" s="1"/>
  <c r="H382"/>
  <c r="H347" s="1"/>
  <c r="H341" s="1"/>
  <c r="AR152"/>
  <c r="AR151"/>
  <c r="AR150" s="1"/>
  <c r="AR149" s="1"/>
  <c r="AE255"/>
  <c r="Y254"/>
  <c r="Y253" s="1"/>
  <c r="Y252" s="1"/>
  <c r="Y251" s="1"/>
  <c r="Y250" s="1"/>
  <c r="S1579"/>
  <c r="M1578"/>
  <c r="M1573" s="1"/>
  <c r="M1565" s="1"/>
  <c r="M1556" s="1"/>
  <c r="M1540" s="1"/>
  <c r="M1508" s="1"/>
  <c r="Z773"/>
  <c r="Z772" s="1"/>
  <c r="Z771" s="1"/>
  <c r="Z766" s="1"/>
  <c r="Z765" s="1"/>
  <c r="AF774"/>
  <c r="Z329"/>
  <c r="Z328" s="1"/>
  <c r="Z327" s="1"/>
  <c r="Z322" s="1"/>
  <c r="Z321" s="1"/>
  <c r="Z320" s="1"/>
  <c r="Z310" s="1"/>
  <c r="AF330"/>
  <c r="Z1467"/>
  <c r="Z1466" s="1"/>
  <c r="Z1465" s="1"/>
  <c r="Z1464" s="1"/>
  <c r="Z1463" s="1"/>
  <c r="AF1468"/>
  <c r="AF1248"/>
  <c r="Z1247"/>
  <c r="Z1242" s="1"/>
  <c r="Z1241" s="1"/>
  <c r="Z1202"/>
  <c r="Z1201" s="1"/>
  <c r="Z1200" s="1"/>
  <c r="Z1199" s="1"/>
  <c r="AF1203"/>
  <c r="Y709"/>
  <c r="Y708" s="1"/>
  <c r="Y707" s="1"/>
  <c r="Y706" s="1"/>
  <c r="AE710"/>
  <c r="Y431"/>
  <c r="Y430" s="1"/>
  <c r="Y429" s="1"/>
  <c r="Y428" s="1"/>
  <c r="Y427" s="1"/>
  <c r="AE432"/>
  <c r="Z196"/>
  <c r="Z195" s="1"/>
  <c r="Z194" s="1"/>
  <c r="Z193" s="1"/>
  <c r="Z192" s="1"/>
  <c r="Z155" s="1"/>
  <c r="AF197"/>
  <c r="H411"/>
  <c r="H410"/>
  <c r="AK1622"/>
  <c r="AK1621" s="1"/>
  <c r="AK1616" s="1"/>
  <c r="AL476"/>
  <c r="AL475" s="1"/>
  <c r="AL1600"/>
  <c r="AL1597" s="1"/>
  <c r="AK1672"/>
  <c r="AK1671" s="1"/>
  <c r="AK1670" s="1"/>
  <c r="AK28"/>
  <c r="AK1518"/>
  <c r="AK1517" s="1"/>
  <c r="AL1229"/>
  <c r="AK1158"/>
  <c r="AK1157" s="1"/>
  <c r="AK1156" s="1"/>
  <c r="AK1155" s="1"/>
  <c r="AK1147" s="1"/>
  <c r="AL1031"/>
  <c r="AL1030" s="1"/>
  <c r="AK1527"/>
  <c r="AK1526" s="1"/>
  <c r="AL1379"/>
  <c r="AL1378" s="1"/>
  <c r="AL1377" s="1"/>
  <c r="AL1376" s="1"/>
  <c r="AL1375" s="1"/>
  <c r="AK554"/>
  <c r="AK553" s="1"/>
  <c r="AK552" s="1"/>
  <c r="AL1360"/>
  <c r="AL1359" s="1"/>
  <c r="AL1358" s="1"/>
  <c r="AL748"/>
  <c r="AL747" s="1"/>
  <c r="AL746" s="1"/>
  <c r="AL745" s="1"/>
  <c r="AL744" s="1"/>
  <c r="AL54"/>
  <c r="AL450"/>
  <c r="AL449" s="1"/>
  <c r="AL448" s="1"/>
  <c r="AL75"/>
  <c r="AL72" s="1"/>
  <c r="AL71" s="1"/>
  <c r="AL335"/>
  <c r="AL334" s="1"/>
  <c r="AK1567"/>
  <c r="AL1250"/>
  <c r="AL1249" s="1"/>
  <c r="AL1457"/>
  <c r="AL1456" s="1"/>
  <c r="AK781"/>
  <c r="AK143"/>
  <c r="AK142" s="1"/>
  <c r="AL769"/>
  <c r="AL768" s="1"/>
  <c r="AL767" s="1"/>
  <c r="AK1388"/>
  <c r="AK1387" s="1"/>
  <c r="AL385"/>
  <c r="AL384" s="1"/>
  <c r="AL383" s="1"/>
  <c r="AL382" s="1"/>
  <c r="AL92"/>
  <c r="AL91" s="1"/>
  <c r="AL81" s="1"/>
  <c r="AK1079"/>
  <c r="AL1614"/>
  <c r="AL1611" s="1"/>
  <c r="AK441"/>
  <c r="AK440" s="1"/>
  <c r="AK439" s="1"/>
  <c r="AK438" s="1"/>
  <c r="AL1530"/>
  <c r="AL1529" s="1"/>
  <c r="AK779"/>
  <c r="AL256"/>
  <c r="AL253" s="1"/>
  <c r="AL252" s="1"/>
  <c r="AL251" s="1"/>
  <c r="AL250" s="1"/>
  <c r="AL1040"/>
  <c r="AL1039" s="1"/>
  <c r="AK1360"/>
  <c r="AK1359" s="1"/>
  <c r="AK123"/>
  <c r="AL1448"/>
  <c r="AL1447" s="1"/>
  <c r="AL1314"/>
  <c r="AL1313" s="1"/>
  <c r="AL1312" s="1"/>
  <c r="AL1311" s="1"/>
  <c r="AL1306" s="1"/>
  <c r="AL1647"/>
  <c r="AL1356"/>
  <c r="AL1355" s="1"/>
  <c r="AL1351" s="1"/>
  <c r="AL1346" s="1"/>
  <c r="AL1345" s="1"/>
  <c r="AL1160"/>
  <c r="AL1157" s="1"/>
  <c r="AL1156" s="1"/>
  <c r="AL1155" s="1"/>
  <c r="AL1609"/>
  <c r="AR950"/>
  <c r="AR949" s="1"/>
  <c r="AR948" s="1"/>
  <c r="AR946" s="1"/>
  <c r="AL1409"/>
  <c r="AL1408" s="1"/>
  <c r="AK476"/>
  <c r="AK475" s="1"/>
  <c r="AK1427"/>
  <c r="AK1426" s="1"/>
  <c r="AL1195"/>
  <c r="AL1194" s="1"/>
  <c r="AL1193" s="1"/>
  <c r="AL1192" s="1"/>
  <c r="AL454"/>
  <c r="AL453" s="1"/>
  <c r="AL452" s="1"/>
  <c r="AK1356"/>
  <c r="AK1355" s="1"/>
  <c r="AL30"/>
  <c r="AL635"/>
  <c r="AL634" s="1"/>
  <c r="AL606" s="1"/>
  <c r="AL605" s="1"/>
  <c r="AK1494"/>
  <c r="AK1493" s="1"/>
  <c r="AK1247"/>
  <c r="AK86"/>
  <c r="AK85" s="1"/>
  <c r="AL1514"/>
  <c r="AL1513" s="1"/>
  <c r="AL1512" s="1"/>
  <c r="AL1285"/>
  <c r="AL1284" s="1"/>
  <c r="AL1283" s="1"/>
  <c r="AL1282" s="1"/>
  <c r="AL1024"/>
  <c r="AL1023" s="1"/>
  <c r="AL1022" s="1"/>
  <c r="AK1460"/>
  <c r="AK1459" s="1"/>
  <c r="AK1045"/>
  <c r="AK1044" s="1"/>
  <c r="AK1043" s="1"/>
  <c r="AK1042" s="1"/>
  <c r="AK1342"/>
  <c r="AK1341" s="1"/>
  <c r="AK1340" s="1"/>
  <c r="AK1339" s="1"/>
  <c r="AK1338" s="1"/>
  <c r="AK665"/>
  <c r="AK664" s="1"/>
  <c r="AK663" s="1"/>
  <c r="AL1227"/>
  <c r="AL1224" s="1"/>
  <c r="AL1223" s="1"/>
  <c r="AL1222" s="1"/>
  <c r="AL1243"/>
  <c r="AK286"/>
  <c r="AK285" s="1"/>
  <c r="AL1649"/>
  <c r="AK712"/>
  <c r="AK711" s="1"/>
  <c r="AK1595"/>
  <c r="AK1594" s="1"/>
  <c r="AK777"/>
  <c r="AK45"/>
  <c r="AL100"/>
  <c r="AL99" s="1"/>
  <c r="AL648"/>
  <c r="AL647" s="1"/>
  <c r="AK1563"/>
  <c r="AK1363"/>
  <c r="AK1362" s="1"/>
  <c r="AK952"/>
  <c r="AK951" s="1"/>
  <c r="AK950" s="1"/>
  <c r="AK949" s="1"/>
  <c r="AK948" s="1"/>
  <c r="AL1494"/>
  <c r="AL1493" s="1"/>
  <c r="AK769"/>
  <c r="AK768" s="1"/>
  <c r="AK767" s="1"/>
  <c r="AL52"/>
  <c r="AK106"/>
  <c r="AK105" s="1"/>
  <c r="AQ72"/>
  <c r="AQ71" s="1"/>
  <c r="AK673"/>
  <c r="AK672" s="1"/>
  <c r="AL510"/>
  <c r="AL509" s="1"/>
  <c r="AL508" s="1"/>
  <c r="AL507" s="1"/>
  <c r="AK592"/>
  <c r="AK591" s="1"/>
  <c r="AK585" s="1"/>
  <c r="AK212"/>
  <c r="AK211" s="1"/>
  <c r="AL831"/>
  <c r="AL830" s="1"/>
  <c r="AL489"/>
  <c r="AL488" s="1"/>
  <c r="AL487" s="1"/>
  <c r="AL486" s="1"/>
  <c r="AQ1604"/>
  <c r="AK473"/>
  <c r="AK472" s="1"/>
  <c r="AK471" s="1"/>
  <c r="AK466" s="1"/>
  <c r="AK465" s="1"/>
  <c r="AK203"/>
  <c r="AK202" s="1"/>
  <c r="AK201" s="1"/>
  <c r="AK200" s="1"/>
  <c r="AK199" s="1"/>
  <c r="AK329"/>
  <c r="AK328" s="1"/>
  <c r="AK415"/>
  <c r="AK414" s="1"/>
  <c r="AK413" s="1"/>
  <c r="AK412" s="1"/>
  <c r="AL500"/>
  <c r="AL499" s="1"/>
  <c r="AL498" s="1"/>
  <c r="AL493" s="1"/>
  <c r="AL492" s="1"/>
  <c r="AL557"/>
  <c r="AL556" s="1"/>
  <c r="AK1077"/>
  <c r="AK1076" s="1"/>
  <c r="AK1075" s="1"/>
  <c r="AK1074" s="1"/>
  <c r="AK1069" s="1"/>
  <c r="AK1114"/>
  <c r="AK1111" s="1"/>
  <c r="AK1091" s="1"/>
  <c r="AK1090" s="1"/>
  <c r="AK1285"/>
  <c r="AK1284" s="1"/>
  <c r="AK1283" s="1"/>
  <c r="AK1282" s="1"/>
  <c r="AK1262" s="1"/>
  <c r="AQ1311"/>
  <c r="AK1470"/>
  <c r="AK1469" s="1"/>
  <c r="AK1465" s="1"/>
  <c r="AK1464" s="1"/>
  <c r="AK1463" s="1"/>
  <c r="AK1636"/>
  <c r="AK1635" s="1"/>
  <c r="AK1634" s="1"/>
  <c r="AK1633" s="1"/>
  <c r="AK1632" s="1"/>
  <c r="AK245"/>
  <c r="AK244" s="1"/>
  <c r="AK258"/>
  <c r="AL536"/>
  <c r="AL535" s="1"/>
  <c r="AL661"/>
  <c r="AL660" s="1"/>
  <c r="AL659" s="1"/>
  <c r="AL1210"/>
  <c r="AL1209" s="1"/>
  <c r="AL1208" s="1"/>
  <c r="AL1207" s="1"/>
  <c r="AL1424"/>
  <c r="AL1423" s="1"/>
  <c r="AK1442"/>
  <c r="AK1441" s="1"/>
  <c r="AL129"/>
  <c r="AL219"/>
  <c r="AL218" s="1"/>
  <c r="AL217" s="1"/>
  <c r="AK239"/>
  <c r="AK238" s="1"/>
  <c r="AK237" s="1"/>
  <c r="AK927"/>
  <c r="AK926" s="1"/>
  <c r="AL825"/>
  <c r="AL824" s="1"/>
  <c r="AL823" s="1"/>
  <c r="AK219"/>
  <c r="AK218" s="1"/>
  <c r="AK217" s="1"/>
  <c r="AK648"/>
  <c r="AK647" s="1"/>
  <c r="AR388"/>
  <c r="AR387" s="1"/>
  <c r="AR382" s="1"/>
  <c r="AL316"/>
  <c r="AL315" s="1"/>
  <c r="AL314" s="1"/>
  <c r="AL313" s="1"/>
  <c r="AL312" s="1"/>
  <c r="AK23"/>
  <c r="AK22" s="1"/>
  <c r="AL26"/>
  <c r="AL57"/>
  <c r="AL56" s="1"/>
  <c r="AK113"/>
  <c r="AK112" s="1"/>
  <c r="AK111" s="1"/>
  <c r="AK110" s="1"/>
  <c r="AK109" s="1"/>
  <c r="AL790"/>
  <c r="AL789" s="1"/>
  <c r="AL730"/>
  <c r="AL729" s="1"/>
  <c r="AK576"/>
  <c r="AK575" s="1"/>
  <c r="AK574" s="1"/>
  <c r="AK573" s="1"/>
  <c r="AL1117"/>
  <c r="AL1116" s="1"/>
  <c r="AL1091" s="1"/>
  <c r="AL1090" s="1"/>
  <c r="AK676"/>
  <c r="AK675" s="1"/>
  <c r="AK627"/>
  <c r="AK626" s="1"/>
  <c r="AK621" s="1"/>
  <c r="AQ1511"/>
  <c r="AQ1510" s="1"/>
  <c r="AK399"/>
  <c r="AK398" s="1"/>
  <c r="AK397" s="1"/>
  <c r="AK396" s="1"/>
  <c r="AL473"/>
  <c r="AL472" s="1"/>
  <c r="AL471" s="1"/>
  <c r="AL466" s="1"/>
  <c r="AL465" s="1"/>
  <c r="AL539"/>
  <c r="AL538" s="1"/>
  <c r="AL600"/>
  <c r="AL599" s="1"/>
  <c r="AL598" s="1"/>
  <c r="AL597" s="1"/>
  <c r="AL596" s="1"/>
  <c r="AK669"/>
  <c r="AK668" s="1"/>
  <c r="AK667" s="1"/>
  <c r="AL787"/>
  <c r="AL786" s="1"/>
  <c r="AL807"/>
  <c r="AL806" s="1"/>
  <c r="AL805" s="1"/>
  <c r="AL797" s="1"/>
  <c r="AL796" s="1"/>
  <c r="AL1433"/>
  <c r="AL1432" s="1"/>
  <c r="AL275"/>
  <c r="AL274" s="1"/>
  <c r="AL273" s="1"/>
  <c r="AK1561"/>
  <c r="AK1558" s="1"/>
  <c r="AK1557" s="1"/>
  <c r="AL123"/>
  <c r="AL146"/>
  <c r="AL145" s="1"/>
  <c r="AL141" s="1"/>
  <c r="AL140" s="1"/>
  <c r="AL139" s="1"/>
  <c r="AL163"/>
  <c r="AL166"/>
  <c r="AL165" s="1"/>
  <c r="AK283"/>
  <c r="AK332"/>
  <c r="AK331" s="1"/>
  <c r="AR427"/>
  <c r="AR425" s="1"/>
  <c r="AL441"/>
  <c r="AL440" s="1"/>
  <c r="AL439" s="1"/>
  <c r="AL438" s="1"/>
  <c r="AK496"/>
  <c r="AK495" s="1"/>
  <c r="AK494" s="1"/>
  <c r="AK493" s="1"/>
  <c r="AK492" s="1"/>
  <c r="AL546"/>
  <c r="AL545" s="1"/>
  <c r="AL1170"/>
  <c r="AL1169" s="1"/>
  <c r="AL1168" s="1"/>
  <c r="AL1167" s="1"/>
  <c r="AK1582"/>
  <c r="AK1581" s="1"/>
  <c r="AK1598"/>
  <c r="AK1040"/>
  <c r="AK1039" s="1"/>
  <c r="AK727"/>
  <c r="AK726" s="1"/>
  <c r="AK725" s="1"/>
  <c r="AL1119"/>
  <c r="AL212"/>
  <c r="AL211" s="1"/>
  <c r="AK1654"/>
  <c r="AK1651" s="1"/>
  <c r="AL1130"/>
  <c r="AL1129" s="1"/>
  <c r="AK129"/>
  <c r="AL1681"/>
  <c r="AL1680" s="1"/>
  <c r="AL1670" s="1"/>
  <c r="AL1663" s="1"/>
  <c r="AL1662" s="1"/>
  <c r="AL579"/>
  <c r="AL578" s="1"/>
  <c r="AL574" s="1"/>
  <c r="AL573" s="1"/>
  <c r="AL239"/>
  <c r="AL238" s="1"/>
  <c r="AL237" s="1"/>
  <c r="AK924"/>
  <c r="AK923" s="1"/>
  <c r="AK922" s="1"/>
  <c r="AK825"/>
  <c r="AK824" s="1"/>
  <c r="AK823" s="1"/>
  <c r="AK822" s="1"/>
  <c r="AK821" s="1"/>
  <c r="AK820" s="1"/>
  <c r="AL837"/>
  <c r="AL836" s="1"/>
  <c r="AL934"/>
  <c r="AL933" s="1"/>
  <c r="AL932" s="1"/>
  <c r="AL931" s="1"/>
  <c r="AL930" s="1"/>
  <c r="AL901"/>
  <c r="AL900" s="1"/>
  <c r="AL886" s="1"/>
  <c r="AL885" s="1"/>
  <c r="AL848"/>
  <c r="AL847" s="1"/>
  <c r="AL846" s="1"/>
  <c r="AL841" s="1"/>
  <c r="AR1229"/>
  <c r="AR1224" s="1"/>
  <c r="AR1223" s="1"/>
  <c r="AR1222" s="1"/>
  <c r="Y447"/>
  <c r="Y446" s="1"/>
  <c r="T1268"/>
  <c r="T1262" s="1"/>
  <c r="J70"/>
  <c r="J69" s="1"/>
  <c r="J60" s="1"/>
  <c r="P1508"/>
  <c r="N1184"/>
  <c r="N1173" s="1"/>
  <c r="N1067" s="1"/>
  <c r="G1639"/>
  <c r="T921"/>
  <c r="T920" s="1"/>
  <c r="T810" s="1"/>
  <c r="G14"/>
  <c r="G515"/>
  <c r="G514" s="1"/>
  <c r="G513" s="1"/>
  <c r="G427"/>
  <c r="G425" s="1"/>
  <c r="G1386"/>
  <c r="G1385" s="1"/>
  <c r="G1384" s="1"/>
  <c r="H1069"/>
  <c r="H1067" s="1"/>
  <c r="H14"/>
  <c r="M70"/>
  <c r="M69" s="1"/>
  <c r="M60" s="1"/>
  <c r="N272"/>
  <c r="N266" s="1"/>
  <c r="N248" s="1"/>
  <c r="L272"/>
  <c r="L266" s="1"/>
  <c r="L248" s="1"/>
  <c r="K341"/>
  <c r="J347"/>
  <c r="M382"/>
  <c r="S1037"/>
  <c r="S1036" s="1"/>
  <c r="S1021" s="1"/>
  <c r="S1020" s="1"/>
  <c r="S970" s="1"/>
  <c r="X121"/>
  <c r="P159"/>
  <c r="P158" s="1"/>
  <c r="P157" s="1"/>
  <c r="P155" s="1"/>
  <c r="P382"/>
  <c r="P347" s="1"/>
  <c r="P341" s="1"/>
  <c r="P310" s="1"/>
  <c r="R1069"/>
  <c r="R1067" s="1"/>
  <c r="R1696" s="1"/>
  <c r="O1268"/>
  <c r="O1262" s="1"/>
  <c r="R1311"/>
  <c r="R1306" s="1"/>
  <c r="R1465"/>
  <c r="R1464" s="1"/>
  <c r="R1463" s="1"/>
  <c r="R1336" s="1"/>
  <c r="N905"/>
  <c r="N904" s="1"/>
  <c r="N810" s="1"/>
  <c r="M905"/>
  <c r="M904" s="1"/>
  <c r="M810" s="1"/>
  <c r="J905"/>
  <c r="J904" s="1"/>
  <c r="J810" s="1"/>
  <c r="AR621"/>
  <c r="AR606" s="1"/>
  <c r="AR605" s="1"/>
  <c r="AK1659"/>
  <c r="AK1658" s="1"/>
  <c r="AK1657" s="1"/>
  <c r="AK1656" s="1"/>
  <c r="AQ621"/>
  <c r="AQ606" s="1"/>
  <c r="AQ605" s="1"/>
  <c r="AR243"/>
  <c r="AR242" s="1"/>
  <c r="AR241" s="1"/>
  <c r="AL242"/>
  <c r="AL241" s="1"/>
  <c r="AD411"/>
  <c r="AD410"/>
  <c r="U905"/>
  <c r="U904" s="1"/>
  <c r="U810" s="1"/>
  <c r="W905"/>
  <c r="W904" s="1"/>
  <c r="W810" s="1"/>
  <c r="X905"/>
  <c r="X904" s="1"/>
  <c r="X810" s="1"/>
  <c r="AD1336"/>
  <c r="AB1508"/>
  <c r="AA18"/>
  <c r="AA17" s="1"/>
  <c r="AA16" s="1"/>
  <c r="AA14" s="1"/>
  <c r="AD14"/>
  <c r="AD81"/>
  <c r="AB157"/>
  <c r="AB155" s="1"/>
  <c r="AA184"/>
  <c r="AA183" s="1"/>
  <c r="AA182" s="1"/>
  <c r="AA155" s="1"/>
  <c r="AC228"/>
  <c r="AA322"/>
  <c r="AA321" s="1"/>
  <c r="AA320" s="1"/>
  <c r="AB327"/>
  <c r="AD347"/>
  <c r="AC347"/>
  <c r="AD382"/>
  <c r="AD427"/>
  <c r="AD425" s="1"/>
  <c r="AB427"/>
  <c r="AB425" s="1"/>
  <c r="AB466"/>
  <c r="AB465" s="1"/>
  <c r="AC493"/>
  <c r="AC492" s="1"/>
  <c r="AC463" s="1"/>
  <c r="AB534"/>
  <c r="AB574"/>
  <c r="AB573" s="1"/>
  <c r="AA606"/>
  <c r="AA605" s="1"/>
  <c r="AC606"/>
  <c r="AC605" s="1"/>
  <c r="AC603" s="1"/>
  <c r="AB658"/>
  <c r="AB657" s="1"/>
  <c r="AD706"/>
  <c r="AC745"/>
  <c r="AC744" s="1"/>
  <c r="AA841"/>
  <c r="AA840" s="1"/>
  <c r="AB950"/>
  <c r="AB949" s="1"/>
  <c r="AB948" s="1"/>
  <c r="AB946" s="1"/>
  <c r="AD1556"/>
  <c r="AD1540" s="1"/>
  <c r="AE242"/>
  <c r="AE241" s="1"/>
  <c r="AE236" s="1"/>
  <c r="AE228" s="1"/>
  <c r="AK243"/>
  <c r="AA120"/>
  <c r="AA119" s="1"/>
  <c r="AA117" s="1"/>
  <c r="AA121"/>
  <c r="AC410"/>
  <c r="AC411"/>
  <c r="N520"/>
  <c r="N519" s="1"/>
  <c r="N515" s="1"/>
  <c r="N514" s="1"/>
  <c r="N513" s="1"/>
  <c r="AC14"/>
  <c r="AA60"/>
  <c r="AD60"/>
  <c r="AB248"/>
  <c r="AC341"/>
  <c r="AA347"/>
  <c r="AA463"/>
  <c r="AB603"/>
  <c r="AD946"/>
  <c r="AB1198"/>
  <c r="AB1067" s="1"/>
  <c r="AC1336"/>
  <c r="W410"/>
  <c r="W310" s="1"/>
  <c r="W411"/>
  <c r="AB411"/>
  <c r="AB410"/>
  <c r="AR631"/>
  <c r="AR630" s="1"/>
  <c r="AR30"/>
  <c r="AR25" s="1"/>
  <c r="AR18" s="1"/>
  <c r="AR17" s="1"/>
  <c r="AR16" s="1"/>
  <c r="AR14" s="1"/>
  <c r="AD1508"/>
  <c r="AB1639"/>
  <c r="AD70"/>
  <c r="AD69" s="1"/>
  <c r="AD157"/>
  <c r="AD155" s="1"/>
  <c r="AC155"/>
  <c r="AB322"/>
  <c r="AB321" s="1"/>
  <c r="AB320" s="1"/>
  <c r="AD341"/>
  <c r="AD310" s="1"/>
  <c r="AD463"/>
  <c r="AA513"/>
  <c r="AD606"/>
  <c r="AD605" s="1"/>
  <c r="AD671"/>
  <c r="AD658" s="1"/>
  <c r="AD657" s="1"/>
  <c r="AC671"/>
  <c r="AD725"/>
  <c r="AA744"/>
  <c r="AC822"/>
  <c r="AC821" s="1"/>
  <c r="AC820" s="1"/>
  <c r="AC810" s="1"/>
  <c r="AC846"/>
  <c r="AC841" s="1"/>
  <c r="AC840" s="1"/>
  <c r="AA1067"/>
  <c r="AC1069"/>
  <c r="AC1067" s="1"/>
  <c r="AB1336"/>
  <c r="AB970"/>
  <c r="AA410"/>
  <c r="AA411"/>
  <c r="AC60"/>
  <c r="AB81"/>
  <c r="AB70" s="1"/>
  <c r="AB69" s="1"/>
  <c r="AB60" s="1"/>
  <c r="AD141"/>
  <c r="AD140" s="1"/>
  <c r="AD139" s="1"/>
  <c r="AD117" s="1"/>
  <c r="AD250"/>
  <c r="AD248" s="1"/>
  <c r="AA272"/>
  <c r="AA266" s="1"/>
  <c r="AA248" s="1"/>
  <c r="AA310"/>
  <c r="AC322"/>
  <c r="AC321" s="1"/>
  <c r="AC320" s="1"/>
  <c r="AC310" s="1"/>
  <c r="AC327"/>
  <c r="AA341"/>
  <c r="AB353"/>
  <c r="AB382"/>
  <c r="AC427"/>
  <c r="AC425" s="1"/>
  <c r="AD492"/>
  <c r="AB515"/>
  <c r="AB514" s="1"/>
  <c r="AB513" s="1"/>
  <c r="AA658"/>
  <c r="AA657" s="1"/>
  <c r="AC658"/>
  <c r="AC657" s="1"/>
  <c r="AD716"/>
  <c r="AD715" s="1"/>
  <c r="AA905"/>
  <c r="AA904" s="1"/>
  <c r="AA1336"/>
  <c r="AD1101"/>
  <c r="AD1100" s="1"/>
  <c r="AD1091" s="1"/>
  <c r="AD1090" s="1"/>
  <c r="AD1067" s="1"/>
  <c r="AE973"/>
  <c r="AC973"/>
  <c r="AC972" s="1"/>
  <c r="AC970" s="1"/>
  <c r="AI1508"/>
  <c r="AH970"/>
  <c r="AG1198"/>
  <c r="AG1067" s="1"/>
  <c r="AJ513"/>
  <c r="AG18"/>
  <c r="AG17" s="1"/>
  <c r="AG16" s="1"/>
  <c r="AJ18"/>
  <c r="AJ17" s="1"/>
  <c r="AJ16" s="1"/>
  <c r="AJ14" s="1"/>
  <c r="AG81"/>
  <c r="AG207"/>
  <c r="AG206" s="1"/>
  <c r="AH228"/>
  <c r="AH155" s="1"/>
  <c r="AG236"/>
  <c r="AG228" s="1"/>
  <c r="AG155" s="1"/>
  <c r="AH310"/>
  <c r="AH354"/>
  <c r="AH353" s="1"/>
  <c r="AH347" s="1"/>
  <c r="AH427"/>
  <c r="AH447"/>
  <c r="AH446" s="1"/>
  <c r="AG493"/>
  <c r="AG492" s="1"/>
  <c r="AI585"/>
  <c r="AH671"/>
  <c r="AH658" s="1"/>
  <c r="AH657" s="1"/>
  <c r="AH603" s="1"/>
  <c r="AG706"/>
  <c r="AG657" s="1"/>
  <c r="AG603" s="1"/>
  <c r="AG744"/>
  <c r="AR984"/>
  <c r="AR983" s="1"/>
  <c r="AR982" s="1"/>
  <c r="AL983"/>
  <c r="AL982" s="1"/>
  <c r="AL987"/>
  <c r="AF986"/>
  <c r="AF985" s="1"/>
  <c r="AG411"/>
  <c r="AG410"/>
  <c r="AD840"/>
  <c r="AD810" s="1"/>
  <c r="AB1378"/>
  <c r="AB1377" s="1"/>
  <c r="AB1376" s="1"/>
  <c r="AB1375" s="1"/>
  <c r="AK981"/>
  <c r="AD973"/>
  <c r="AD972" s="1"/>
  <c r="AD970" s="1"/>
  <c r="AG970"/>
  <c r="AG250"/>
  <c r="AG248" s="1"/>
  <c r="AG946"/>
  <c r="AI18"/>
  <c r="AI17" s="1"/>
  <c r="AI16" s="1"/>
  <c r="AI14" s="1"/>
  <c r="AG51"/>
  <c r="AG50" s="1"/>
  <c r="AG49" s="1"/>
  <c r="AG48" s="1"/>
  <c r="AJ70"/>
  <c r="AJ69" s="1"/>
  <c r="AJ60" s="1"/>
  <c r="AJ141"/>
  <c r="AJ140" s="1"/>
  <c r="AJ139" s="1"/>
  <c r="AJ117" s="1"/>
  <c r="AH236"/>
  <c r="AG341"/>
  <c r="AG310" s="1"/>
  <c r="AG354"/>
  <c r="AG353" s="1"/>
  <c r="AG347" s="1"/>
  <c r="AI658"/>
  <c r="AI657" s="1"/>
  <c r="AH744"/>
  <c r="AQ984"/>
  <c r="AQ983" s="1"/>
  <c r="AQ982" s="1"/>
  <c r="AK983"/>
  <c r="AK982" s="1"/>
  <c r="AE996"/>
  <c r="AE995" s="1"/>
  <c r="AE994" s="1"/>
  <c r="AE993" s="1"/>
  <c r="AK997"/>
  <c r="AE986"/>
  <c r="AE985" s="1"/>
  <c r="AK987"/>
  <c r="AG120"/>
  <c r="AG119" s="1"/>
  <c r="AG117" s="1"/>
  <c r="AG121"/>
  <c r="AQ30"/>
  <c r="AI1336"/>
  <c r="AH70"/>
  <c r="AH69" s="1"/>
  <c r="AH60" s="1"/>
  <c r="AJ272"/>
  <c r="AJ266" s="1"/>
  <c r="AJ248" s="1"/>
  <c r="AG514"/>
  <c r="AG513" s="1"/>
  <c r="AG534"/>
  <c r="AI606"/>
  <c r="AI605" s="1"/>
  <c r="AI603" s="1"/>
  <c r="AR992"/>
  <c r="AR991" s="1"/>
  <c r="AR990" s="1"/>
  <c r="AR989" s="1"/>
  <c r="AR988" s="1"/>
  <c r="AL991"/>
  <c r="AL990" s="1"/>
  <c r="AL989" s="1"/>
  <c r="AL988" s="1"/>
  <c r="AI410"/>
  <c r="AI411"/>
  <c r="AF973"/>
  <c r="AF972" s="1"/>
  <c r="AF970" s="1"/>
  <c r="AJ1336"/>
  <c r="AH248"/>
  <c r="AI946"/>
  <c r="AH1508"/>
  <c r="AI117"/>
  <c r="AI60"/>
  <c r="AG70"/>
  <c r="AG69" s="1"/>
  <c r="AG60" s="1"/>
  <c r="AJ155"/>
  <c r="AI236"/>
  <c r="AI228" s="1"/>
  <c r="AI155" s="1"/>
  <c r="AI272"/>
  <c r="AI266" s="1"/>
  <c r="AI248" s="1"/>
  <c r="AH341"/>
  <c r="AI347"/>
  <c r="AI341" s="1"/>
  <c r="AI310" s="1"/>
  <c r="AJ382"/>
  <c r="AJ347" s="1"/>
  <c r="AJ341" s="1"/>
  <c r="AJ310" s="1"/>
  <c r="AH463"/>
  <c r="AJ492"/>
  <c r="AI534"/>
  <c r="AI514" s="1"/>
  <c r="AI513" s="1"/>
  <c r="AI463" s="1"/>
  <c r="AJ606"/>
  <c r="AJ605" s="1"/>
  <c r="AJ603" s="1"/>
  <c r="AL692"/>
  <c r="AL691" s="1"/>
  <c r="AL980"/>
  <c r="AL979" s="1"/>
  <c r="AL978" s="1"/>
  <c r="AH798"/>
  <c r="AH797" s="1"/>
  <c r="AH796" s="1"/>
  <c r="AG905"/>
  <c r="AG904" s="1"/>
  <c r="AG810" s="1"/>
  <c r="AI905"/>
  <c r="AI904" s="1"/>
  <c r="AI810" s="1"/>
  <c r="AJ1516"/>
  <c r="AJ1511" s="1"/>
  <c r="AJ1510" s="1"/>
  <c r="AJ1508" s="1"/>
  <c r="AP50"/>
  <c r="AP49" s="1"/>
  <c r="AP48" s="1"/>
  <c r="AP14" s="1"/>
  <c r="AM60"/>
  <c r="AO70"/>
  <c r="AO69" s="1"/>
  <c r="AO60" s="1"/>
  <c r="AN81"/>
  <c r="AN70" s="1"/>
  <c r="AN69" s="1"/>
  <c r="AN60" s="1"/>
  <c r="AO117"/>
  <c r="AM141"/>
  <c r="AM140" s="1"/>
  <c r="AM139" s="1"/>
  <c r="AM117" s="1"/>
  <c r="AM157"/>
  <c r="AP207"/>
  <c r="AP206" s="1"/>
  <c r="AP155" s="1"/>
  <c r="AP120"/>
  <c r="AP119" s="1"/>
  <c r="AP117" s="1"/>
  <c r="AP121"/>
  <c r="AI1069"/>
  <c r="AI1067" s="1"/>
  <c r="AN50"/>
  <c r="AN49" s="1"/>
  <c r="AN48" s="1"/>
  <c r="AN14" s="1"/>
  <c r="AO81"/>
  <c r="AG302"/>
  <c r="AG303"/>
  <c r="AG301" s="1"/>
  <c r="AL307"/>
  <c r="AL306" s="1"/>
  <c r="AL305" s="1"/>
  <c r="AL304" s="1"/>
  <c r="AL303" s="1"/>
  <c r="AL301" s="1"/>
  <c r="AL701"/>
  <c r="AL700" s="1"/>
  <c r="AL1055"/>
  <c r="AL1054" s="1"/>
  <c r="AL1053" s="1"/>
  <c r="AL1052" s="1"/>
  <c r="AO236"/>
  <c r="AO228" s="1"/>
  <c r="AO155" s="1"/>
  <c r="AP250"/>
  <c r="AP248" s="1"/>
  <c r="AN354"/>
  <c r="AO353"/>
  <c r="AO347" s="1"/>
  <c r="AO341" s="1"/>
  <c r="AO310" s="1"/>
  <c r="AP466"/>
  <c r="AP465" s="1"/>
  <c r="AO493"/>
  <c r="AO492" s="1"/>
  <c r="AO463" s="1"/>
  <c r="AO534"/>
  <c r="AO514" s="1"/>
  <c r="AO513" s="1"/>
  <c r="AP411"/>
  <c r="AP410"/>
  <c r="AP574"/>
  <c r="AP573" s="1"/>
  <c r="AP513" s="1"/>
  <c r="AM410"/>
  <c r="AM411"/>
  <c r="AL422"/>
  <c r="AL421" s="1"/>
  <c r="AL420" s="1"/>
  <c r="AL419" s="1"/>
  <c r="AL418" s="1"/>
  <c r="AL1290"/>
  <c r="AL1289" s="1"/>
  <c r="AL1288" s="1"/>
  <c r="AL1287" s="1"/>
  <c r="AM236"/>
  <c r="AM228" s="1"/>
  <c r="AN248"/>
  <c r="AP353"/>
  <c r="AP347" s="1"/>
  <c r="AP341" s="1"/>
  <c r="AP310" s="1"/>
  <c r="AM493"/>
  <c r="AM492" s="1"/>
  <c r="AM463" s="1"/>
  <c r="AN411"/>
  <c r="AN410"/>
  <c r="AK701"/>
  <c r="AK700" s="1"/>
  <c r="AL741"/>
  <c r="AL740" s="1"/>
  <c r="AL739" s="1"/>
  <c r="AL738" s="1"/>
  <c r="AK741"/>
  <c r="AK740" s="1"/>
  <c r="AK739" s="1"/>
  <c r="AK738" s="1"/>
  <c r="AK1290"/>
  <c r="AK1289" s="1"/>
  <c r="AK1288" s="1"/>
  <c r="AK1287" s="1"/>
  <c r="AN327"/>
  <c r="AN322" s="1"/>
  <c r="AN321" s="1"/>
  <c r="AN320" s="1"/>
  <c r="AP493"/>
  <c r="AP492" s="1"/>
  <c r="AM658"/>
  <c r="AM657" s="1"/>
  <c r="AM303"/>
  <c r="AM301" s="1"/>
  <c r="AM766"/>
  <c r="AM765" s="1"/>
  <c r="AR798"/>
  <c r="AR797" s="1"/>
  <c r="AR796" s="1"/>
  <c r="AO841"/>
  <c r="AO840" s="1"/>
  <c r="AO810" s="1"/>
  <c r="AN886"/>
  <c r="AN885" s="1"/>
  <c r="AO960"/>
  <c r="AO959" s="1"/>
  <c r="AO958" s="1"/>
  <c r="AO946" s="1"/>
  <c r="AP1147"/>
  <c r="AR1306"/>
  <c r="AP706"/>
  <c r="AP657" s="1"/>
  <c r="AP603" s="1"/>
  <c r="AP766"/>
  <c r="AP765" s="1"/>
  <c r="AQ797"/>
  <c r="AQ796" s="1"/>
  <c r="AP946"/>
  <c r="AO1147"/>
  <c r="AN353"/>
  <c r="AN347" s="1"/>
  <c r="AN341" s="1"/>
  <c r="AN671"/>
  <c r="AN658" s="1"/>
  <c r="AN657" s="1"/>
  <c r="AN603" s="1"/>
  <c r="AP716"/>
  <c r="AP715" s="1"/>
  <c r="AO725"/>
  <c r="AO716" s="1"/>
  <c r="AO715" s="1"/>
  <c r="AN766"/>
  <c r="AN765" s="1"/>
  <c r="AP822"/>
  <c r="AP821" s="1"/>
  <c r="AP820" s="1"/>
  <c r="AP810" s="1"/>
  <c r="AM841"/>
  <c r="AM840" s="1"/>
  <c r="AM810" s="1"/>
  <c r="AP970"/>
  <c r="AO621"/>
  <c r="AO606" s="1"/>
  <c r="AO605" s="1"/>
  <c r="AO603" s="1"/>
  <c r="AM950"/>
  <c r="AM949" s="1"/>
  <c r="AM948" s="1"/>
  <c r="AM946" s="1"/>
  <c r="AN964"/>
  <c r="AN960" s="1"/>
  <c r="AN959" s="1"/>
  <c r="AN958" s="1"/>
  <c r="AN946" s="1"/>
  <c r="AR1069"/>
  <c r="AP1184"/>
  <c r="AM1224"/>
  <c r="AM1223" s="1"/>
  <c r="AM1222" s="1"/>
  <c r="AM1198" s="1"/>
  <c r="AO1511"/>
  <c r="AO1510" s="1"/>
  <c r="AM973"/>
  <c r="AM972" s="1"/>
  <c r="AM970" s="1"/>
  <c r="AN1021"/>
  <c r="AN1020" s="1"/>
  <c r="AN970" s="1"/>
  <c r="AQ1069"/>
  <c r="AP1173"/>
  <c r="AN1062"/>
  <c r="AN1063"/>
  <c r="AN846"/>
  <c r="AN841" s="1"/>
  <c r="AN840" s="1"/>
  <c r="AN810" s="1"/>
  <c r="AR1111"/>
  <c r="AR1091" s="1"/>
  <c r="AR1090" s="1"/>
  <c r="AN1121"/>
  <c r="AQ1147"/>
  <c r="AO1222"/>
  <c r="AO1198" s="1"/>
  <c r="AQ1306"/>
  <c r="AN1351"/>
  <c r="AN1346" s="1"/>
  <c r="AN1345" s="1"/>
  <c r="AN1336" s="1"/>
  <c r="AM1358"/>
  <c r="AM1346" s="1"/>
  <c r="AM1345" s="1"/>
  <c r="AO1642"/>
  <c r="AO1641" s="1"/>
  <c r="AO1639" s="1"/>
  <c r="AM1069"/>
  <c r="AM1091"/>
  <c r="AM1090" s="1"/>
  <c r="AN1101"/>
  <c r="AN1100" s="1"/>
  <c r="AQ1111"/>
  <c r="AQ1091" s="1"/>
  <c r="AQ1090" s="1"/>
  <c r="AO1173"/>
  <c r="AP1268"/>
  <c r="AP1262" s="1"/>
  <c r="AO1516"/>
  <c r="AM1062"/>
  <c r="AM1465"/>
  <c r="AM1464" s="1"/>
  <c r="AM1463" s="1"/>
  <c r="AO1465"/>
  <c r="AO1464" s="1"/>
  <c r="AO1463" s="1"/>
  <c r="AO1336" s="1"/>
  <c r="AP1516"/>
  <c r="AP1511" s="1"/>
  <c r="AP1510" s="1"/>
  <c r="AP1508" s="1"/>
  <c r="AM1511"/>
  <c r="AM1510" s="1"/>
  <c r="AO1565"/>
  <c r="AM1573"/>
  <c r="AM1565" s="1"/>
  <c r="AM1556" s="1"/>
  <c r="AM1540" s="1"/>
  <c r="AN1670"/>
  <c r="AN1663" s="1"/>
  <c r="AN1662" s="1"/>
  <c r="AN1639" s="1"/>
  <c r="AP1386"/>
  <c r="AP1385" s="1"/>
  <c r="AP1384" s="1"/>
  <c r="AP1336" s="1"/>
  <c r="AN1566"/>
  <c r="AN1565" s="1"/>
  <c r="AN1556" s="1"/>
  <c r="AN1540" s="1"/>
  <c r="AN1508" s="1"/>
  <c r="AO1589"/>
  <c r="AO1580" s="1"/>
  <c r="AP1670"/>
  <c r="AP1663" s="1"/>
  <c r="AP1662" s="1"/>
  <c r="AP1639" s="1"/>
  <c r="AQ354"/>
  <c r="AQ353" s="1"/>
  <c r="AQ347" s="1"/>
  <c r="AQ341" s="1"/>
  <c r="AQ310" s="1"/>
  <c r="AM354"/>
  <c r="AM353" s="1"/>
  <c r="AM347" s="1"/>
  <c r="AM341" s="1"/>
  <c r="AM310" s="1"/>
  <c r="AO1067" l="1"/>
  <c r="AM1067"/>
  <c r="AP1067"/>
  <c r="Z1198"/>
  <c r="Y1067"/>
  <c r="AH1696"/>
  <c r="Z1067"/>
  <c r="AE155"/>
  <c r="AF1508"/>
  <c r="X1696"/>
  <c r="AQ243"/>
  <c r="AQ242" s="1"/>
  <c r="AQ241" s="1"/>
  <c r="AQ236" s="1"/>
  <c r="AQ228" s="1"/>
  <c r="AK242"/>
  <c r="AK241" s="1"/>
  <c r="AQ987"/>
  <c r="AQ986" s="1"/>
  <c r="AQ985" s="1"/>
  <c r="AK986"/>
  <c r="AK985" s="1"/>
  <c r="AE431"/>
  <c r="AE430" s="1"/>
  <c r="AE429" s="1"/>
  <c r="AE428" s="1"/>
  <c r="AE427" s="1"/>
  <c r="AE425" s="1"/>
  <c r="AK432"/>
  <c r="AF1202"/>
  <c r="AF1201" s="1"/>
  <c r="AF1200" s="1"/>
  <c r="AF1199" s="1"/>
  <c r="AL1203"/>
  <c r="AL1468"/>
  <c r="AF1467"/>
  <c r="AF1466" s="1"/>
  <c r="AF1465" s="1"/>
  <c r="AF1464" s="1"/>
  <c r="AF1463" s="1"/>
  <c r="AF773"/>
  <c r="AF772" s="1"/>
  <c r="AF771" s="1"/>
  <c r="AF766" s="1"/>
  <c r="AF765" s="1"/>
  <c r="AL774"/>
  <c r="AE1381"/>
  <c r="AE1378" s="1"/>
  <c r="AE1377" s="1"/>
  <c r="AE1376" s="1"/>
  <c r="AE1375" s="1"/>
  <c r="AK1382"/>
  <c r="AE26"/>
  <c r="AE25" s="1"/>
  <c r="AE18" s="1"/>
  <c r="AE17" s="1"/>
  <c r="AE16" s="1"/>
  <c r="AK27"/>
  <c r="AR400"/>
  <c r="AR399" s="1"/>
  <c r="AR398" s="1"/>
  <c r="AR397" s="1"/>
  <c r="AR396" s="1"/>
  <c r="AL399"/>
  <c r="AL398" s="1"/>
  <c r="AL397" s="1"/>
  <c r="AL396" s="1"/>
  <c r="AQ1191"/>
  <c r="AQ1190" s="1"/>
  <c r="AQ1189" s="1"/>
  <c r="AQ1184" s="1"/>
  <c r="AQ1173" s="1"/>
  <c r="AK1190"/>
  <c r="AK1189" s="1"/>
  <c r="AK1184" s="1"/>
  <c r="AK1173" s="1"/>
  <c r="AQ1570"/>
  <c r="AQ1569" s="1"/>
  <c r="AQ1566" s="1"/>
  <c r="AK1569"/>
  <c r="AK966"/>
  <c r="AE965"/>
  <c r="AE964" s="1"/>
  <c r="AE960" s="1"/>
  <c r="AE959" s="1"/>
  <c r="AE958" s="1"/>
  <c r="AE946" s="1"/>
  <c r="AE1369"/>
  <c r="AE1368" s="1"/>
  <c r="AE1358" s="1"/>
  <c r="AK1370"/>
  <c r="AK53"/>
  <c r="AE52"/>
  <c r="AE146"/>
  <c r="AE145" s="1"/>
  <c r="AE141" s="1"/>
  <c r="AE140" s="1"/>
  <c r="AE139" s="1"/>
  <c r="AE117" s="1"/>
  <c r="AK147"/>
  <c r="AR857"/>
  <c r="AR856" s="1"/>
  <c r="AR855" s="1"/>
  <c r="AR854" s="1"/>
  <c r="AR853" s="1"/>
  <c r="AL856"/>
  <c r="AL855" s="1"/>
  <c r="AL854" s="1"/>
  <c r="AL853" s="1"/>
  <c r="AL840" s="1"/>
  <c r="AM155"/>
  <c r="AM1696" s="1"/>
  <c r="AM603"/>
  <c r="AG463"/>
  <c r="AO1556"/>
  <c r="AO1540" s="1"/>
  <c r="AN1091"/>
  <c r="AN1090" s="1"/>
  <c r="AN1067" s="1"/>
  <c r="AM1336"/>
  <c r="AJ463"/>
  <c r="AG14"/>
  <c r="AG1696" s="1"/>
  <c r="AB463"/>
  <c r="AK921"/>
  <c r="AK920" s="1"/>
  <c r="AL25"/>
  <c r="AL18" s="1"/>
  <c r="AL17" s="1"/>
  <c r="AL16" s="1"/>
  <c r="AK236"/>
  <c r="AK228" s="1"/>
  <c r="AK671"/>
  <c r="AK776"/>
  <c r="AK775" s="1"/>
  <c r="AK766" s="1"/>
  <c r="AK765" s="1"/>
  <c r="AK122"/>
  <c r="AL447"/>
  <c r="AL446" s="1"/>
  <c r="AK1663"/>
  <c r="AK1662" s="1"/>
  <c r="AR840"/>
  <c r="Y534"/>
  <c r="Y514" s="1"/>
  <c r="Y513" s="1"/>
  <c r="Y463" s="1"/>
  <c r="Y1386"/>
  <c r="Y1385" s="1"/>
  <c r="Y1384" s="1"/>
  <c r="Z1336"/>
  <c r="Y657"/>
  <c r="Y603" s="1"/>
  <c r="M347"/>
  <c r="M341" s="1"/>
  <c r="M310" s="1"/>
  <c r="M1696" s="1"/>
  <c r="S1697" s="1"/>
  <c r="G1067"/>
  <c r="AL427"/>
  <c r="AL160"/>
  <c r="AL159" s="1"/>
  <c r="AL158" s="1"/>
  <c r="AL157" s="1"/>
  <c r="AL1262"/>
  <c r="AK40"/>
  <c r="AK39" s="1"/>
  <c r="AK38" s="1"/>
  <c r="AK37" s="1"/>
  <c r="AL1604"/>
  <c r="AL1580" s="1"/>
  <c r="AL1573"/>
  <c r="U1696"/>
  <c r="AE810"/>
  <c r="AQ981"/>
  <c r="AQ980" s="1"/>
  <c r="AQ979" s="1"/>
  <c r="AQ978" s="1"/>
  <c r="AQ973" s="1"/>
  <c r="AK980"/>
  <c r="AK979" s="1"/>
  <c r="AK978" s="1"/>
  <c r="AL1248"/>
  <c r="AF1247"/>
  <c r="AF1242" s="1"/>
  <c r="AF1241" s="1"/>
  <c r="Y1579"/>
  <c r="S1578"/>
  <c r="S1573" s="1"/>
  <c r="S1565" s="1"/>
  <c r="S1556" s="1"/>
  <c r="S1540" s="1"/>
  <c r="S1508" s="1"/>
  <c r="AF719"/>
  <c r="AF718" s="1"/>
  <c r="AF717" s="1"/>
  <c r="AF716" s="1"/>
  <c r="AF715" s="1"/>
  <c r="AL720"/>
  <c r="AE1353"/>
  <c r="AE1352" s="1"/>
  <c r="AE1351" s="1"/>
  <c r="AK1354"/>
  <c r="AK540"/>
  <c r="AE539"/>
  <c r="AE538" s="1"/>
  <c r="AE1397"/>
  <c r="AE1396" s="1"/>
  <c r="AK1398"/>
  <c r="AL1343"/>
  <c r="AF1342"/>
  <c r="AF1341" s="1"/>
  <c r="AF1340" s="1"/>
  <c r="AF1339" s="1"/>
  <c r="AF1338" s="1"/>
  <c r="Y1349"/>
  <c r="Y1348" s="1"/>
  <c r="Y1347" s="1"/>
  <c r="Y1346" s="1"/>
  <c r="Y1345" s="1"/>
  <c r="Y1336" s="1"/>
  <c r="AE1350"/>
  <c r="AK662"/>
  <c r="AE661"/>
  <c r="AE660" s="1"/>
  <c r="AE659" s="1"/>
  <c r="AE658" s="1"/>
  <c r="AF834"/>
  <c r="AF833" s="1"/>
  <c r="AF822" s="1"/>
  <c r="AF821" s="1"/>
  <c r="AF820" s="1"/>
  <c r="AL835"/>
  <c r="AO1508"/>
  <c r="AO1696" s="1"/>
  <c r="AN310"/>
  <c r="AP463"/>
  <c r="AH425"/>
  <c r="AJ1696"/>
  <c r="AE972"/>
  <c r="AE970" s="1"/>
  <c r="AB347"/>
  <c r="AB341" s="1"/>
  <c r="AB310" s="1"/>
  <c r="AB1696" s="1"/>
  <c r="AD603"/>
  <c r="AC1696"/>
  <c r="AA603"/>
  <c r="AA1696" s="1"/>
  <c r="AL122"/>
  <c r="AL534"/>
  <c r="AL514" s="1"/>
  <c r="AL513" s="1"/>
  <c r="AL463" s="1"/>
  <c r="AK327"/>
  <c r="AL1021"/>
  <c r="AL1020" s="1"/>
  <c r="AL1147"/>
  <c r="AL70"/>
  <c r="AL69" s="1"/>
  <c r="AL60" s="1"/>
  <c r="K310"/>
  <c r="G463"/>
  <c r="K1696"/>
  <c r="AR1556"/>
  <c r="Y14"/>
  <c r="L310"/>
  <c r="AL1651"/>
  <c r="AL1566"/>
  <c r="Z425"/>
  <c r="AQ997"/>
  <c r="AQ996" s="1"/>
  <c r="AQ995" s="1"/>
  <c r="AQ994" s="1"/>
  <c r="AQ993" s="1"/>
  <c r="AK996"/>
  <c r="AK995" s="1"/>
  <c r="AK994" s="1"/>
  <c r="AK993" s="1"/>
  <c r="AR987"/>
  <c r="AR986" s="1"/>
  <c r="AR985" s="1"/>
  <c r="AR973" s="1"/>
  <c r="AR972" s="1"/>
  <c r="AR970" s="1"/>
  <c r="AL986"/>
  <c r="AL985" s="1"/>
  <c r="AL973" s="1"/>
  <c r="AL972" s="1"/>
  <c r="AL970" s="1"/>
  <c r="AK410"/>
  <c r="AK411"/>
  <c r="AL197"/>
  <c r="AF196"/>
  <c r="AF195" s="1"/>
  <c r="AF194" s="1"/>
  <c r="AF193" s="1"/>
  <c r="AF192" s="1"/>
  <c r="AF155" s="1"/>
  <c r="AE709"/>
  <c r="AE708" s="1"/>
  <c r="AE707" s="1"/>
  <c r="AE706" s="1"/>
  <c r="AK710"/>
  <c r="AL330"/>
  <c r="AF329"/>
  <c r="AF328" s="1"/>
  <c r="AF327" s="1"/>
  <c r="AF322" s="1"/>
  <c r="AF321" s="1"/>
  <c r="AF320" s="1"/>
  <c r="AF310" s="1"/>
  <c r="AL1446"/>
  <c r="AF1445"/>
  <c r="AF1444" s="1"/>
  <c r="Y1062"/>
  <c r="Y1061"/>
  <c r="Y1060" s="1"/>
  <c r="Y1058" s="1"/>
  <c r="Y1063"/>
  <c r="AE54"/>
  <c r="AK55"/>
  <c r="AL411"/>
  <c r="AL410"/>
  <c r="AR1545"/>
  <c r="AR1544" s="1"/>
  <c r="AR1543" s="1"/>
  <c r="AR1542" s="1"/>
  <c r="AR1541" s="1"/>
  <c r="AL1544"/>
  <c r="AL1543" s="1"/>
  <c r="AL1542" s="1"/>
  <c r="AL1541" s="1"/>
  <c r="AQ1545"/>
  <c r="AQ1544" s="1"/>
  <c r="AQ1543" s="1"/>
  <c r="AQ1542" s="1"/>
  <c r="AQ1541" s="1"/>
  <c r="AK1544"/>
  <c r="AK1543" s="1"/>
  <c r="AK1542" s="1"/>
  <c r="AK1541" s="1"/>
  <c r="AL1455"/>
  <c r="AF1454"/>
  <c r="AF1453" s="1"/>
  <c r="AK544"/>
  <c r="AE543"/>
  <c r="AE542" s="1"/>
  <c r="AK1244"/>
  <c r="AE1243"/>
  <c r="AE1242" s="1"/>
  <c r="AE1241" s="1"/>
  <c r="AE1198" s="1"/>
  <c r="AE1067" s="1"/>
  <c r="AE1412"/>
  <c r="AE1411" s="1"/>
  <c r="AK1413"/>
  <c r="AL696"/>
  <c r="AF695"/>
  <c r="AF694" s="1"/>
  <c r="AF658" s="1"/>
  <c r="AF657" s="1"/>
  <c r="AF603" s="1"/>
  <c r="AK1575"/>
  <c r="AE1574"/>
  <c r="AK299"/>
  <c r="AE298"/>
  <c r="AE297" s="1"/>
  <c r="AE296" s="1"/>
  <c r="AE295" s="1"/>
  <c r="AE294" s="1"/>
  <c r="AK908"/>
  <c r="AK907" s="1"/>
  <c r="AK906" s="1"/>
  <c r="AK905" s="1"/>
  <c r="AK904" s="1"/>
  <c r="AK810" s="1"/>
  <c r="AQ909"/>
  <c r="AQ908" s="1"/>
  <c r="AQ907" s="1"/>
  <c r="AQ906" s="1"/>
  <c r="AQ905" s="1"/>
  <c r="AQ904" s="1"/>
  <c r="AQ810" s="1"/>
  <c r="AA810"/>
  <c r="AD1696"/>
  <c r="G1696"/>
  <c r="AK1516"/>
  <c r="H1508"/>
  <c r="H1696" s="1"/>
  <c r="N1697" s="1"/>
  <c r="J310"/>
  <c r="J1696" s="1"/>
  <c r="L155"/>
  <c r="M603"/>
  <c r="AL725"/>
  <c r="AK322"/>
  <c r="AK321" s="1"/>
  <c r="AK320" s="1"/>
  <c r="AK310" s="1"/>
  <c r="AK159"/>
  <c r="AK158" s="1"/>
  <c r="AK157" s="1"/>
  <c r="Z603"/>
  <c r="Q1696"/>
  <c r="T1067"/>
  <c r="AF840"/>
  <c r="T1696"/>
  <c r="Z1697" s="1"/>
  <c r="AK255"/>
  <c r="AE254"/>
  <c r="AE253" s="1"/>
  <c r="AE252" s="1"/>
  <c r="AE251" s="1"/>
  <c r="AE250" s="1"/>
  <c r="AR120"/>
  <c r="AR119" s="1"/>
  <c r="AR117" s="1"/>
  <c r="AR121"/>
  <c r="AK96"/>
  <c r="AE95"/>
  <c r="AE94" s="1"/>
  <c r="AE81" s="1"/>
  <c r="AE70" s="1"/>
  <c r="AE69" s="1"/>
  <c r="AE60" s="1"/>
  <c r="AK1088"/>
  <c r="AE1087"/>
  <c r="AE1086" s="1"/>
  <c r="AE1085" s="1"/>
  <c r="AE1084" s="1"/>
  <c r="AE1083" s="1"/>
  <c r="AK1601"/>
  <c r="AE1600"/>
  <c r="AE1597" s="1"/>
  <c r="AE1580" s="1"/>
  <c r="AF359"/>
  <c r="AF358" s="1"/>
  <c r="AF354" s="1"/>
  <c r="AF353" s="1"/>
  <c r="AF347" s="1"/>
  <c r="AF341" s="1"/>
  <c r="AL360"/>
  <c r="AK1065"/>
  <c r="AE1064"/>
  <c r="AE1554"/>
  <c r="AE1553" s="1"/>
  <c r="AE1552" s="1"/>
  <c r="AE1551" s="1"/>
  <c r="AK1555"/>
  <c r="Y280"/>
  <c r="S279"/>
  <c r="S278" s="1"/>
  <c r="S277" s="1"/>
  <c r="S272" s="1"/>
  <c r="S266" s="1"/>
  <c r="S248" s="1"/>
  <c r="S1696" s="1"/>
  <c r="Y1697" s="1"/>
  <c r="AK1646"/>
  <c r="AE1645"/>
  <c r="AE1644" s="1"/>
  <c r="AE1643" s="1"/>
  <c r="AE1642" s="1"/>
  <c r="AE1641" s="1"/>
  <c r="AE1639" s="1"/>
  <c r="AP1696"/>
  <c r="AM1508"/>
  <c r="AI1696"/>
  <c r="AL236"/>
  <c r="AL228" s="1"/>
  <c r="AL272"/>
  <c r="AL266" s="1"/>
  <c r="AL248" s="1"/>
  <c r="AK207"/>
  <c r="AK206" s="1"/>
  <c r="AL1511"/>
  <c r="AL1510" s="1"/>
  <c r="AK1566"/>
  <c r="AL51"/>
  <c r="AL50" s="1"/>
  <c r="AL49" s="1"/>
  <c r="AL48" s="1"/>
  <c r="Y425"/>
  <c r="L1696"/>
  <c r="AR463"/>
  <c r="G1336"/>
  <c r="N1696"/>
  <c r="T1697" s="1"/>
  <c r="AK1511"/>
  <c r="AK1510" s="1"/>
  <c r="AL1644"/>
  <c r="AL1643" s="1"/>
  <c r="AL1642" s="1"/>
  <c r="AL1641" s="1"/>
  <c r="AL1639" s="1"/>
  <c r="AL207"/>
  <c r="AL206" s="1"/>
  <c r="AQ155"/>
  <c r="P1696"/>
  <c r="T1508"/>
  <c r="W1696"/>
  <c r="Z1696"/>
  <c r="AF1697" s="1"/>
  <c r="AN1696" l="1"/>
  <c r="AF1696"/>
  <c r="AL1697" s="1"/>
  <c r="AE1062"/>
  <c r="AE1061"/>
  <c r="AE1060" s="1"/>
  <c r="AE1058" s="1"/>
  <c r="AE1063"/>
  <c r="AQ299"/>
  <c r="AQ298" s="1"/>
  <c r="AQ297" s="1"/>
  <c r="AQ296" s="1"/>
  <c r="AQ295" s="1"/>
  <c r="AQ294" s="1"/>
  <c r="AK298"/>
  <c r="AK297" s="1"/>
  <c r="AK296" s="1"/>
  <c r="AK295" s="1"/>
  <c r="AK294" s="1"/>
  <c r="AR696"/>
  <c r="AR695" s="1"/>
  <c r="AR694" s="1"/>
  <c r="AR658" s="1"/>
  <c r="AR657" s="1"/>
  <c r="AL695"/>
  <c r="AL694" s="1"/>
  <c r="AL658" s="1"/>
  <c r="AL657" s="1"/>
  <c r="AQ1244"/>
  <c r="AQ1243" s="1"/>
  <c r="AQ1242" s="1"/>
  <c r="AQ1241" s="1"/>
  <c r="AQ1198" s="1"/>
  <c r="AK1243"/>
  <c r="AK1242" s="1"/>
  <c r="AK1241" s="1"/>
  <c r="AK1198" s="1"/>
  <c r="AR1455"/>
  <c r="AR1454" s="1"/>
  <c r="AR1453" s="1"/>
  <c r="AL1454"/>
  <c r="AL1453" s="1"/>
  <c r="AQ710"/>
  <c r="AQ709" s="1"/>
  <c r="AQ708" s="1"/>
  <c r="AQ707" s="1"/>
  <c r="AQ706" s="1"/>
  <c r="AK709"/>
  <c r="AK708" s="1"/>
  <c r="AK707" s="1"/>
  <c r="AK706" s="1"/>
  <c r="AR835"/>
  <c r="AR834" s="1"/>
  <c r="AR833" s="1"/>
  <c r="AR822" s="1"/>
  <c r="AR821" s="1"/>
  <c r="AR820" s="1"/>
  <c r="AR810" s="1"/>
  <c r="AL834"/>
  <c r="AL833" s="1"/>
  <c r="AL822" s="1"/>
  <c r="AL821" s="1"/>
  <c r="AL820" s="1"/>
  <c r="AL810" s="1"/>
  <c r="AE1349"/>
  <c r="AE1348" s="1"/>
  <c r="AE1347" s="1"/>
  <c r="AE1346" s="1"/>
  <c r="AE1345" s="1"/>
  <c r="AE1336" s="1"/>
  <c r="AK1350"/>
  <c r="AQ1398"/>
  <c r="AQ1397" s="1"/>
  <c r="AQ1396" s="1"/>
  <c r="AQ1386" s="1"/>
  <c r="AQ1385" s="1"/>
  <c r="AQ1384" s="1"/>
  <c r="AK1397"/>
  <c r="AK1396" s="1"/>
  <c r="AQ1354"/>
  <c r="AQ1353" s="1"/>
  <c r="AQ1352" s="1"/>
  <c r="AQ1351" s="1"/>
  <c r="AK1353"/>
  <c r="AK1352" s="1"/>
  <c r="AK1351" s="1"/>
  <c r="AK120"/>
  <c r="AK119" s="1"/>
  <c r="AK121"/>
  <c r="AQ53"/>
  <c r="AQ52" s="1"/>
  <c r="AK52"/>
  <c r="AQ966"/>
  <c r="AQ965" s="1"/>
  <c r="AQ964" s="1"/>
  <c r="AQ960" s="1"/>
  <c r="AQ959" s="1"/>
  <c r="AQ958" s="1"/>
  <c r="AQ946" s="1"/>
  <c r="AK965"/>
  <c r="AK964" s="1"/>
  <c r="AK960" s="1"/>
  <c r="AK959" s="1"/>
  <c r="AK958" s="1"/>
  <c r="AK946" s="1"/>
  <c r="AK155"/>
  <c r="AR1540"/>
  <c r="AR1508" s="1"/>
  <c r="AE51"/>
  <c r="AE50" s="1"/>
  <c r="AE49" s="1"/>
  <c r="AE48" s="1"/>
  <c r="AF1386"/>
  <c r="AF1385" s="1"/>
  <c r="AF1384" s="1"/>
  <c r="Y1696"/>
  <c r="AE1697" s="1"/>
  <c r="AK973"/>
  <c r="AK972" s="1"/>
  <c r="AK970" s="1"/>
  <c r="AL1565"/>
  <c r="AL1556" s="1"/>
  <c r="AL1540" s="1"/>
  <c r="AL1508" s="1"/>
  <c r="AL425"/>
  <c r="AE14"/>
  <c r="AF1198"/>
  <c r="AF1067" s="1"/>
  <c r="AQ1646"/>
  <c r="AQ1645" s="1"/>
  <c r="AQ1644" s="1"/>
  <c r="AQ1643" s="1"/>
  <c r="AQ1642" s="1"/>
  <c r="AQ1641" s="1"/>
  <c r="AQ1639" s="1"/>
  <c r="AK1645"/>
  <c r="AK1644" s="1"/>
  <c r="AK1643" s="1"/>
  <c r="AK1642" s="1"/>
  <c r="AK1641" s="1"/>
  <c r="AK1639" s="1"/>
  <c r="AQ1088"/>
  <c r="AQ1087" s="1"/>
  <c r="AQ1086" s="1"/>
  <c r="AQ1085" s="1"/>
  <c r="AQ1084" s="1"/>
  <c r="AQ1083" s="1"/>
  <c r="AK1087"/>
  <c r="AK1086" s="1"/>
  <c r="AK1085" s="1"/>
  <c r="AK1084" s="1"/>
  <c r="AK1083" s="1"/>
  <c r="AQ55"/>
  <c r="AQ54" s="1"/>
  <c r="AK54"/>
  <c r="AR330"/>
  <c r="AR329" s="1"/>
  <c r="AR328" s="1"/>
  <c r="AR327" s="1"/>
  <c r="AR322" s="1"/>
  <c r="AR321" s="1"/>
  <c r="AR320" s="1"/>
  <c r="AL329"/>
  <c r="AL328" s="1"/>
  <c r="AL327" s="1"/>
  <c r="AL322" s="1"/>
  <c r="AL321" s="1"/>
  <c r="AL320" s="1"/>
  <c r="AR197"/>
  <c r="AR196" s="1"/>
  <c r="AR195" s="1"/>
  <c r="AR194" s="1"/>
  <c r="AR193" s="1"/>
  <c r="AR192" s="1"/>
  <c r="AR155" s="1"/>
  <c r="AL196"/>
  <c r="AL195" s="1"/>
  <c r="AL194" s="1"/>
  <c r="AL193" s="1"/>
  <c r="AL192" s="1"/>
  <c r="AQ662"/>
  <c r="AQ661" s="1"/>
  <c r="AQ660" s="1"/>
  <c r="AQ659" s="1"/>
  <c r="AQ658" s="1"/>
  <c r="AQ657" s="1"/>
  <c r="AQ603" s="1"/>
  <c r="AK661"/>
  <c r="AK660" s="1"/>
  <c r="AK659" s="1"/>
  <c r="AK658" s="1"/>
  <c r="AK657" s="1"/>
  <c r="AK603" s="1"/>
  <c r="AR1343"/>
  <c r="AR1342" s="1"/>
  <c r="AR1341" s="1"/>
  <c r="AR1340" s="1"/>
  <c r="AR1339" s="1"/>
  <c r="AR1338" s="1"/>
  <c r="AL1342"/>
  <c r="AL1341" s="1"/>
  <c r="AL1340" s="1"/>
  <c r="AL1339" s="1"/>
  <c r="AL1338" s="1"/>
  <c r="AQ540"/>
  <c r="AQ539" s="1"/>
  <c r="AQ538" s="1"/>
  <c r="AK539"/>
  <c r="AK538" s="1"/>
  <c r="AR1248"/>
  <c r="AR1247" s="1"/>
  <c r="AR1242" s="1"/>
  <c r="AR1241" s="1"/>
  <c r="AL1247"/>
  <c r="AL1242" s="1"/>
  <c r="AL1241" s="1"/>
  <c r="AQ27"/>
  <c r="AQ26" s="1"/>
  <c r="AQ25" s="1"/>
  <c r="AQ18" s="1"/>
  <c r="AQ17" s="1"/>
  <c r="AQ16" s="1"/>
  <c r="AK26"/>
  <c r="AK25" s="1"/>
  <c r="AK18" s="1"/>
  <c r="AK17" s="1"/>
  <c r="AK16" s="1"/>
  <c r="AR774"/>
  <c r="AR773" s="1"/>
  <c r="AR772" s="1"/>
  <c r="AR771" s="1"/>
  <c r="AR766" s="1"/>
  <c r="AR765" s="1"/>
  <c r="AL773"/>
  <c r="AL772" s="1"/>
  <c r="AL771" s="1"/>
  <c r="AL766" s="1"/>
  <c r="AL765" s="1"/>
  <c r="AR1203"/>
  <c r="AR1202" s="1"/>
  <c r="AR1201" s="1"/>
  <c r="AR1200" s="1"/>
  <c r="AR1199" s="1"/>
  <c r="AL1202"/>
  <c r="AL1201" s="1"/>
  <c r="AL1200" s="1"/>
  <c r="AL1199" s="1"/>
  <c r="AL1198" s="1"/>
  <c r="AL1067" s="1"/>
  <c r="AQ1555"/>
  <c r="AQ1554" s="1"/>
  <c r="AQ1553" s="1"/>
  <c r="AQ1552" s="1"/>
  <c r="AQ1551" s="1"/>
  <c r="AK1554"/>
  <c r="AK1553" s="1"/>
  <c r="AK1552" s="1"/>
  <c r="AK1551" s="1"/>
  <c r="AQ1575"/>
  <c r="AQ1574" s="1"/>
  <c r="AK1574"/>
  <c r="AQ544"/>
  <c r="AQ543" s="1"/>
  <c r="AQ542" s="1"/>
  <c r="AK543"/>
  <c r="AK542" s="1"/>
  <c r="AL120"/>
  <c r="AL119" s="1"/>
  <c r="AL117" s="1"/>
  <c r="AL121"/>
  <c r="AR720"/>
  <c r="AR719" s="1"/>
  <c r="AR718" s="1"/>
  <c r="AR717" s="1"/>
  <c r="AR716" s="1"/>
  <c r="AR715" s="1"/>
  <c r="AL719"/>
  <c r="AL718" s="1"/>
  <c r="AL717" s="1"/>
  <c r="AL716" s="1"/>
  <c r="AL715" s="1"/>
  <c r="AR1468"/>
  <c r="AR1467" s="1"/>
  <c r="AR1466" s="1"/>
  <c r="AR1465" s="1"/>
  <c r="AR1464" s="1"/>
  <c r="AR1463" s="1"/>
  <c r="AL1467"/>
  <c r="AL1466" s="1"/>
  <c r="AL1465" s="1"/>
  <c r="AL1464" s="1"/>
  <c r="AL1463" s="1"/>
  <c r="M1697"/>
  <c r="AE657"/>
  <c r="AE603" s="1"/>
  <c r="AF1336"/>
  <c r="AE534"/>
  <c r="AE514" s="1"/>
  <c r="AE513" s="1"/>
  <c r="AE463" s="1"/>
  <c r="AL155"/>
  <c r="AL14"/>
  <c r="AR360"/>
  <c r="AR359" s="1"/>
  <c r="AR358" s="1"/>
  <c r="AR354" s="1"/>
  <c r="AR353" s="1"/>
  <c r="AR347" s="1"/>
  <c r="AR341" s="1"/>
  <c r="AL359"/>
  <c r="AL358" s="1"/>
  <c r="AL354" s="1"/>
  <c r="AL353" s="1"/>
  <c r="AL347" s="1"/>
  <c r="AL341" s="1"/>
  <c r="AE280"/>
  <c r="Y279"/>
  <c r="Y278" s="1"/>
  <c r="Y277" s="1"/>
  <c r="Y272" s="1"/>
  <c r="Y266" s="1"/>
  <c r="Y248" s="1"/>
  <c r="AQ1065"/>
  <c r="AQ1064" s="1"/>
  <c r="AK1064"/>
  <c r="AQ1601"/>
  <c r="AQ1600" s="1"/>
  <c r="AQ1597" s="1"/>
  <c r="AQ1580" s="1"/>
  <c r="AK1600"/>
  <c r="AK1597" s="1"/>
  <c r="AK1580" s="1"/>
  <c r="AQ96"/>
  <c r="AQ95" s="1"/>
  <c r="AQ94" s="1"/>
  <c r="AQ81" s="1"/>
  <c r="AQ70" s="1"/>
  <c r="AQ69" s="1"/>
  <c r="AQ60" s="1"/>
  <c r="AK95"/>
  <c r="AK94" s="1"/>
  <c r="AK81" s="1"/>
  <c r="AK70" s="1"/>
  <c r="AK69" s="1"/>
  <c r="AK60" s="1"/>
  <c r="AQ255"/>
  <c r="AQ254" s="1"/>
  <c r="AQ253" s="1"/>
  <c r="AQ252" s="1"/>
  <c r="AQ251" s="1"/>
  <c r="AQ250" s="1"/>
  <c r="AK254"/>
  <c r="AK253" s="1"/>
  <c r="AK252" s="1"/>
  <c r="AK251" s="1"/>
  <c r="AK250" s="1"/>
  <c r="AQ1413"/>
  <c r="AQ1412" s="1"/>
  <c r="AQ1411" s="1"/>
  <c r="AK1412"/>
  <c r="AK1411" s="1"/>
  <c r="AR1446"/>
  <c r="AR1445" s="1"/>
  <c r="AR1444" s="1"/>
  <c r="AR1386" s="1"/>
  <c r="AR1385" s="1"/>
  <c r="AR1384" s="1"/>
  <c r="AL1445"/>
  <c r="AL1444" s="1"/>
  <c r="AL1386" s="1"/>
  <c r="AL1385" s="1"/>
  <c r="AL1384" s="1"/>
  <c r="Y1578"/>
  <c r="Y1573" s="1"/>
  <c r="Y1565" s="1"/>
  <c r="Y1556" s="1"/>
  <c r="Y1540" s="1"/>
  <c r="Y1508" s="1"/>
  <c r="AE1579"/>
  <c r="AQ147"/>
  <c r="AQ146" s="1"/>
  <c r="AQ145" s="1"/>
  <c r="AQ141" s="1"/>
  <c r="AQ140" s="1"/>
  <c r="AQ139" s="1"/>
  <c r="AQ117" s="1"/>
  <c r="AK146"/>
  <c r="AK145" s="1"/>
  <c r="AK141" s="1"/>
  <c r="AK140" s="1"/>
  <c r="AK139" s="1"/>
  <c r="AQ1370"/>
  <c r="AQ1369" s="1"/>
  <c r="AQ1368" s="1"/>
  <c r="AQ1358" s="1"/>
  <c r="AK1369"/>
  <c r="AK1368" s="1"/>
  <c r="AK1358" s="1"/>
  <c r="AQ1382"/>
  <c r="AQ1381" s="1"/>
  <c r="AQ1378" s="1"/>
  <c r="AQ1377" s="1"/>
  <c r="AQ1376" s="1"/>
  <c r="AQ1375" s="1"/>
  <c r="AK1381"/>
  <c r="AK1378" s="1"/>
  <c r="AK1377" s="1"/>
  <c r="AK1376" s="1"/>
  <c r="AK1375" s="1"/>
  <c r="AQ432"/>
  <c r="AQ431" s="1"/>
  <c r="AQ430" s="1"/>
  <c r="AQ429" s="1"/>
  <c r="AQ428" s="1"/>
  <c r="AQ427" s="1"/>
  <c r="AQ425" s="1"/>
  <c r="AK431"/>
  <c r="AK430" s="1"/>
  <c r="AK429" s="1"/>
  <c r="AK428" s="1"/>
  <c r="AK427" s="1"/>
  <c r="AK425" s="1"/>
  <c r="AF810"/>
  <c r="AE1386"/>
  <c r="AE1385" s="1"/>
  <c r="AE1384" s="1"/>
  <c r="AQ972"/>
  <c r="AQ970" s="1"/>
  <c r="AR1198" l="1"/>
  <c r="AR1067" s="1"/>
  <c r="AK1061"/>
  <c r="AK1060" s="1"/>
  <c r="AK1058" s="1"/>
  <c r="AK1063"/>
  <c r="AK1062"/>
  <c r="AQ1063"/>
  <c r="AQ1062"/>
  <c r="AQ1061"/>
  <c r="AQ1060" s="1"/>
  <c r="AQ1058" s="1"/>
  <c r="AQ14"/>
  <c r="AR1336"/>
  <c r="AQ51"/>
  <c r="AQ50" s="1"/>
  <c r="AQ49" s="1"/>
  <c r="AQ48" s="1"/>
  <c r="AK117"/>
  <c r="AR603"/>
  <c r="AR310"/>
  <c r="AR1696" s="1"/>
  <c r="AL1336"/>
  <c r="AK51"/>
  <c r="AK50" s="1"/>
  <c r="AK49" s="1"/>
  <c r="AK48" s="1"/>
  <c r="AK1386"/>
  <c r="AK1385" s="1"/>
  <c r="AK1384" s="1"/>
  <c r="AL603"/>
  <c r="AQ1350"/>
  <c r="AQ1349" s="1"/>
  <c r="AQ1348" s="1"/>
  <c r="AQ1347" s="1"/>
  <c r="AQ1346" s="1"/>
  <c r="AQ1345" s="1"/>
  <c r="AQ1336" s="1"/>
  <c r="AK1349"/>
  <c r="AK1348" s="1"/>
  <c r="AK1347" s="1"/>
  <c r="AK1346" s="1"/>
  <c r="AK1345" s="1"/>
  <c r="AK534"/>
  <c r="AK514" s="1"/>
  <c r="AK513" s="1"/>
  <c r="AK463" s="1"/>
  <c r="AL310"/>
  <c r="AL1696" s="1"/>
  <c r="AR1697" s="1"/>
  <c r="AK1067"/>
  <c r="AK1579"/>
  <c r="AE1578"/>
  <c r="AE1573" s="1"/>
  <c r="AE1565" s="1"/>
  <c r="AE1556" s="1"/>
  <c r="AE1540" s="1"/>
  <c r="AE1508" s="1"/>
  <c r="AE1696" s="1"/>
  <c r="AK1697" s="1"/>
  <c r="AK280"/>
  <c r="AE279"/>
  <c r="AE278" s="1"/>
  <c r="AE277" s="1"/>
  <c r="AE272" s="1"/>
  <c r="AE266" s="1"/>
  <c r="AE248" s="1"/>
  <c r="AQ534"/>
  <c r="AQ514" s="1"/>
  <c r="AQ513" s="1"/>
  <c r="AQ463" s="1"/>
  <c r="AQ1067"/>
  <c r="AK14"/>
  <c r="AQ280" l="1"/>
  <c r="AQ279" s="1"/>
  <c r="AQ278" s="1"/>
  <c r="AQ277" s="1"/>
  <c r="AQ272" s="1"/>
  <c r="AQ266" s="1"/>
  <c r="AQ248" s="1"/>
  <c r="AK279"/>
  <c r="AK278" s="1"/>
  <c r="AK277" s="1"/>
  <c r="AK272" s="1"/>
  <c r="AK266" s="1"/>
  <c r="AK248" s="1"/>
  <c r="AQ1579"/>
  <c r="AQ1578" s="1"/>
  <c r="AQ1573" s="1"/>
  <c r="AQ1565" s="1"/>
  <c r="AQ1556" s="1"/>
  <c r="AQ1540" s="1"/>
  <c r="AQ1508" s="1"/>
  <c r="AQ1696" s="1"/>
  <c r="AQ1700" s="1"/>
  <c r="AK1578"/>
  <c r="AK1573" s="1"/>
  <c r="AK1565" s="1"/>
  <c r="AK1556" s="1"/>
  <c r="AK1540" s="1"/>
  <c r="AK1508" s="1"/>
  <c r="AK1336"/>
  <c r="AK1696" s="1"/>
  <c r="AQ1697" s="1"/>
</calcChain>
</file>

<file path=xl/sharedStrings.xml><?xml version="1.0" encoding="utf-8"?>
<sst xmlns="http://schemas.openxmlformats.org/spreadsheetml/2006/main" count="7206" uniqueCount="809">
  <si>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</si>
  <si>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</si>
  <si>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</si>
  <si>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</si>
  <si>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</si>
  <si>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</si>
  <si>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</si>
  <si>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</si>
  <si>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</si>
  <si>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</si>
  <si>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</si>
  <si>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</si>
  <si>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</si>
  <si>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</si>
  <si>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</si>
  <si>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</si>
  <si>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</si>
  <si>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</si>
  <si>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</si>
  <si>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</si>
  <si>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</si>
  <si>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</si>
  <si>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</si>
  <si>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</si>
  <si>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</si>
  <si>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</si>
  <si>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</si>
  <si>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</si>
  <si>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</si>
  <si>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</si>
  <si>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</si>
  <si>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</si>
  <si>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</si>
  <si>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</si>
  <si>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</si>
  <si>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</si>
  <si>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</si>
  <si>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</si>
  <si>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</si>
  <si>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</si>
  <si>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</si>
  <si>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</si>
  <si>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</si>
  <si>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</si>
  <si>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</si>
  <si>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</si>
  <si>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</si>
  <si>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</si>
  <si>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</si>
  <si>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</si>
  <si>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</si>
  <si>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040 00 00000</t>
  </si>
  <si>
    <t>040 00 04000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</si>
  <si>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</si>
  <si>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</si>
  <si>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</si>
  <si>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</si>
  <si>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</si>
  <si>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</si>
  <si>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</si>
  <si>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</si>
  <si>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</si>
  <si>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</si>
  <si>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</si>
  <si>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</si>
  <si>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</si>
  <si>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</si>
  <si>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</si>
  <si>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</si>
  <si>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</si>
  <si>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</si>
  <si>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</si>
  <si>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</si>
  <si>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</si>
  <si>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</si>
  <si>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</si>
  <si>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</si>
  <si>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</si>
  <si>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</si>
  <si>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</si>
  <si>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</si>
  <si>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</si>
  <si>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</si>
  <si>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</si>
  <si>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</si>
  <si>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</si>
  <si>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</si>
  <si>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</si>
  <si>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</si>
  <si>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</si>
  <si>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</si>
  <si>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</si>
  <si>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</si>
  <si>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</si>
  <si>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</si>
  <si>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</si>
  <si>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</si>
  <si>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</si>
  <si>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</si>
  <si>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Финансовое обеспечение деятельности казенных  учреждений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</si>
  <si>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</si>
  <si>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</si>
  <si>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</si>
  <si>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</si>
  <si>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</si>
  <si>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</si>
  <si>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</si>
  <si>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</si>
  <si>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</si>
  <si>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</si>
  <si>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09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</si>
  <si>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</si>
  <si>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</si>
  <si>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</si>
  <si>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</si>
  <si>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</si>
  <si>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</si>
  <si>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</si>
  <si>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</si>
  <si>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</si>
  <si>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</si>
  <si>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</si>
  <si>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</si>
  <si>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</si>
  <si>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</si>
  <si>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</si>
  <si>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</si>
  <si>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</si>
  <si>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</si>
  <si>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</si>
  <si>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</si>
  <si>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</si>
  <si>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</si>
  <si>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</si>
  <si>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</si>
  <si>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</si>
  <si>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</si>
  <si>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</si>
  <si>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</si>
  <si>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</si>
  <si>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</si>
  <si>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</si>
  <si>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</si>
  <si>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</si>
  <si>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</si>
  <si>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</si>
  <si>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</si>
  <si>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</si>
  <si>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</si>
  <si>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</si>
  <si>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</si>
  <si>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</si>
  <si>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</si>
  <si>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</si>
  <si>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</si>
  <si>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</si>
  <si>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</si>
  <si>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</si>
  <si>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</si>
  <si>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</si>
  <si>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</si>
  <si>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</si>
  <si>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</si>
  <si>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</si>
  <si>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</si>
  <si>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</si>
  <si>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</si>
  <si>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</si>
  <si>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</si>
  <si>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</si>
  <si>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</si>
  <si>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</si>
  <si>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</si>
  <si>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</si>
  <si>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</si>
  <si>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</si>
  <si>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</si>
  <si>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</si>
  <si>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</si>
  <si>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</si>
  <si>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</si>
  <si>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</si>
  <si>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</si>
  <si>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</si>
  <si>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</si>
  <si>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</si>
  <si>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</si>
  <si>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</si>
  <si>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</si>
  <si>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</si>
  <si>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</si>
  <si>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</si>
  <si>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</si>
  <si>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</si>
  <si>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</si>
  <si>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</si>
  <si>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</si>
  <si>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</si>
  <si>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</si>
  <si>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</si>
  <si>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</si>
  <si>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</si>
  <si>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</si>
  <si>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</si>
  <si>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</si>
  <si>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</si>
  <si>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</si>
  <si>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</si>
  <si>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</si>
  <si>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</si>
  <si>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</si>
  <si>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</si>
  <si>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</si>
  <si>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020 00 04000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</si>
  <si>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</si>
  <si>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</si>
  <si>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</si>
  <si>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</si>
  <si>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</si>
  <si>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</si>
  <si>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</si>
  <si>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</si>
  <si>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</si>
  <si>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</si>
  <si>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</si>
  <si>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</si>
  <si>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</si>
  <si>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</si>
  <si>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</si>
  <si>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</si>
  <si>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</si>
  <si>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</si>
  <si>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</si>
  <si>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</si>
  <si>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</si>
  <si>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</si>
  <si>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</si>
  <si>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</si>
  <si>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</si>
  <si>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</si>
  <si>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</si>
  <si>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</si>
  <si>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</si>
  <si>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</si>
  <si>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</si>
  <si>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</si>
  <si>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</si>
  <si>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</si>
  <si>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</si>
  <si>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</si>
  <si>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</si>
  <si>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</si>
  <si>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</si>
  <si>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</si>
  <si>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</si>
  <si>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</si>
  <si>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</si>
  <si>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</si>
  <si>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</si>
  <si>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</si>
  <si>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</si>
  <si>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</si>
  <si>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</si>
  <si>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</si>
  <si>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</si>
  <si>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</si>
  <si>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</si>
  <si>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</si>
  <si>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050 00 09320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</si>
  <si>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</si>
  <si>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</si>
  <si>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</si>
  <si>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</si>
  <si>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</si>
  <si>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</si>
  <si>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</si>
  <si>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</si>
  <si>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</si>
  <si>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</si>
  <si>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</si>
  <si>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</si>
  <si>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</si>
  <si>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</si>
  <si>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</si>
  <si>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</si>
  <si>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</si>
  <si>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</si>
  <si>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</si>
  <si>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</si>
  <si>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155 00 00000</t>
  </si>
  <si>
    <t>155 00 04000</t>
  </si>
  <si>
    <t>155 00 04090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</si>
  <si>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</si>
  <si>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</si>
  <si>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</si>
  <si>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</si>
  <si>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04 </t>
  </si>
  <si>
    <t>Учреждения, осуществляющие деятельность в сфере дорожного хозяйства</t>
  </si>
  <si>
    <t>040 00 04180</t>
  </si>
  <si>
    <t>040 00 04130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</si>
  <si>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</si>
  <si>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</si>
  <si>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</si>
  <si>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</si>
  <si>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</si>
  <si>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</si>
  <si>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</si>
  <si>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</si>
  <si>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</si>
  <si>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</si>
  <si>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</si>
  <si>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</si>
  <si>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</si>
  <si>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</si>
  <si>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</si>
  <si>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</si>
  <si>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</si>
  <si>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</si>
  <si>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</si>
  <si>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</si>
  <si>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</si>
  <si>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</si>
  <si>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</si>
  <si>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</si>
  <si>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</si>
  <si>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</si>
  <si>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</si>
  <si>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</si>
  <si>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</si>
  <si>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</si>
  <si>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</si>
  <si>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</si>
  <si>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</si>
  <si>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</si>
  <si>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</si>
  <si>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</si>
  <si>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</si>
  <si>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</si>
  <si>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</si>
  <si>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</si>
  <si>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</si>
  <si>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</si>
  <si>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</si>
  <si>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</si>
  <si>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</si>
  <si>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</si>
  <si>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</si>
  <si>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</si>
  <si>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</si>
  <si>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</si>
  <si>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</si>
  <si>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</si>
  <si>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</si>
  <si>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</si>
  <si>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</si>
  <si>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</si>
  <si>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</si>
  <si>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</si>
  <si>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</si>
  <si>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</si>
  <si>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</si>
  <si>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</si>
  <si>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</si>
  <si>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</si>
  <si>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</si>
  <si>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</si>
  <si>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«Охрана окружающей среды на территории городского округа Тольятти на 2017-2021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</si>
  <si>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</si>
  <si>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</si>
  <si>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</si>
  <si>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</si>
  <si>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</si>
  <si>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</si>
  <si>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</si>
  <si>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</si>
  <si>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</si>
  <si>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</si>
  <si>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</si>
  <si>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</si>
  <si>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</si>
  <si>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</si>
  <si>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</si>
  <si>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</si>
  <si>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</si>
  <si>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</si>
  <si>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</si>
  <si>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</si>
  <si>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</si>
  <si>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</si>
  <si>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</si>
  <si>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</si>
  <si>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</si>
  <si>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</si>
  <si>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</si>
  <si>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</si>
  <si>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</si>
  <si>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</si>
  <si>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</si>
  <si>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</si>
  <si>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</si>
  <si>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</si>
  <si>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</si>
  <si>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</si>
  <si>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</si>
  <si>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</si>
  <si>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</si>
  <si>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</si>
  <si>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</si>
  <si>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Приложение 6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</si>
  <si>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</si>
  <si>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</si>
  <si>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</si>
  <si>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</si>
  <si>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</si>
  <si>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</si>
  <si>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</si>
  <si>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</si>
  <si>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</si>
  <si>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</si>
  <si>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</si>
  <si>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</si>
  <si>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</si>
  <si>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</si>
  <si>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</si>
  <si>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</si>
  <si>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</si>
  <si>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</si>
  <si>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</si>
  <si>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</si>
  <si>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</si>
  <si>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</si>
  <si>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</si>
  <si>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</si>
  <si>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</si>
  <si>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</si>
  <si>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</si>
  <si>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</si>
  <si>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</si>
  <si>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</si>
  <si>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</si>
  <si>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</si>
  <si>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</si>
  <si>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</si>
  <si>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</si>
  <si>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</si>
  <si>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</si>
  <si>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</si>
  <si>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S0340</t>
  </si>
  <si>
    <t>230 00 S3800</t>
  </si>
  <si>
    <t>230 00 S3810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</si>
  <si>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</si>
  <si>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</si>
  <si>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</si>
  <si>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</si>
  <si>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</si>
  <si>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</si>
  <si>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Организация транспортного обслуживания населения на садово-дачные массивы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</si>
  <si>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</si>
  <si>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</si>
  <si>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</si>
  <si>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</si>
  <si>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</si>
  <si>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</si>
  <si>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</si>
  <si>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</si>
  <si>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</si>
  <si>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</si>
  <si>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</si>
  <si>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</si>
  <si>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</si>
  <si>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</si>
  <si>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</si>
  <si>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</si>
  <si>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</si>
  <si>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</si>
  <si>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</si>
  <si>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</si>
  <si>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</si>
  <si>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</si>
  <si>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</si>
  <si>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</si>
  <si>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</si>
  <si>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</si>
  <si>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</si>
  <si>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</si>
  <si>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</si>
  <si>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</si>
  <si>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</si>
  <si>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</si>
  <si>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</si>
  <si>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</si>
  <si>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</si>
  <si>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</si>
  <si>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</si>
  <si>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</si>
  <si>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</si>
  <si>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</si>
  <si>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</si>
  <si>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</si>
  <si>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</si>
  <si>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</si>
  <si>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</si>
  <si>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020 00 S3340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</si>
  <si>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</si>
  <si>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</si>
  <si>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</si>
  <si>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</si>
  <si>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</si>
  <si>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</si>
  <si>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 xml:space="preserve">153 00 00000 </t>
  </si>
  <si>
    <t>153 00 04000</t>
  </si>
  <si>
    <t>153 00 04180</t>
  </si>
  <si>
    <t>Закупка товаров, работ и услуг для государственных (муниципальных) нужд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</si>
  <si>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</si>
  <si>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</si>
  <si>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</si>
  <si>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</si>
  <si>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</si>
  <si>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</si>
  <si>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</si>
  <si>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</si>
  <si>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</si>
  <si>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</si>
  <si>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</si>
  <si>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t>Сельское хозяйство и рыболовство</t>
  </si>
  <si>
    <t>130 00 75000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</si>
  <si>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</si>
  <si>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t>
  </si>
  <si>
    <t>160 00 S3300</t>
  </si>
  <si>
    <t>Обеспечение деятельности народных дружин</t>
  </si>
  <si>
    <t>990 00 12000</t>
  </si>
  <si>
    <t xml:space="preserve">Мероприятия на проведение агротехнического ухода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</si>
  <si>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</si>
  <si>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</si>
  <si>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</si>
  <si>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</si>
  <si>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</si>
  <si>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</si>
  <si>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</si>
  <si>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</si>
  <si>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</si>
  <si>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</si>
  <si>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</si>
  <si>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</si>
  <si>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</si>
  <si>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</si>
  <si>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</si>
  <si>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</si>
  <si>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 памятной дате России - Дню Героев Отечества (9 декабря)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</si>
  <si>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</si>
  <si>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</si>
  <si>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</si>
  <si>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</si>
  <si>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</si>
  <si>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</si>
  <si>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</si>
  <si>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</si>
  <si>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</si>
  <si>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</si>
  <si>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</si>
  <si>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</si>
  <si>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</si>
  <si>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</si>
  <si>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</si>
  <si>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</si>
  <si>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</si>
  <si>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</si>
  <si>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</si>
  <si>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</si>
  <si>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</si>
  <si>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</si>
  <si>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</si>
  <si>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</si>
  <si>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</si>
  <si>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Организация мероприятий при осуществлении деятельности по обращению с животными без владельцев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</si>
  <si>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</si>
  <si>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</si>
  <si>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</si>
  <si>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</si>
  <si>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</si>
  <si>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</si>
  <si>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220 00 75370</t>
  </si>
  <si>
    <t>Осуществление деятельности по обращению с животными без владельцев</t>
  </si>
  <si>
    <t>020 Р5 5139Z</t>
  </si>
  <si>
    <t>914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</si>
  <si>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</si>
  <si>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</si>
  <si>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</si>
  <si>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</si>
  <si>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</si>
  <si>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</si>
  <si>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</si>
  <si>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</si>
  <si>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050 00 75000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</si>
  <si>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</si>
  <si>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</si>
  <si>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</si>
  <si>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</si>
  <si>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</si>
  <si>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</si>
  <si>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</si>
  <si>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</si>
  <si>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</si>
  <si>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</si>
  <si>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</si>
  <si>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</si>
  <si>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</si>
  <si>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</si>
  <si>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</si>
  <si>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</si>
  <si>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</si>
  <si>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</si>
  <si>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</si>
  <si>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</si>
  <si>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</si>
  <si>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</si>
  <si>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</si>
  <si>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</si>
  <si>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</si>
  <si>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</si>
  <si>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</si>
  <si>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</si>
  <si>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070 00 S3830</t>
  </si>
  <si>
    <t>Строительство объектов дошкольного образования с ясельными группами</t>
  </si>
  <si>
    <t>070 00 S1590</t>
  </si>
  <si>
    <t>020 P5 5495Z</t>
  </si>
  <si>
    <t>010 00 S6150</t>
  </si>
  <si>
    <t>912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</si>
  <si>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</si>
  <si>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</si>
  <si>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</si>
  <si>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</si>
  <si>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</si>
  <si>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</si>
  <si>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</si>
  <si>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Создание условий для занятий физической культурой и спортом, массовым спортом</t>
  </si>
  <si>
    <t>990 00 12150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</si>
  <si>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</si>
  <si>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</si>
  <si>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</si>
  <si>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</si>
  <si>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t>230 00 02390</t>
  </si>
  <si>
    <t>070 00 75380</t>
  </si>
  <si>
    <r>
      <t xml:space="preserve">Создание в муниципальных общеобразовательных организациях, являющихся базовыми школами федерального государственного бюджетного учреждения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Российской академии наук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благоприятных условий для обучающихся, которые ориентированы на освоение научных знаний и достижений науки</t>
    </r>
  </si>
  <si>
    <t>Учреждения, обеспечивающие поддержку некоммерческих организаций</t>
  </si>
  <si>
    <t>990 00 12380</t>
  </si>
  <si>
    <t>990 00 51350</t>
  </si>
  <si>
    <t>990 00 51760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</si>
  <si>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</si>
  <si>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</si>
  <si>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>Строительство объектов благоустройства муниципальной собственности</t>
  </si>
  <si>
    <t xml:space="preserve">330 00 S1130 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</si>
  <si>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</si>
  <si>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 xml:space="preserve">330 00 S3320  </t>
  </si>
  <si>
    <t xml:space="preserve">Строительство объектов дошкольного образования </t>
  </si>
  <si>
    <t>070 00 S3390</t>
  </si>
  <si>
    <t>070 E1 5520Z</t>
  </si>
  <si>
    <t xml:space="preserve">Создание новых мест в общеобразовательных организациях </t>
  </si>
  <si>
    <t>Строительство и реконструкция объектов культуры</t>
  </si>
  <si>
    <t>010 00 S3560</t>
  </si>
  <si>
    <t>Спорт высших достижений</t>
  </si>
  <si>
    <t>Финансовое обеспечение дорожной деятельности в рамках осуществления крупных, особо важных для социально-экономического развития РФ, мероприятий</t>
  </si>
  <si>
    <t>152 00 L3900</t>
  </si>
  <si>
    <t>010 00 S4670</t>
  </si>
  <si>
    <t>Создание выставочно-экспозиционных комплексов</t>
  </si>
  <si>
    <t>230 00 S3820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</si>
  <si>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 государственной программы Самарской области «Развитие лесного хозяйства Самарской области на 2014-2030 годы» 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</si>
  <si>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</si>
  <si>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</si>
  <si>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</si>
  <si>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</si>
  <si>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</si>
  <si>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</si>
  <si>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</si>
  <si>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</si>
  <si>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</si>
  <si>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</si>
  <si>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</si>
  <si>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</si>
  <si>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</si>
  <si>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</si>
  <si>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</si>
  <si>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</si>
  <si>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</si>
  <si>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t>020 00 02290</t>
  </si>
  <si>
    <t>020 00 04290</t>
  </si>
  <si>
    <t>090 00 04290</t>
  </si>
  <si>
    <t>070 00 76220</t>
  </si>
  <si>
    <t>020 00 S6150</t>
  </si>
  <si>
    <t>Выплата  педагогическим работникам муниципальных общеобразовательных организаций, участвующим в подготовке и проведении государственной итоговой аттестации</t>
  </si>
  <si>
    <t>010 00 02250</t>
  </si>
  <si>
    <t>Образовательные организации высшего образования</t>
  </si>
  <si>
    <t xml:space="preserve">Мероприятия на поддержку общественного самоуправления в части содержания управляющих микрорайонами </t>
  </si>
  <si>
    <t>280 00 76180</t>
  </si>
  <si>
    <t>990 00 04100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</si>
  <si>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</si>
  <si>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</si>
  <si>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2021 ГОД</t>
  </si>
  <si>
    <t>от ____________ № _________</t>
  </si>
  <si>
    <r>
      <t xml:space="preserve"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</t>
    </r>
    <r>
      <rPr>
        <sz val="13"/>
        <color indexed="10"/>
        <rFont val="Times New Roman"/>
        <family val="1"/>
        <charset val="204"/>
      </rPr>
      <t xml:space="preserve">на 2014-2020 </t>
    </r>
    <r>
      <rPr>
        <sz val="13"/>
        <rFont val="Times New Roman"/>
        <family val="1"/>
        <charset val="204"/>
      </rPr>
      <t>годы»</t>
    </r>
  </si>
  <si>
    <r>
      <t xml:space="preserve">Муниципальная программа «Развитие транспортной системы и дорожного хозяйства городского округа Тольятти </t>
    </r>
    <r>
      <rPr>
        <sz val="13"/>
        <color indexed="10"/>
        <rFont val="Times New Roman"/>
        <family val="1"/>
        <charset val="204"/>
      </rPr>
      <t xml:space="preserve">на 2014-2020гг.» </t>
    </r>
  </si>
  <si>
    <r>
      <t xml:space="preserve">Подпрограмма «Развитие автомобильных дорог городского округа Тольятти, расположенных в зоне застройки индивидуальными жилыми домами </t>
    </r>
    <r>
      <rPr>
        <sz val="13"/>
        <color indexed="10"/>
        <rFont val="Times New Roman"/>
        <family val="1"/>
        <charset val="204"/>
      </rPr>
      <t>на 2014-2020 годы</t>
    </r>
    <r>
      <rPr>
        <sz val="13"/>
        <rFont val="Times New Roman"/>
        <family val="1"/>
        <charset val="204"/>
      </rPr>
      <t>»</t>
    </r>
  </si>
  <si>
    <r>
      <t xml:space="preserve">Подпрограмма «Развитие городского пассажирского транспорта в городском округе Тольятти на период </t>
    </r>
    <r>
      <rPr>
        <sz val="13"/>
        <color indexed="10"/>
        <rFont val="Times New Roman"/>
        <family val="1"/>
        <charset val="204"/>
      </rPr>
      <t>2014-2020гг.</t>
    </r>
    <r>
      <rPr>
        <sz val="13"/>
        <rFont val="Times New Roman"/>
        <family val="1"/>
        <charset val="204"/>
      </rPr>
      <t xml:space="preserve">» </t>
    </r>
  </si>
  <si>
    <t>Муниципальная программа «Поддержка социально ориентированных некоммерческих организаций,территориального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</si>
  <si>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</si>
  <si>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</si>
  <si>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020 00 S4280</t>
  </si>
  <si>
    <t>Муниципальная программа «Развитие системы образования городского округа Тольятти на 2021-2027 годы»</t>
  </si>
  <si>
    <t>070 E1 55200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</si>
  <si>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</si>
  <si>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</t>
    </r>
    <r>
      <rPr>
        <sz val="13"/>
        <color indexed="10"/>
        <rFont val="Times New Roman"/>
        <family val="1"/>
        <charset val="204"/>
      </rPr>
      <t>на 2014-2020 годы</t>
    </r>
    <r>
      <rPr>
        <sz val="13"/>
        <rFont val="Times New Roman"/>
        <family val="1"/>
        <charset val="204"/>
      </rPr>
      <t>»</t>
    </r>
  </si>
  <si>
    <t>Мероприятия в сфере проведения выборов</t>
  </si>
  <si>
    <t>Обеспечение проведения выборов и референдумов</t>
  </si>
  <si>
    <t>990 00 04590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</si>
  <si>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</si>
  <si>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</si>
  <si>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</si>
  <si>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</si>
  <si>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</si>
  <si>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</si>
  <si>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</si>
  <si>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 xml:space="preserve">Подпрограмма  «Повышение безопасности дорожного движения на период 2021-2025гг.»                      </t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</si>
  <si>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</si>
  <si>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</si>
  <si>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r>
      <t>Муниципальная программа «Молодежь Тольятти на 2021-2030гг.</t>
    </r>
    <r>
      <rPr>
        <sz val="13"/>
        <rFont val="Calibri"/>
        <family val="2"/>
        <charset val="204"/>
      </rPr>
      <t>»</t>
    </r>
  </si>
  <si>
    <t>Муниципальная программа городского округа Тольятти «Молодой семье - доступное жилье» на 2014-2025 годы</t>
  </si>
  <si>
    <t xml:space="preserve">990 00 04100 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</si>
  <si>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</si>
  <si>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Муниципальная программа «Культура Тольятти на 2019 - 2023 годы»</t>
  </si>
  <si>
    <t>990 00 04580</t>
  </si>
  <si>
    <t>330 00 04260</t>
  </si>
  <si>
    <t>330 00 04270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</si>
  <si>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</si>
  <si>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 xml:space="preserve">Предоставление ежемесячной денежной выплаты Почетным гражданам городского округа Тольятти 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</si>
  <si>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</si>
  <si>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</si>
  <si>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Предоставление ежемесячной денежной выплаты к пенсии отдельным категориям граждан</t>
  </si>
  <si>
    <t>Предоставление ежемесячной денежной выплаты на проезд для отдельных категорий граждан из числа инвалидов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</si>
  <si>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</si>
  <si>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</si>
  <si>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Иные нераспределенные бюджетные ассигнования на реализацию инициативных проектов</t>
  </si>
  <si>
    <t>990 00 04070</t>
  </si>
  <si>
    <t>152 F1 50210</t>
  </si>
  <si>
    <t>152 F1 5021Z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</si>
  <si>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</si>
  <si>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</si>
  <si>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от 23.12.2020 № 787</t>
  </si>
  <si>
    <t>перемещение, сокращение</t>
  </si>
  <si>
    <t>доп. потребность</t>
  </si>
  <si>
    <t>экономия</t>
  </si>
  <si>
    <t>обл. и федер.</t>
  </si>
  <si>
    <t>070 00 S4680</t>
  </si>
  <si>
    <t>070 00 S4940</t>
  </si>
  <si>
    <t>010 A1 54540</t>
  </si>
  <si>
    <t>Создание модельных муниципальных библиотек</t>
  </si>
  <si>
    <t>010 00 06000</t>
  </si>
  <si>
    <t>010 00 06500</t>
  </si>
  <si>
    <t>Субсидии юридическим лицам в сфере культуры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</si>
  <si>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</si>
  <si>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</si>
  <si>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</si>
  <si>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010 00 04040</t>
  </si>
  <si>
    <t>020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</si>
  <si>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</si>
  <si>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2014-2023 годы</t>
    </r>
  </si>
  <si>
    <t>Стимулирование программ развития жилищного строительства субъектов Российской Федерации</t>
  </si>
  <si>
    <t>010 00 04610</t>
  </si>
  <si>
    <t>320 00 S6150</t>
  </si>
  <si>
    <t>340 F2 5555Z</t>
  </si>
  <si>
    <t>280 00 10620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</si>
  <si>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</si>
  <si>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</si>
  <si>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</si>
  <si>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330 00 04280</t>
  </si>
  <si>
    <t>330 00 04250</t>
  </si>
  <si>
    <t>330 00 04210</t>
  </si>
  <si>
    <t>330 00 04240</t>
  </si>
  <si>
    <t>130 00 04250</t>
  </si>
  <si>
    <t>130 00 04280</t>
  </si>
  <si>
    <t>130 00 04210</t>
  </si>
  <si>
    <t>130 00 04220</t>
  </si>
  <si>
    <t>130 00 04240</t>
  </si>
  <si>
    <t>130 00 04290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</si>
  <si>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</si>
  <si>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</si>
  <si>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 xml:space="preserve">Мероприятия по обеспечению жильем </t>
  </si>
  <si>
    <t>990 00 04170</t>
  </si>
  <si>
    <t>240 00 S3470</t>
  </si>
  <si>
    <t xml:space="preserve">Строительство, реконструкция и модернизация систем водоснабжения, водоочистки и водоотведения </t>
  </si>
  <si>
    <t>070 00 75470</t>
  </si>
  <si>
    <t>230 00 S6150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</si>
  <si>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</si>
  <si>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</si>
  <si>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</si>
  <si>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280 00 74040</t>
  </si>
  <si>
    <t>Субсидии на поддержку муниципальных программ развития социально ориентированных некоммерческих организаций</t>
  </si>
  <si>
    <t>070 00 L2550</t>
  </si>
  <si>
    <t>020 00 02280</t>
  </si>
  <si>
    <t>020 00 04280</t>
  </si>
  <si>
    <t>090 00 04280</t>
  </si>
  <si>
    <t xml:space="preserve">090 00 04280 </t>
  </si>
  <si>
    <t>Приложение 4</t>
  </si>
  <si>
    <t>908</t>
  </si>
  <si>
    <t>990 00 04280</t>
  </si>
  <si>
    <t>990 00 04290</t>
  </si>
  <si>
    <t xml:space="preserve">155 00 00000 </t>
  </si>
  <si>
    <t xml:space="preserve">Избирательная комиссия городского округа Тольятти </t>
  </si>
  <si>
    <t>непр</t>
  </si>
  <si>
    <t>прогр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</si>
</sst>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3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6" fillId="0" borderId="1" xfId="7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1" fontId="20" fillId="0" borderId="1" xfId="0" applyNumberFormat="1" applyFont="1" applyFill="1" applyBorder="1" applyAlignment="1">
      <alignment wrapText="1"/>
    </xf>
    <xf numFmtId="49" fontId="6" fillId="0" borderId="1" xfId="6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49" fontId="2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3" fontId="3" fillId="0" borderId="1" xfId="7" applyNumberFormat="1" applyFont="1" applyFill="1" applyBorder="1" applyAlignment="1">
      <alignment horizontal="center"/>
    </xf>
    <xf numFmtId="3" fontId="15" fillId="0" borderId="1" xfId="0" applyNumberFormat="1" applyFont="1" applyFill="1" applyBorder="1" applyAlignment="1">
      <alignment horizontal="center"/>
    </xf>
    <xf numFmtId="3" fontId="8" fillId="0" borderId="1" xfId="7" applyNumberFormat="1" applyFont="1" applyFill="1" applyBorder="1" applyAlignment="1">
      <alignment horizontal="center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3" fontId="8" fillId="0" borderId="1" xfId="8" applyNumberFormat="1" applyFont="1" applyFill="1" applyBorder="1" applyAlignment="1">
      <alignment horizontal="center"/>
    </xf>
    <xf numFmtId="3" fontId="2" fillId="0" borderId="1" xfId="8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165" fontId="14" fillId="0" borderId="1" xfId="0" applyNumberFormat="1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5" applyNumberFormat="1" applyFont="1" applyFill="1" applyBorder="1" applyAlignment="1">
      <alignment horizontal="center"/>
    </xf>
    <xf numFmtId="11" fontId="2" fillId="0" borderId="1" xfId="5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1" xfId="7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6" fillId="0" borderId="1" xfId="8" applyNumberFormat="1" applyFont="1" applyFill="1" applyBorder="1" applyAlignment="1">
      <alignment horizontal="center"/>
    </xf>
    <xf numFmtId="0" fontId="8" fillId="0" borderId="1" xfId="7" applyNumberFormat="1" applyFont="1" applyFill="1" applyBorder="1" applyAlignment="1">
      <alignment horizontal="center"/>
    </xf>
    <xf numFmtId="0" fontId="3" fillId="0" borderId="1" xfId="7" applyNumberFormat="1" applyFont="1" applyFill="1" applyBorder="1" applyAlignment="1">
      <alignment horizontal="center"/>
    </xf>
    <xf numFmtId="0" fontId="2" fillId="0" borderId="1" xfId="5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0" fontId="8" fillId="0" borderId="1" xfId="1" applyNumberFormat="1" applyFont="1" applyFill="1" applyBorder="1" applyAlignment="1">
      <alignment horizontal="center" wrapText="1"/>
    </xf>
    <xf numFmtId="0" fontId="17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wrapText="1"/>
    </xf>
    <xf numFmtId="0" fontId="0" fillId="0" borderId="1" xfId="0" applyFont="1" applyFill="1" applyBorder="1"/>
    <xf numFmtId="3" fontId="2" fillId="0" borderId="1" xfId="0" applyNumberFormat="1" applyFont="1" applyFill="1" applyBorder="1"/>
    <xf numFmtId="0" fontId="13" fillId="0" borderId="1" xfId="0" applyFont="1" applyFill="1" applyBorder="1"/>
    <xf numFmtId="3" fontId="0" fillId="0" borderId="0" xfId="0" applyNumberFormat="1" applyFont="1" applyFill="1"/>
    <xf numFmtId="0" fontId="2" fillId="0" borderId="1" xfId="2" applyNumberFormat="1" applyFont="1" applyFill="1" applyBorder="1" applyAlignment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left" wrapText="1"/>
    </xf>
    <xf numFmtId="3" fontId="0" fillId="0" borderId="1" xfId="0" applyNumberFormat="1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1" applyNumberFormat="1" applyFont="1" applyFill="1" applyBorder="1" applyAlignment="1">
      <alignment horizontal="left" wrapText="1"/>
    </xf>
    <xf numFmtId="3" fontId="11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/>
    <xf numFmtId="3" fontId="6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8" fillId="2" borderId="1" xfId="7" applyNumberFormat="1" applyFont="1" applyFill="1" applyBorder="1" applyAlignment="1">
      <alignment horizontal="center"/>
    </xf>
    <xf numFmtId="3" fontId="2" fillId="2" borderId="1" xfId="7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0" fontId="0" fillId="2" borderId="1" xfId="0" applyFont="1" applyFill="1" applyBorder="1"/>
    <xf numFmtId="3" fontId="6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6" fillId="2" borderId="1" xfId="7" applyNumberFormat="1" applyFont="1" applyFill="1" applyBorder="1" applyAlignment="1">
      <alignment horizontal="center"/>
    </xf>
    <xf numFmtId="3" fontId="3" fillId="2" borderId="1" xfId="7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 wrapText="1"/>
    </xf>
    <xf numFmtId="3" fontId="8" fillId="2" borderId="1" xfId="8" applyNumberFormat="1" applyFont="1" applyFill="1" applyBorder="1" applyAlignment="1">
      <alignment horizontal="center"/>
    </xf>
    <xf numFmtId="3" fontId="2" fillId="2" borderId="1" xfId="8" applyNumberFormat="1" applyFont="1" applyFill="1" applyBorder="1" applyAlignment="1">
      <alignment horizontal="center"/>
    </xf>
    <xf numFmtId="0" fontId="13" fillId="2" borderId="1" xfId="0" applyFont="1" applyFill="1" applyBorder="1"/>
    <xf numFmtId="3" fontId="2" fillId="2" borderId="1" xfId="1" applyNumberFormat="1" applyFont="1" applyFill="1" applyBorder="1" applyAlignment="1">
      <alignment horizontal="center" wrapText="1"/>
    </xf>
    <xf numFmtId="3" fontId="14" fillId="2" borderId="1" xfId="0" applyNumberFormat="1" applyFont="1" applyFill="1" applyBorder="1" applyAlignment="1">
      <alignment horizontal="center" wrapText="1"/>
    </xf>
    <xf numFmtId="3" fontId="2" fillId="2" borderId="1" xfId="5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/>
    </xf>
    <xf numFmtId="0" fontId="0" fillId="3" borderId="1" xfId="0" applyFont="1" applyFill="1" applyBorder="1"/>
    <xf numFmtId="0" fontId="0" fillId="3" borderId="0" xfId="0" applyFont="1" applyFill="1"/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0" fontId="2" fillId="3" borderId="1" xfId="1" applyNumberFormat="1" applyFont="1" applyFill="1" applyBorder="1" applyAlignment="1">
      <alignment horizontal="center" wrapText="1"/>
    </xf>
    <xf numFmtId="49" fontId="2" fillId="3" borderId="1" xfId="1" applyNumberFormat="1" applyFont="1" applyFill="1" applyBorder="1" applyAlignment="1">
      <alignment horizontal="center" wrapText="1"/>
    </xf>
    <xf numFmtId="0" fontId="2" fillId="3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left" wrapText="1"/>
    </xf>
    <xf numFmtId="0" fontId="8" fillId="0" borderId="1" xfId="2" applyNumberFormat="1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wrapText="1"/>
    </xf>
    <xf numFmtId="49" fontId="3" fillId="0" borderId="1" xfId="7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wrapText="1"/>
    </xf>
    <xf numFmtId="49" fontId="6" fillId="0" borderId="1" xfId="7" applyNumberFormat="1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left" wrapText="1"/>
    </xf>
    <xf numFmtId="0" fontId="8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3" fontId="8" fillId="3" borderId="1" xfId="0" applyNumberFormat="1" applyFont="1" applyFill="1" applyBorder="1" applyAlignment="1">
      <alignment horizontal="center" wrapText="1"/>
    </xf>
    <xf numFmtId="0" fontId="17" fillId="3" borderId="0" xfId="0" applyFont="1" applyFill="1"/>
    <xf numFmtId="0" fontId="17" fillId="3" borderId="1" xfId="0" applyFont="1" applyFill="1" applyBorder="1"/>
    <xf numFmtId="0" fontId="20" fillId="3" borderId="1" xfId="0" applyFont="1" applyFill="1" applyBorder="1" applyAlignment="1">
      <alignment horizontal="left" wrapText="1"/>
    </xf>
    <xf numFmtId="0" fontId="13" fillId="3" borderId="1" xfId="0" applyFont="1" applyFill="1" applyBorder="1"/>
    <xf numFmtId="0" fontId="13" fillId="3" borderId="0" xfId="0" applyFont="1" applyFill="1"/>
    <xf numFmtId="0" fontId="0" fillId="2" borderId="0" xfId="0" applyFont="1" applyFill="1"/>
    <xf numFmtId="3" fontId="0" fillId="2" borderId="0" xfId="0" applyNumberFormat="1" applyFont="1" applyFill="1"/>
    <xf numFmtId="0" fontId="2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702"/>
  <sheetViews>
    <sheetView showZeros="0" tabSelected="1" view="pageBreakPreview" zoomScale="75" zoomScaleNormal="80" zoomScaleSheetLayoutView="75" workbookViewId="0">
      <selection activeCell="AV13" sqref="AV13"/>
    </sheetView>
  </sheetViews>
  <sheetFormatPr defaultRowHeight="16.5"/>
  <cols>
    <col min="1" max="1" width="67.7109375" style="2" customWidth="1"/>
    <col min="2" max="2" width="6" style="83" customWidth="1"/>
    <col min="3" max="4" width="5.85546875" style="4" customWidth="1"/>
    <col min="5" max="5" width="15.7109375" style="3" customWidth="1"/>
    <col min="6" max="6" width="8.28515625" style="4" customWidth="1"/>
    <col min="7" max="7" width="15.42578125" style="1" hidden="1" customWidth="1"/>
    <col min="8" max="8" width="17.85546875" style="1" hidden="1" customWidth="1"/>
    <col min="9" max="9" width="11.5703125" style="1" hidden="1" customWidth="1"/>
    <col min="10" max="10" width="12" style="1" hidden="1" customWidth="1"/>
    <col min="11" max="11" width="9.140625" style="1" hidden="1" customWidth="1"/>
    <col min="12" max="12" width="14" style="1" hidden="1" customWidth="1"/>
    <col min="13" max="14" width="16.5703125" style="1" hidden="1" customWidth="1"/>
    <col min="15" max="15" width="12.7109375" style="1" hidden="1" customWidth="1"/>
    <col min="16" max="16" width="11.140625" style="1" hidden="1" customWidth="1"/>
    <col min="17" max="17" width="11.42578125" style="1" hidden="1" customWidth="1"/>
    <col min="18" max="18" width="14.28515625" style="1" hidden="1" customWidth="1"/>
    <col min="19" max="19" width="15.42578125" style="1" hidden="1" customWidth="1"/>
    <col min="20" max="20" width="36.42578125" style="1" hidden="1" customWidth="1"/>
    <col min="21" max="21" width="12.5703125" style="1" hidden="1" customWidth="1"/>
    <col min="22" max="22" width="15.5703125" style="1" hidden="1" customWidth="1"/>
    <col min="23" max="23" width="9.85546875" style="1" hidden="1" customWidth="1"/>
    <col min="24" max="24" width="10.140625" style="1" hidden="1" customWidth="1"/>
    <col min="25" max="25" width="16.42578125" style="1" hidden="1" customWidth="1"/>
    <col min="26" max="26" width="15.7109375" style="1" hidden="1" customWidth="1"/>
    <col min="27" max="27" width="26.7109375" style="1" hidden="1" customWidth="1"/>
    <col min="28" max="28" width="24.7109375" style="1" hidden="1" customWidth="1"/>
    <col min="29" max="29" width="14.5703125" style="1" hidden="1" customWidth="1"/>
    <col min="30" max="30" width="19.140625" style="1" hidden="1" customWidth="1"/>
    <col min="31" max="31" width="15.140625" style="162" hidden="1" customWidth="1"/>
    <col min="32" max="32" width="14.140625" style="162" hidden="1" customWidth="1"/>
    <col min="33" max="33" width="38.7109375" style="1" hidden="1" customWidth="1"/>
    <col min="34" max="34" width="25.85546875" style="1" hidden="1" customWidth="1"/>
    <col min="35" max="35" width="15.140625" style="1" hidden="1" customWidth="1"/>
    <col min="36" max="36" width="20" style="1" hidden="1" customWidth="1"/>
    <col min="37" max="37" width="16.42578125" style="1" hidden="1" customWidth="1"/>
    <col min="38" max="38" width="15.42578125" style="1" hidden="1" customWidth="1"/>
    <col min="39" max="39" width="14.140625" style="1" hidden="1" customWidth="1"/>
    <col min="40" max="40" width="14.28515625" style="1" hidden="1" customWidth="1"/>
    <col min="41" max="41" width="14.85546875" style="1" hidden="1" customWidth="1"/>
    <col min="42" max="42" width="15.5703125" style="1" hidden="1" customWidth="1"/>
    <col min="43" max="43" width="17" style="1" customWidth="1"/>
    <col min="44" max="44" width="18.140625" style="1" customWidth="1"/>
    <col min="45" max="16384" width="9.140625" style="1"/>
  </cols>
  <sheetData>
    <row r="1" spans="1:44">
      <c r="A1" s="168" t="s">
        <v>801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</row>
    <row r="2" spans="1:44">
      <c r="A2" s="168" t="s">
        <v>350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</row>
    <row r="3" spans="1:44">
      <c r="A3" s="169" t="s">
        <v>698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</row>
    <row r="4" spans="1:44">
      <c r="A4" s="110"/>
      <c r="B4" s="110"/>
      <c r="C4" s="110"/>
      <c r="D4" s="110"/>
      <c r="E4" s="110"/>
      <c r="F4" s="110"/>
      <c r="G4" s="110"/>
      <c r="H4" s="110"/>
    </row>
    <row r="5" spans="1:44">
      <c r="A5" s="110"/>
      <c r="B5" s="110"/>
      <c r="C5" s="110"/>
      <c r="D5" s="110"/>
      <c r="E5" s="110"/>
      <c r="F5" s="110"/>
      <c r="G5" s="110"/>
      <c r="H5" s="110"/>
    </row>
    <row r="6" spans="1:44">
      <c r="A6" s="110"/>
      <c r="B6" s="110"/>
      <c r="C6" s="110"/>
      <c r="D6" s="110"/>
      <c r="E6" s="110"/>
      <c r="F6" s="110"/>
      <c r="G6" s="110"/>
      <c r="H6" s="110"/>
    </row>
    <row r="7" spans="1:44">
      <c r="A7" s="168" t="s">
        <v>408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</row>
    <row r="8" spans="1:44">
      <c r="A8" s="168" t="s">
        <v>350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</row>
    <row r="9" spans="1:44" ht="17.25" customHeight="1">
      <c r="A9" s="169" t="s">
        <v>746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</row>
    <row r="10" spans="1:44" ht="193.5" customHeight="1">
      <c r="A10" s="166" t="s">
        <v>697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</row>
    <row r="11" spans="1:44" ht="29.25" customHeight="1">
      <c r="A11" s="171" t="s">
        <v>0</v>
      </c>
      <c r="B11" s="172" t="s">
        <v>1</v>
      </c>
      <c r="C11" s="173" t="s">
        <v>2</v>
      </c>
      <c r="D11" s="173" t="s">
        <v>3</v>
      </c>
      <c r="E11" s="173" t="s">
        <v>4</v>
      </c>
      <c r="F11" s="173" t="s">
        <v>5</v>
      </c>
      <c r="G11" s="167" t="s">
        <v>349</v>
      </c>
      <c r="H11" s="167"/>
      <c r="I11" s="165" t="s">
        <v>747</v>
      </c>
      <c r="J11" s="165" t="s">
        <v>748</v>
      </c>
      <c r="K11" s="165" t="s">
        <v>749</v>
      </c>
      <c r="L11" s="165" t="s">
        <v>750</v>
      </c>
      <c r="M11" s="167" t="s">
        <v>349</v>
      </c>
      <c r="N11" s="167"/>
      <c r="O11" s="165" t="s">
        <v>747</v>
      </c>
      <c r="P11" s="165" t="s">
        <v>748</v>
      </c>
      <c r="Q11" s="165" t="s">
        <v>749</v>
      </c>
      <c r="R11" s="165" t="s">
        <v>750</v>
      </c>
      <c r="S11" s="170" t="s">
        <v>349</v>
      </c>
      <c r="T11" s="170"/>
      <c r="U11" s="165" t="s">
        <v>747</v>
      </c>
      <c r="V11" s="165" t="s">
        <v>748</v>
      </c>
      <c r="W11" s="165" t="s">
        <v>749</v>
      </c>
      <c r="X11" s="165" t="s">
        <v>750</v>
      </c>
      <c r="Y11" s="167" t="s">
        <v>349</v>
      </c>
      <c r="Z11" s="167"/>
      <c r="AA11" s="165" t="s">
        <v>747</v>
      </c>
      <c r="AB11" s="165" t="s">
        <v>748</v>
      </c>
      <c r="AC11" s="165" t="s">
        <v>749</v>
      </c>
      <c r="AD11" s="165" t="s">
        <v>750</v>
      </c>
      <c r="AE11" s="170" t="s">
        <v>349</v>
      </c>
      <c r="AF11" s="170"/>
      <c r="AG11" s="165" t="s">
        <v>747</v>
      </c>
      <c r="AH11" s="165" t="s">
        <v>748</v>
      </c>
      <c r="AI11" s="165" t="s">
        <v>749</v>
      </c>
      <c r="AJ11" s="165" t="s">
        <v>750</v>
      </c>
      <c r="AK11" s="167" t="s">
        <v>349</v>
      </c>
      <c r="AL11" s="167"/>
      <c r="AM11" s="165" t="s">
        <v>747</v>
      </c>
      <c r="AN11" s="165" t="s">
        <v>748</v>
      </c>
      <c r="AO11" s="165" t="s">
        <v>749</v>
      </c>
      <c r="AP11" s="165" t="s">
        <v>750</v>
      </c>
      <c r="AQ11" s="167" t="s">
        <v>349</v>
      </c>
      <c r="AR11" s="167"/>
    </row>
    <row r="12" spans="1:44" ht="56.25" customHeight="1">
      <c r="A12" s="171"/>
      <c r="B12" s="172"/>
      <c r="C12" s="173"/>
      <c r="D12" s="173"/>
      <c r="E12" s="173"/>
      <c r="F12" s="173"/>
      <c r="G12" s="167" t="s">
        <v>53</v>
      </c>
      <c r="H12" s="167" t="s">
        <v>391</v>
      </c>
      <c r="I12" s="165"/>
      <c r="J12" s="165"/>
      <c r="K12" s="165"/>
      <c r="L12" s="165"/>
      <c r="M12" s="167" t="s">
        <v>53</v>
      </c>
      <c r="N12" s="167" t="s">
        <v>391</v>
      </c>
      <c r="O12" s="165"/>
      <c r="P12" s="165"/>
      <c r="Q12" s="165"/>
      <c r="R12" s="165"/>
      <c r="S12" s="170" t="s">
        <v>53</v>
      </c>
      <c r="T12" s="170" t="s">
        <v>391</v>
      </c>
      <c r="U12" s="165"/>
      <c r="V12" s="165"/>
      <c r="W12" s="165"/>
      <c r="X12" s="165"/>
      <c r="Y12" s="167" t="s">
        <v>53</v>
      </c>
      <c r="Z12" s="167" t="s">
        <v>391</v>
      </c>
      <c r="AA12" s="165"/>
      <c r="AB12" s="165"/>
      <c r="AC12" s="165"/>
      <c r="AD12" s="165"/>
      <c r="AE12" s="170" t="s">
        <v>53</v>
      </c>
      <c r="AF12" s="170" t="s">
        <v>391</v>
      </c>
      <c r="AG12" s="165"/>
      <c r="AH12" s="165"/>
      <c r="AI12" s="165"/>
      <c r="AJ12" s="165"/>
      <c r="AK12" s="167" t="s">
        <v>53</v>
      </c>
      <c r="AL12" s="167" t="s">
        <v>391</v>
      </c>
      <c r="AM12" s="165"/>
      <c r="AN12" s="165"/>
      <c r="AO12" s="165"/>
      <c r="AP12" s="165"/>
      <c r="AQ12" s="167" t="s">
        <v>53</v>
      </c>
      <c r="AR12" s="167" t="s">
        <v>391</v>
      </c>
    </row>
    <row r="13" spans="1:44" ht="64.5" customHeight="1">
      <c r="A13" s="171"/>
      <c r="B13" s="172"/>
      <c r="C13" s="173"/>
      <c r="D13" s="173"/>
      <c r="E13" s="173"/>
      <c r="F13" s="173"/>
      <c r="G13" s="167"/>
      <c r="H13" s="167"/>
      <c r="I13" s="165"/>
      <c r="J13" s="165"/>
      <c r="K13" s="165"/>
      <c r="L13" s="165"/>
      <c r="M13" s="167"/>
      <c r="N13" s="167"/>
      <c r="O13" s="165"/>
      <c r="P13" s="165"/>
      <c r="Q13" s="165"/>
      <c r="R13" s="165"/>
      <c r="S13" s="170"/>
      <c r="T13" s="170"/>
      <c r="U13" s="165"/>
      <c r="V13" s="165"/>
      <c r="W13" s="165"/>
      <c r="X13" s="165"/>
      <c r="Y13" s="167"/>
      <c r="Z13" s="167"/>
      <c r="AA13" s="165"/>
      <c r="AB13" s="165"/>
      <c r="AC13" s="165"/>
      <c r="AD13" s="165"/>
      <c r="AE13" s="170"/>
      <c r="AF13" s="170"/>
      <c r="AG13" s="165"/>
      <c r="AH13" s="165"/>
      <c r="AI13" s="165"/>
      <c r="AJ13" s="165"/>
      <c r="AK13" s="167"/>
      <c r="AL13" s="167"/>
      <c r="AM13" s="165"/>
      <c r="AN13" s="165"/>
      <c r="AO13" s="165"/>
      <c r="AP13" s="165"/>
      <c r="AQ13" s="167"/>
      <c r="AR13" s="167"/>
    </row>
    <row r="14" spans="1:44" ht="20.25">
      <c r="A14" s="12" t="s">
        <v>73</v>
      </c>
      <c r="B14" s="71">
        <v>900</v>
      </c>
      <c r="C14" s="14"/>
      <c r="D14" s="14"/>
      <c r="E14" s="13"/>
      <c r="F14" s="13"/>
      <c r="G14" s="5">
        <f>G16+G37+G48</f>
        <v>122438</v>
      </c>
      <c r="H14" s="5">
        <f t="shared" ref="H14:N14" si="0">H16+H37+H48</f>
        <v>0</v>
      </c>
      <c r="I14" s="5">
        <f t="shared" si="0"/>
        <v>0</v>
      </c>
      <c r="J14" s="5">
        <f t="shared" si="0"/>
        <v>652</v>
      </c>
      <c r="K14" s="5">
        <f t="shared" si="0"/>
        <v>0</v>
      </c>
      <c r="L14" s="5">
        <f t="shared" si="0"/>
        <v>0</v>
      </c>
      <c r="M14" s="5">
        <f t="shared" si="0"/>
        <v>123090</v>
      </c>
      <c r="N14" s="5">
        <f t="shared" si="0"/>
        <v>0</v>
      </c>
      <c r="O14" s="5">
        <f t="shared" ref="O14:T14" si="1">O16+O37+O48</f>
        <v>0</v>
      </c>
      <c r="P14" s="5">
        <f t="shared" si="1"/>
        <v>0</v>
      </c>
      <c r="Q14" s="5">
        <f t="shared" si="1"/>
        <v>0</v>
      </c>
      <c r="R14" s="5">
        <f t="shared" si="1"/>
        <v>0</v>
      </c>
      <c r="S14" s="114">
        <f t="shared" si="1"/>
        <v>123090</v>
      </c>
      <c r="T14" s="114">
        <f t="shared" si="1"/>
        <v>0</v>
      </c>
      <c r="U14" s="5">
        <f t="shared" ref="U14:Z14" si="2">U16+U37+U48</f>
        <v>0</v>
      </c>
      <c r="V14" s="5">
        <f t="shared" si="2"/>
        <v>0</v>
      </c>
      <c r="W14" s="5">
        <f t="shared" si="2"/>
        <v>-213</v>
      </c>
      <c r="X14" s="5">
        <f t="shared" si="2"/>
        <v>0</v>
      </c>
      <c r="Y14" s="5">
        <f t="shared" si="2"/>
        <v>122877</v>
      </c>
      <c r="Z14" s="5">
        <f t="shared" si="2"/>
        <v>0</v>
      </c>
      <c r="AA14" s="5">
        <f t="shared" ref="AA14:AF14" si="3">AA16+AA37+AA48</f>
        <v>0</v>
      </c>
      <c r="AB14" s="5">
        <f t="shared" si="3"/>
        <v>0</v>
      </c>
      <c r="AC14" s="5">
        <f t="shared" si="3"/>
        <v>-308</v>
      </c>
      <c r="AD14" s="5">
        <f t="shared" si="3"/>
        <v>0</v>
      </c>
      <c r="AE14" s="114">
        <f t="shared" si="3"/>
        <v>122569</v>
      </c>
      <c r="AF14" s="114">
        <f t="shared" si="3"/>
        <v>0</v>
      </c>
      <c r="AG14" s="5">
        <f t="shared" ref="AG14:AL14" si="4">AG16+AG37+AG48</f>
        <v>143</v>
      </c>
      <c r="AH14" s="5">
        <f t="shared" si="4"/>
        <v>0</v>
      </c>
      <c r="AI14" s="5">
        <f t="shared" si="4"/>
        <v>0</v>
      </c>
      <c r="AJ14" s="5">
        <f t="shared" si="4"/>
        <v>0</v>
      </c>
      <c r="AK14" s="5">
        <f t="shared" si="4"/>
        <v>122712</v>
      </c>
      <c r="AL14" s="5">
        <f t="shared" si="4"/>
        <v>0</v>
      </c>
      <c r="AM14" s="5">
        <f t="shared" ref="AM14:AR14" si="5">AM16+AM37+AM48</f>
        <v>0</v>
      </c>
      <c r="AN14" s="5">
        <f t="shared" si="5"/>
        <v>0</v>
      </c>
      <c r="AO14" s="5">
        <f t="shared" si="5"/>
        <v>0</v>
      </c>
      <c r="AP14" s="5">
        <f t="shared" si="5"/>
        <v>0</v>
      </c>
      <c r="AQ14" s="5">
        <f t="shared" si="5"/>
        <v>122712</v>
      </c>
      <c r="AR14" s="5">
        <f t="shared" si="5"/>
        <v>0</v>
      </c>
    </row>
    <row r="15" spans="1:44" s="47" customFormat="1">
      <c r="A15" s="48"/>
      <c r="B15" s="72"/>
      <c r="C15" s="90"/>
      <c r="D15" s="90"/>
      <c r="E15" s="19"/>
      <c r="F15" s="19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115"/>
      <c r="T15" s="115"/>
      <c r="U15" s="7"/>
      <c r="V15" s="7"/>
      <c r="W15" s="7"/>
      <c r="X15" s="7"/>
      <c r="Y15" s="7"/>
      <c r="Z15" s="7"/>
      <c r="AA15" s="7"/>
      <c r="AB15" s="7"/>
      <c r="AC15" s="7"/>
      <c r="AD15" s="7"/>
      <c r="AE15" s="115"/>
      <c r="AF15" s="115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</row>
    <row r="16" spans="1:44" ht="75">
      <c r="A16" s="15" t="s">
        <v>74</v>
      </c>
      <c r="B16" s="31">
        <f>B14</f>
        <v>900</v>
      </c>
      <c r="C16" s="16" t="s">
        <v>20</v>
      </c>
      <c r="D16" s="16" t="s">
        <v>75</v>
      </c>
      <c r="E16" s="16"/>
      <c r="F16" s="16"/>
      <c r="G16" s="53">
        <f>G17</f>
        <v>71695</v>
      </c>
      <c r="H16" s="53">
        <f t="shared" ref="H16:W17" si="6">H17</f>
        <v>0</v>
      </c>
      <c r="I16" s="53">
        <f t="shared" si="6"/>
        <v>0</v>
      </c>
      <c r="J16" s="53">
        <f t="shared" si="6"/>
        <v>652</v>
      </c>
      <c r="K16" s="53">
        <f t="shared" si="6"/>
        <v>0</v>
      </c>
      <c r="L16" s="53">
        <f t="shared" si="6"/>
        <v>0</v>
      </c>
      <c r="M16" s="53">
        <f t="shared" si="6"/>
        <v>72347</v>
      </c>
      <c r="N16" s="53">
        <f t="shared" si="6"/>
        <v>0</v>
      </c>
      <c r="O16" s="53">
        <f t="shared" si="6"/>
        <v>0</v>
      </c>
      <c r="P16" s="53">
        <f t="shared" si="6"/>
        <v>0</v>
      </c>
      <c r="Q16" s="53">
        <f t="shared" si="6"/>
        <v>0</v>
      </c>
      <c r="R16" s="53">
        <f t="shared" si="6"/>
        <v>0</v>
      </c>
      <c r="S16" s="116">
        <f t="shared" si="6"/>
        <v>72347</v>
      </c>
      <c r="T16" s="116">
        <f t="shared" si="6"/>
        <v>0</v>
      </c>
      <c r="U16" s="53">
        <f t="shared" si="6"/>
        <v>0</v>
      </c>
      <c r="V16" s="53">
        <f t="shared" si="6"/>
        <v>0</v>
      </c>
      <c r="W16" s="53">
        <f t="shared" si="6"/>
        <v>-115</v>
      </c>
      <c r="X16" s="53">
        <f t="shared" ref="U16:AJ17" si="7">X17</f>
        <v>0</v>
      </c>
      <c r="Y16" s="53">
        <f t="shared" si="7"/>
        <v>72232</v>
      </c>
      <c r="Z16" s="53">
        <f t="shared" si="7"/>
        <v>0</v>
      </c>
      <c r="AA16" s="53">
        <f t="shared" si="7"/>
        <v>0</v>
      </c>
      <c r="AB16" s="53">
        <f t="shared" si="7"/>
        <v>0</v>
      </c>
      <c r="AC16" s="53">
        <f t="shared" si="7"/>
        <v>-187</v>
      </c>
      <c r="AD16" s="53">
        <f t="shared" si="7"/>
        <v>0</v>
      </c>
      <c r="AE16" s="116">
        <f t="shared" si="7"/>
        <v>72045</v>
      </c>
      <c r="AF16" s="116">
        <f t="shared" si="7"/>
        <v>0</v>
      </c>
      <c r="AG16" s="53">
        <f t="shared" si="7"/>
        <v>143</v>
      </c>
      <c r="AH16" s="53">
        <f t="shared" si="7"/>
        <v>0</v>
      </c>
      <c r="AI16" s="53">
        <f t="shared" si="7"/>
        <v>0</v>
      </c>
      <c r="AJ16" s="53">
        <f t="shared" si="7"/>
        <v>0</v>
      </c>
      <c r="AK16" s="53">
        <f t="shared" ref="AG16:AR17" si="8">AK17</f>
        <v>72188</v>
      </c>
      <c r="AL16" s="53">
        <f t="shared" si="8"/>
        <v>0</v>
      </c>
      <c r="AM16" s="53">
        <f t="shared" si="8"/>
        <v>0</v>
      </c>
      <c r="AN16" s="53">
        <f t="shared" si="8"/>
        <v>0</v>
      </c>
      <c r="AO16" s="53">
        <f t="shared" si="8"/>
        <v>0</v>
      </c>
      <c r="AP16" s="53">
        <f t="shared" si="8"/>
        <v>0</v>
      </c>
      <c r="AQ16" s="53">
        <f t="shared" si="8"/>
        <v>72188</v>
      </c>
      <c r="AR16" s="53">
        <f t="shared" si="8"/>
        <v>0</v>
      </c>
    </row>
    <row r="17" spans="1:44" ht="17.100000000000001" customHeight="1">
      <c r="A17" s="17" t="s">
        <v>57</v>
      </c>
      <c r="B17" s="32">
        <v>900</v>
      </c>
      <c r="C17" s="18" t="s">
        <v>20</v>
      </c>
      <c r="D17" s="18" t="s">
        <v>75</v>
      </c>
      <c r="E17" s="18" t="s">
        <v>58</v>
      </c>
      <c r="F17" s="18"/>
      <c r="G17" s="54">
        <f>G18</f>
        <v>71695</v>
      </c>
      <c r="H17" s="54">
        <f t="shared" si="6"/>
        <v>0</v>
      </c>
      <c r="I17" s="54">
        <f t="shared" si="6"/>
        <v>0</v>
      </c>
      <c r="J17" s="54">
        <f t="shared" si="6"/>
        <v>652</v>
      </c>
      <c r="K17" s="54">
        <f t="shared" si="6"/>
        <v>0</v>
      </c>
      <c r="L17" s="54">
        <f t="shared" si="6"/>
        <v>0</v>
      </c>
      <c r="M17" s="54">
        <f t="shared" si="6"/>
        <v>72347</v>
      </c>
      <c r="N17" s="54">
        <f t="shared" si="6"/>
        <v>0</v>
      </c>
      <c r="O17" s="54">
        <f t="shared" si="6"/>
        <v>0</v>
      </c>
      <c r="P17" s="54">
        <f t="shared" si="6"/>
        <v>0</v>
      </c>
      <c r="Q17" s="54">
        <f t="shared" si="6"/>
        <v>0</v>
      </c>
      <c r="R17" s="54">
        <f t="shared" si="6"/>
        <v>0</v>
      </c>
      <c r="S17" s="117">
        <f t="shared" si="6"/>
        <v>72347</v>
      </c>
      <c r="T17" s="117">
        <f t="shared" si="6"/>
        <v>0</v>
      </c>
      <c r="U17" s="54">
        <f t="shared" si="7"/>
        <v>0</v>
      </c>
      <c r="V17" s="54">
        <f t="shared" si="7"/>
        <v>0</v>
      </c>
      <c r="W17" s="54">
        <f t="shared" si="7"/>
        <v>-115</v>
      </c>
      <c r="X17" s="54">
        <f t="shared" si="7"/>
        <v>0</v>
      </c>
      <c r="Y17" s="54">
        <f t="shared" si="7"/>
        <v>72232</v>
      </c>
      <c r="Z17" s="54">
        <f t="shared" si="7"/>
        <v>0</v>
      </c>
      <c r="AA17" s="54">
        <f t="shared" si="7"/>
        <v>0</v>
      </c>
      <c r="AB17" s="54">
        <f t="shared" si="7"/>
        <v>0</v>
      </c>
      <c r="AC17" s="54">
        <f t="shared" si="7"/>
        <v>-187</v>
      </c>
      <c r="AD17" s="54">
        <f t="shared" si="7"/>
        <v>0</v>
      </c>
      <c r="AE17" s="117">
        <f t="shared" si="7"/>
        <v>72045</v>
      </c>
      <c r="AF17" s="117">
        <f t="shared" si="7"/>
        <v>0</v>
      </c>
      <c r="AG17" s="54">
        <f t="shared" si="8"/>
        <v>143</v>
      </c>
      <c r="AH17" s="54">
        <f t="shared" si="8"/>
        <v>0</v>
      </c>
      <c r="AI17" s="54">
        <f t="shared" si="8"/>
        <v>0</v>
      </c>
      <c r="AJ17" s="54">
        <f t="shared" si="8"/>
        <v>0</v>
      </c>
      <c r="AK17" s="54">
        <f t="shared" si="8"/>
        <v>72188</v>
      </c>
      <c r="AL17" s="54">
        <f t="shared" si="8"/>
        <v>0</v>
      </c>
      <c r="AM17" s="54">
        <f t="shared" si="8"/>
        <v>0</v>
      </c>
      <c r="AN17" s="54">
        <f t="shared" si="8"/>
        <v>0</v>
      </c>
      <c r="AO17" s="54">
        <f t="shared" si="8"/>
        <v>0</v>
      </c>
      <c r="AP17" s="54">
        <f t="shared" si="8"/>
        <v>0</v>
      </c>
      <c r="AQ17" s="54">
        <f t="shared" si="8"/>
        <v>72188</v>
      </c>
      <c r="AR17" s="54">
        <f t="shared" si="8"/>
        <v>0</v>
      </c>
    </row>
    <row r="18" spans="1:44" ht="33">
      <c r="A18" s="17" t="s">
        <v>76</v>
      </c>
      <c r="B18" s="32">
        <v>900</v>
      </c>
      <c r="C18" s="18" t="s">
        <v>20</v>
      </c>
      <c r="D18" s="18" t="s">
        <v>75</v>
      </c>
      <c r="E18" s="18" t="s">
        <v>77</v>
      </c>
      <c r="F18" s="18"/>
      <c r="G18" s="54">
        <f>G19+G22+G25</f>
        <v>71695</v>
      </c>
      <c r="H18" s="54">
        <f t="shared" ref="H18:N18" si="9">H19+H22+H25</f>
        <v>0</v>
      </c>
      <c r="I18" s="54">
        <f t="shared" si="9"/>
        <v>0</v>
      </c>
      <c r="J18" s="54">
        <f t="shared" si="9"/>
        <v>652</v>
      </c>
      <c r="K18" s="54">
        <f t="shared" si="9"/>
        <v>0</v>
      </c>
      <c r="L18" s="54">
        <f t="shared" si="9"/>
        <v>0</v>
      </c>
      <c r="M18" s="54">
        <f t="shared" si="9"/>
        <v>72347</v>
      </c>
      <c r="N18" s="54">
        <f t="shared" si="9"/>
        <v>0</v>
      </c>
      <c r="O18" s="54">
        <f t="shared" ref="O18:T18" si="10">O19+O22+O25</f>
        <v>0</v>
      </c>
      <c r="P18" s="54">
        <f t="shared" si="10"/>
        <v>0</v>
      </c>
      <c r="Q18" s="54">
        <f t="shared" si="10"/>
        <v>0</v>
      </c>
      <c r="R18" s="54">
        <f t="shared" si="10"/>
        <v>0</v>
      </c>
      <c r="S18" s="117">
        <f t="shared" si="10"/>
        <v>72347</v>
      </c>
      <c r="T18" s="117">
        <f t="shared" si="10"/>
        <v>0</v>
      </c>
      <c r="U18" s="54">
        <f t="shared" ref="U18:Z18" si="11">U19+U22+U25</f>
        <v>0</v>
      </c>
      <c r="V18" s="54">
        <f t="shared" si="11"/>
        <v>0</v>
      </c>
      <c r="W18" s="54">
        <f t="shared" si="11"/>
        <v>-115</v>
      </c>
      <c r="X18" s="54">
        <f t="shared" si="11"/>
        <v>0</v>
      </c>
      <c r="Y18" s="54">
        <f t="shared" si="11"/>
        <v>72232</v>
      </c>
      <c r="Z18" s="54">
        <f t="shared" si="11"/>
        <v>0</v>
      </c>
      <c r="AA18" s="54">
        <f t="shared" ref="AA18:AF18" si="12">AA19+AA22+AA25</f>
        <v>0</v>
      </c>
      <c r="AB18" s="54">
        <f t="shared" si="12"/>
        <v>0</v>
      </c>
      <c r="AC18" s="54">
        <f t="shared" si="12"/>
        <v>-187</v>
      </c>
      <c r="AD18" s="54">
        <f t="shared" si="12"/>
        <v>0</v>
      </c>
      <c r="AE18" s="117">
        <f t="shared" si="12"/>
        <v>72045</v>
      </c>
      <c r="AF18" s="117">
        <f t="shared" si="12"/>
        <v>0</v>
      </c>
      <c r="AG18" s="54">
        <f t="shared" ref="AG18:AL18" si="13">AG19+AG22+AG25</f>
        <v>143</v>
      </c>
      <c r="AH18" s="54">
        <f t="shared" si="13"/>
        <v>0</v>
      </c>
      <c r="AI18" s="54">
        <f t="shared" si="13"/>
        <v>0</v>
      </c>
      <c r="AJ18" s="54">
        <f t="shared" si="13"/>
        <v>0</v>
      </c>
      <c r="AK18" s="54">
        <f t="shared" si="13"/>
        <v>72188</v>
      </c>
      <c r="AL18" s="54">
        <f t="shared" si="13"/>
        <v>0</v>
      </c>
      <c r="AM18" s="54">
        <f t="shared" ref="AM18:AR18" si="14">AM19+AM22+AM25</f>
        <v>0</v>
      </c>
      <c r="AN18" s="54">
        <f t="shared" si="14"/>
        <v>0</v>
      </c>
      <c r="AO18" s="54">
        <f t="shared" si="14"/>
        <v>0</v>
      </c>
      <c r="AP18" s="54">
        <f t="shared" si="14"/>
        <v>0</v>
      </c>
      <c r="AQ18" s="54">
        <f t="shared" si="14"/>
        <v>72188</v>
      </c>
      <c r="AR18" s="54">
        <f t="shared" si="14"/>
        <v>0</v>
      </c>
    </row>
    <row r="19" spans="1:44" ht="33">
      <c r="A19" s="17" t="s">
        <v>78</v>
      </c>
      <c r="B19" s="32">
        <v>900</v>
      </c>
      <c r="C19" s="18" t="s">
        <v>20</v>
      </c>
      <c r="D19" s="18" t="s">
        <v>75</v>
      </c>
      <c r="E19" s="18" t="s">
        <v>79</v>
      </c>
      <c r="F19" s="18"/>
      <c r="G19" s="54">
        <f>G20</f>
        <v>2466</v>
      </c>
      <c r="H19" s="54">
        <f t="shared" ref="H19:W20" si="15">H20</f>
        <v>0</v>
      </c>
      <c r="I19" s="54">
        <f t="shared" si="15"/>
        <v>0</v>
      </c>
      <c r="J19" s="54">
        <f t="shared" si="15"/>
        <v>0</v>
      </c>
      <c r="K19" s="54">
        <f t="shared" si="15"/>
        <v>0</v>
      </c>
      <c r="L19" s="54">
        <f t="shared" si="15"/>
        <v>0</v>
      </c>
      <c r="M19" s="54">
        <f t="shared" si="15"/>
        <v>2466</v>
      </c>
      <c r="N19" s="54">
        <f t="shared" si="15"/>
        <v>0</v>
      </c>
      <c r="O19" s="54">
        <f t="shared" si="15"/>
        <v>0</v>
      </c>
      <c r="P19" s="54">
        <f t="shared" si="15"/>
        <v>0</v>
      </c>
      <c r="Q19" s="54">
        <f t="shared" si="15"/>
        <v>0</v>
      </c>
      <c r="R19" s="54">
        <f t="shared" si="15"/>
        <v>0</v>
      </c>
      <c r="S19" s="117">
        <f t="shared" si="15"/>
        <v>2466</v>
      </c>
      <c r="T19" s="117">
        <f t="shared" si="15"/>
        <v>0</v>
      </c>
      <c r="U19" s="54">
        <f t="shared" si="15"/>
        <v>0</v>
      </c>
      <c r="V19" s="54">
        <f t="shared" si="15"/>
        <v>0</v>
      </c>
      <c r="W19" s="54">
        <f t="shared" si="15"/>
        <v>0</v>
      </c>
      <c r="X19" s="54">
        <f t="shared" ref="U19:AJ20" si="16">X20</f>
        <v>0</v>
      </c>
      <c r="Y19" s="54">
        <f t="shared" si="16"/>
        <v>2466</v>
      </c>
      <c r="Z19" s="54">
        <f t="shared" si="16"/>
        <v>0</v>
      </c>
      <c r="AA19" s="54">
        <f t="shared" si="16"/>
        <v>0</v>
      </c>
      <c r="AB19" s="54">
        <f t="shared" si="16"/>
        <v>0</v>
      </c>
      <c r="AC19" s="54">
        <f t="shared" si="16"/>
        <v>0</v>
      </c>
      <c r="AD19" s="54">
        <f t="shared" si="16"/>
        <v>0</v>
      </c>
      <c r="AE19" s="117">
        <f t="shared" si="16"/>
        <v>2466</v>
      </c>
      <c r="AF19" s="117">
        <f t="shared" si="16"/>
        <v>0</v>
      </c>
      <c r="AG19" s="54">
        <f t="shared" si="16"/>
        <v>0</v>
      </c>
      <c r="AH19" s="54">
        <f t="shared" si="16"/>
        <v>0</v>
      </c>
      <c r="AI19" s="54">
        <f t="shared" si="16"/>
        <v>0</v>
      </c>
      <c r="AJ19" s="54">
        <f t="shared" si="16"/>
        <v>0</v>
      </c>
      <c r="AK19" s="54">
        <f t="shared" ref="AG19:AR20" si="17">AK20</f>
        <v>2466</v>
      </c>
      <c r="AL19" s="54">
        <f t="shared" si="17"/>
        <v>0</v>
      </c>
      <c r="AM19" s="54">
        <f t="shared" si="17"/>
        <v>0</v>
      </c>
      <c r="AN19" s="54">
        <f t="shared" si="17"/>
        <v>0</v>
      </c>
      <c r="AO19" s="54">
        <f t="shared" si="17"/>
        <v>0</v>
      </c>
      <c r="AP19" s="54">
        <f t="shared" si="17"/>
        <v>0</v>
      </c>
      <c r="AQ19" s="54">
        <f t="shared" si="17"/>
        <v>2466</v>
      </c>
      <c r="AR19" s="54">
        <f t="shared" si="17"/>
        <v>0</v>
      </c>
    </row>
    <row r="20" spans="1:44" ht="66">
      <c r="A20" s="17" t="s">
        <v>375</v>
      </c>
      <c r="B20" s="32">
        <v>900</v>
      </c>
      <c r="C20" s="18" t="s">
        <v>20</v>
      </c>
      <c r="D20" s="18" t="s">
        <v>75</v>
      </c>
      <c r="E20" s="18" t="s">
        <v>79</v>
      </c>
      <c r="F20" s="18" t="s">
        <v>80</v>
      </c>
      <c r="G20" s="6">
        <f>G21</f>
        <v>2466</v>
      </c>
      <c r="H20" s="6">
        <f t="shared" si="15"/>
        <v>0</v>
      </c>
      <c r="I20" s="6">
        <f t="shared" si="15"/>
        <v>0</v>
      </c>
      <c r="J20" s="6">
        <f t="shared" si="15"/>
        <v>0</v>
      </c>
      <c r="K20" s="6">
        <f t="shared" si="15"/>
        <v>0</v>
      </c>
      <c r="L20" s="6">
        <f t="shared" si="15"/>
        <v>0</v>
      </c>
      <c r="M20" s="6">
        <f t="shared" si="15"/>
        <v>2466</v>
      </c>
      <c r="N20" s="6">
        <f t="shared" si="15"/>
        <v>0</v>
      </c>
      <c r="O20" s="6">
        <f t="shared" si="15"/>
        <v>0</v>
      </c>
      <c r="P20" s="6">
        <f t="shared" si="15"/>
        <v>0</v>
      </c>
      <c r="Q20" s="6">
        <f t="shared" si="15"/>
        <v>0</v>
      </c>
      <c r="R20" s="6">
        <f t="shared" si="15"/>
        <v>0</v>
      </c>
      <c r="S20" s="118">
        <f t="shared" si="15"/>
        <v>2466</v>
      </c>
      <c r="T20" s="118">
        <f t="shared" si="15"/>
        <v>0</v>
      </c>
      <c r="U20" s="6">
        <f t="shared" si="16"/>
        <v>0</v>
      </c>
      <c r="V20" s="6">
        <f t="shared" si="16"/>
        <v>0</v>
      </c>
      <c r="W20" s="6">
        <f t="shared" si="16"/>
        <v>0</v>
      </c>
      <c r="X20" s="6">
        <f t="shared" si="16"/>
        <v>0</v>
      </c>
      <c r="Y20" s="6">
        <f t="shared" si="16"/>
        <v>2466</v>
      </c>
      <c r="Z20" s="6">
        <f t="shared" si="16"/>
        <v>0</v>
      </c>
      <c r="AA20" s="6">
        <f t="shared" si="16"/>
        <v>0</v>
      </c>
      <c r="AB20" s="6">
        <f t="shared" si="16"/>
        <v>0</v>
      </c>
      <c r="AC20" s="6">
        <f t="shared" si="16"/>
        <v>0</v>
      </c>
      <c r="AD20" s="6">
        <f t="shared" si="16"/>
        <v>0</v>
      </c>
      <c r="AE20" s="118">
        <f t="shared" si="16"/>
        <v>2466</v>
      </c>
      <c r="AF20" s="118">
        <f t="shared" si="16"/>
        <v>0</v>
      </c>
      <c r="AG20" s="6">
        <f t="shared" si="17"/>
        <v>0</v>
      </c>
      <c r="AH20" s="6">
        <f t="shared" si="17"/>
        <v>0</v>
      </c>
      <c r="AI20" s="6">
        <f t="shared" si="17"/>
        <v>0</v>
      </c>
      <c r="AJ20" s="6">
        <f t="shared" si="17"/>
        <v>0</v>
      </c>
      <c r="AK20" s="6">
        <f t="shared" si="17"/>
        <v>2466</v>
      </c>
      <c r="AL20" s="6">
        <f t="shared" si="17"/>
        <v>0</v>
      </c>
      <c r="AM20" s="6">
        <f t="shared" si="17"/>
        <v>0</v>
      </c>
      <c r="AN20" s="6">
        <f t="shared" si="17"/>
        <v>0</v>
      </c>
      <c r="AO20" s="6">
        <f t="shared" si="17"/>
        <v>0</v>
      </c>
      <c r="AP20" s="6">
        <f t="shared" si="17"/>
        <v>0</v>
      </c>
      <c r="AQ20" s="6">
        <f t="shared" si="17"/>
        <v>2466</v>
      </c>
      <c r="AR20" s="6">
        <f t="shared" si="17"/>
        <v>0</v>
      </c>
    </row>
    <row r="21" spans="1:44" ht="33">
      <c r="A21" s="17" t="s">
        <v>81</v>
      </c>
      <c r="B21" s="32">
        <v>900</v>
      </c>
      <c r="C21" s="18" t="s">
        <v>20</v>
      </c>
      <c r="D21" s="18" t="s">
        <v>75</v>
      </c>
      <c r="E21" s="18" t="s">
        <v>79</v>
      </c>
      <c r="F21" s="18" t="s">
        <v>82</v>
      </c>
      <c r="G21" s="6">
        <v>2466</v>
      </c>
      <c r="H21" s="6"/>
      <c r="I21" s="102"/>
      <c r="J21" s="102"/>
      <c r="K21" s="102"/>
      <c r="L21" s="102"/>
      <c r="M21" s="55">
        <f>G21+I21+J21+K21+L21</f>
        <v>2466</v>
      </c>
      <c r="N21" s="103">
        <f>H21+L21</f>
        <v>0</v>
      </c>
      <c r="O21" s="102"/>
      <c r="P21" s="102"/>
      <c r="Q21" s="102"/>
      <c r="R21" s="102"/>
      <c r="S21" s="119">
        <f>M21+O21+P21+Q21+R21</f>
        <v>2466</v>
      </c>
      <c r="T21" s="120">
        <f>N21+R21</f>
        <v>0</v>
      </c>
      <c r="U21" s="102"/>
      <c r="V21" s="102"/>
      <c r="W21" s="102"/>
      <c r="X21" s="102"/>
      <c r="Y21" s="55">
        <f>S21+U21+V21+W21+X21</f>
        <v>2466</v>
      </c>
      <c r="Z21" s="103">
        <f>T21+X21</f>
        <v>0</v>
      </c>
      <c r="AA21" s="102"/>
      <c r="AB21" s="102"/>
      <c r="AC21" s="102"/>
      <c r="AD21" s="102"/>
      <c r="AE21" s="119">
        <f>Y21+AA21+AB21+AC21+AD21</f>
        <v>2466</v>
      </c>
      <c r="AF21" s="120">
        <f>Z21+AD21</f>
        <v>0</v>
      </c>
      <c r="AG21" s="102"/>
      <c r="AH21" s="102"/>
      <c r="AI21" s="102"/>
      <c r="AJ21" s="102"/>
      <c r="AK21" s="55">
        <f>AE21+AG21+AH21+AI21+AJ21</f>
        <v>2466</v>
      </c>
      <c r="AL21" s="103">
        <f>AF21+AJ21</f>
        <v>0</v>
      </c>
      <c r="AM21" s="102"/>
      <c r="AN21" s="102"/>
      <c r="AO21" s="102"/>
      <c r="AP21" s="102"/>
      <c r="AQ21" s="55">
        <f>AK21+AM21+AN21+AO21+AP21</f>
        <v>2466</v>
      </c>
      <c r="AR21" s="103">
        <f>AL21+AP21</f>
        <v>0</v>
      </c>
    </row>
    <row r="22" spans="1:44" ht="33">
      <c r="A22" s="17" t="s">
        <v>83</v>
      </c>
      <c r="B22" s="32">
        <v>900</v>
      </c>
      <c r="C22" s="18" t="s">
        <v>20</v>
      </c>
      <c r="D22" s="18" t="s">
        <v>75</v>
      </c>
      <c r="E22" s="18" t="s">
        <v>84</v>
      </c>
      <c r="F22" s="18"/>
      <c r="G22" s="6">
        <f>G23</f>
        <v>1622</v>
      </c>
      <c r="H22" s="6">
        <f t="shared" ref="H22:W23" si="18">H23</f>
        <v>0</v>
      </c>
      <c r="I22" s="6">
        <f t="shared" si="18"/>
        <v>0</v>
      </c>
      <c r="J22" s="6">
        <f t="shared" si="18"/>
        <v>0</v>
      </c>
      <c r="K22" s="6">
        <f t="shared" si="18"/>
        <v>0</v>
      </c>
      <c r="L22" s="6">
        <f t="shared" si="18"/>
        <v>0</v>
      </c>
      <c r="M22" s="6">
        <f t="shared" si="18"/>
        <v>1622</v>
      </c>
      <c r="N22" s="6">
        <f>N23</f>
        <v>0</v>
      </c>
      <c r="O22" s="6">
        <f t="shared" si="18"/>
        <v>0</v>
      </c>
      <c r="P22" s="6">
        <f t="shared" si="18"/>
        <v>0</v>
      </c>
      <c r="Q22" s="6">
        <f t="shared" si="18"/>
        <v>0</v>
      </c>
      <c r="R22" s="6">
        <f t="shared" si="18"/>
        <v>0</v>
      </c>
      <c r="S22" s="118">
        <f t="shared" si="18"/>
        <v>1622</v>
      </c>
      <c r="T22" s="118">
        <f>T23</f>
        <v>0</v>
      </c>
      <c r="U22" s="6">
        <f t="shared" si="18"/>
        <v>0</v>
      </c>
      <c r="V22" s="6">
        <f t="shared" si="18"/>
        <v>0</v>
      </c>
      <c r="W22" s="6">
        <f t="shared" si="18"/>
        <v>0</v>
      </c>
      <c r="X22" s="6">
        <f t="shared" ref="U22:Y23" si="19">X23</f>
        <v>0</v>
      </c>
      <c r="Y22" s="6">
        <f t="shared" si="19"/>
        <v>1622</v>
      </c>
      <c r="Z22" s="6">
        <f>Z23</f>
        <v>0</v>
      </c>
      <c r="AA22" s="6">
        <f t="shared" ref="AA22:AP23" si="20">AA23</f>
        <v>0</v>
      </c>
      <c r="AB22" s="6">
        <f t="shared" si="20"/>
        <v>0</v>
      </c>
      <c r="AC22" s="6">
        <f t="shared" si="20"/>
        <v>0</v>
      </c>
      <c r="AD22" s="6">
        <f t="shared" si="20"/>
        <v>0</v>
      </c>
      <c r="AE22" s="118">
        <f t="shared" si="20"/>
        <v>1622</v>
      </c>
      <c r="AF22" s="118">
        <f>AF23</f>
        <v>0</v>
      </c>
      <c r="AG22" s="6">
        <f t="shared" si="20"/>
        <v>0</v>
      </c>
      <c r="AH22" s="6">
        <f t="shared" si="20"/>
        <v>0</v>
      </c>
      <c r="AI22" s="6">
        <f t="shared" si="20"/>
        <v>0</v>
      </c>
      <c r="AJ22" s="6">
        <f t="shared" si="20"/>
        <v>0</v>
      </c>
      <c r="AK22" s="6">
        <f t="shared" si="20"/>
        <v>1622</v>
      </c>
      <c r="AL22" s="6">
        <f>AL23</f>
        <v>0</v>
      </c>
      <c r="AM22" s="6">
        <f t="shared" si="20"/>
        <v>0</v>
      </c>
      <c r="AN22" s="6">
        <f t="shared" si="20"/>
        <v>0</v>
      </c>
      <c r="AO22" s="6">
        <f t="shared" si="20"/>
        <v>0</v>
      </c>
      <c r="AP22" s="6">
        <f t="shared" si="20"/>
        <v>0</v>
      </c>
      <c r="AQ22" s="6">
        <f t="shared" ref="AM22:AQ23" si="21">AQ23</f>
        <v>1622</v>
      </c>
      <c r="AR22" s="6">
        <f>AR23</f>
        <v>0</v>
      </c>
    </row>
    <row r="23" spans="1:44" ht="66">
      <c r="A23" s="17" t="s">
        <v>375</v>
      </c>
      <c r="B23" s="32">
        <v>900</v>
      </c>
      <c r="C23" s="18" t="s">
        <v>20</v>
      </c>
      <c r="D23" s="18" t="s">
        <v>75</v>
      </c>
      <c r="E23" s="18" t="s">
        <v>84</v>
      </c>
      <c r="F23" s="18" t="s">
        <v>80</v>
      </c>
      <c r="G23" s="6">
        <f>G24</f>
        <v>1622</v>
      </c>
      <c r="H23" s="6">
        <f t="shared" si="18"/>
        <v>0</v>
      </c>
      <c r="I23" s="6">
        <f t="shared" si="18"/>
        <v>0</v>
      </c>
      <c r="J23" s="6">
        <f t="shared" si="18"/>
        <v>0</v>
      </c>
      <c r="K23" s="6">
        <f t="shared" si="18"/>
        <v>0</v>
      </c>
      <c r="L23" s="6">
        <f t="shared" si="18"/>
        <v>0</v>
      </c>
      <c r="M23" s="6">
        <f t="shared" si="18"/>
        <v>1622</v>
      </c>
      <c r="N23" s="6">
        <f>N24</f>
        <v>0</v>
      </c>
      <c r="O23" s="6">
        <f t="shared" si="18"/>
        <v>0</v>
      </c>
      <c r="P23" s="6">
        <f t="shared" si="18"/>
        <v>0</v>
      </c>
      <c r="Q23" s="6">
        <f t="shared" si="18"/>
        <v>0</v>
      </c>
      <c r="R23" s="6">
        <f t="shared" si="18"/>
        <v>0</v>
      </c>
      <c r="S23" s="118">
        <f t="shared" si="18"/>
        <v>1622</v>
      </c>
      <c r="T23" s="118">
        <f>T24</f>
        <v>0</v>
      </c>
      <c r="U23" s="6">
        <f t="shared" si="19"/>
        <v>0</v>
      </c>
      <c r="V23" s="6">
        <f t="shared" si="19"/>
        <v>0</v>
      </c>
      <c r="W23" s="6">
        <f t="shared" si="19"/>
        <v>0</v>
      </c>
      <c r="X23" s="6">
        <f t="shared" si="19"/>
        <v>0</v>
      </c>
      <c r="Y23" s="6">
        <f t="shared" si="19"/>
        <v>1622</v>
      </c>
      <c r="Z23" s="6">
        <f>Z24</f>
        <v>0</v>
      </c>
      <c r="AA23" s="6">
        <f t="shared" si="20"/>
        <v>0</v>
      </c>
      <c r="AB23" s="6">
        <f t="shared" si="20"/>
        <v>0</v>
      </c>
      <c r="AC23" s="6">
        <f t="shared" si="20"/>
        <v>0</v>
      </c>
      <c r="AD23" s="6">
        <f t="shared" si="20"/>
        <v>0</v>
      </c>
      <c r="AE23" s="118">
        <f t="shared" si="20"/>
        <v>1622</v>
      </c>
      <c r="AF23" s="118">
        <f>AF24</f>
        <v>0</v>
      </c>
      <c r="AG23" s="6">
        <f t="shared" si="20"/>
        <v>0</v>
      </c>
      <c r="AH23" s="6">
        <f t="shared" si="20"/>
        <v>0</v>
      </c>
      <c r="AI23" s="6">
        <f t="shared" si="20"/>
        <v>0</v>
      </c>
      <c r="AJ23" s="6">
        <f t="shared" si="20"/>
        <v>0</v>
      </c>
      <c r="AK23" s="6">
        <f t="shared" si="20"/>
        <v>1622</v>
      </c>
      <c r="AL23" s="6">
        <f>AL24</f>
        <v>0</v>
      </c>
      <c r="AM23" s="6">
        <f t="shared" si="21"/>
        <v>0</v>
      </c>
      <c r="AN23" s="6">
        <f t="shared" si="21"/>
        <v>0</v>
      </c>
      <c r="AO23" s="6">
        <f t="shared" si="21"/>
        <v>0</v>
      </c>
      <c r="AP23" s="6">
        <f t="shared" si="21"/>
        <v>0</v>
      </c>
      <c r="AQ23" s="6">
        <f t="shared" si="21"/>
        <v>1622</v>
      </c>
      <c r="AR23" s="6">
        <f>AR24</f>
        <v>0</v>
      </c>
    </row>
    <row r="24" spans="1:44" ht="33">
      <c r="A24" s="17" t="s">
        <v>81</v>
      </c>
      <c r="B24" s="32">
        <v>900</v>
      </c>
      <c r="C24" s="18" t="s">
        <v>20</v>
      </c>
      <c r="D24" s="18" t="s">
        <v>75</v>
      </c>
      <c r="E24" s="18" t="s">
        <v>84</v>
      </c>
      <c r="F24" s="18" t="s">
        <v>82</v>
      </c>
      <c r="G24" s="6">
        <v>1622</v>
      </c>
      <c r="H24" s="6"/>
      <c r="I24" s="102"/>
      <c r="J24" s="102"/>
      <c r="K24" s="102"/>
      <c r="L24" s="102"/>
      <c r="M24" s="55">
        <f>G24+I24+J24+K24+L24</f>
        <v>1622</v>
      </c>
      <c r="N24" s="103">
        <f>H24+L24</f>
        <v>0</v>
      </c>
      <c r="O24" s="102"/>
      <c r="P24" s="102"/>
      <c r="Q24" s="102"/>
      <c r="R24" s="102"/>
      <c r="S24" s="119">
        <f>M24+O24+P24+Q24+R24</f>
        <v>1622</v>
      </c>
      <c r="T24" s="120">
        <f>N24+R24</f>
        <v>0</v>
      </c>
      <c r="U24" s="102"/>
      <c r="V24" s="102"/>
      <c r="W24" s="102"/>
      <c r="X24" s="102"/>
      <c r="Y24" s="55">
        <f>S24+U24+V24+W24+X24</f>
        <v>1622</v>
      </c>
      <c r="Z24" s="103">
        <f>T24+X24</f>
        <v>0</v>
      </c>
      <c r="AA24" s="102"/>
      <c r="AB24" s="102"/>
      <c r="AC24" s="102"/>
      <c r="AD24" s="102"/>
      <c r="AE24" s="119">
        <f>Y24+AA24+AB24+AC24+AD24</f>
        <v>1622</v>
      </c>
      <c r="AF24" s="120">
        <f>Z24+AD24</f>
        <v>0</v>
      </c>
      <c r="AG24" s="102"/>
      <c r="AH24" s="102"/>
      <c r="AI24" s="102"/>
      <c r="AJ24" s="102"/>
      <c r="AK24" s="55">
        <f>AE24+AG24+AH24+AI24+AJ24</f>
        <v>1622</v>
      </c>
      <c r="AL24" s="103">
        <f>AF24+AJ24</f>
        <v>0</v>
      </c>
      <c r="AM24" s="102"/>
      <c r="AN24" s="102"/>
      <c r="AO24" s="102"/>
      <c r="AP24" s="102"/>
      <c r="AQ24" s="55">
        <f>AK24+AM24+AN24+AO24+AP24</f>
        <v>1622</v>
      </c>
      <c r="AR24" s="103">
        <f>AL24+AP24</f>
        <v>0</v>
      </c>
    </row>
    <row r="25" spans="1:44" ht="17.100000000000001" customHeight="1">
      <c r="A25" s="17" t="s">
        <v>85</v>
      </c>
      <c r="B25" s="32">
        <v>900</v>
      </c>
      <c r="C25" s="18" t="s">
        <v>20</v>
      </c>
      <c r="D25" s="18" t="s">
        <v>75</v>
      </c>
      <c r="E25" s="18" t="s">
        <v>86</v>
      </c>
      <c r="F25" s="18"/>
      <c r="G25" s="54">
        <f>G26+G28+G33+G30</f>
        <v>67607</v>
      </c>
      <c r="H25" s="54">
        <f t="shared" ref="H25:N25" si="22">H26+H28+H33+H30</f>
        <v>0</v>
      </c>
      <c r="I25" s="54">
        <f t="shared" si="22"/>
        <v>0</v>
      </c>
      <c r="J25" s="54">
        <f t="shared" si="22"/>
        <v>652</v>
      </c>
      <c r="K25" s="54">
        <f t="shared" si="22"/>
        <v>0</v>
      </c>
      <c r="L25" s="54">
        <f t="shared" si="22"/>
        <v>0</v>
      </c>
      <c r="M25" s="54">
        <f t="shared" si="22"/>
        <v>68259</v>
      </c>
      <c r="N25" s="54">
        <f t="shared" si="22"/>
        <v>0</v>
      </c>
      <c r="O25" s="54">
        <f t="shared" ref="O25:T25" si="23">O26+O28+O33+O30</f>
        <v>0</v>
      </c>
      <c r="P25" s="54">
        <f t="shared" si="23"/>
        <v>0</v>
      </c>
      <c r="Q25" s="54">
        <f t="shared" si="23"/>
        <v>0</v>
      </c>
      <c r="R25" s="54">
        <f t="shared" si="23"/>
        <v>0</v>
      </c>
      <c r="S25" s="117">
        <f t="shared" si="23"/>
        <v>68259</v>
      </c>
      <c r="T25" s="117">
        <f t="shared" si="23"/>
        <v>0</v>
      </c>
      <c r="U25" s="54">
        <f t="shared" ref="U25:Z25" si="24">U26+U28+U33+U30</f>
        <v>0</v>
      </c>
      <c r="V25" s="54">
        <f t="shared" si="24"/>
        <v>0</v>
      </c>
      <c r="W25" s="54">
        <f t="shared" si="24"/>
        <v>-115</v>
      </c>
      <c r="X25" s="54">
        <f t="shared" si="24"/>
        <v>0</v>
      </c>
      <c r="Y25" s="54">
        <f t="shared" si="24"/>
        <v>68144</v>
      </c>
      <c r="Z25" s="54">
        <f t="shared" si="24"/>
        <v>0</v>
      </c>
      <c r="AA25" s="54">
        <f t="shared" ref="AA25:AF25" si="25">AA26+AA28+AA33+AA30</f>
        <v>0</v>
      </c>
      <c r="AB25" s="54">
        <f t="shared" si="25"/>
        <v>0</v>
      </c>
      <c r="AC25" s="54">
        <f t="shared" si="25"/>
        <v>-187</v>
      </c>
      <c r="AD25" s="54">
        <f t="shared" si="25"/>
        <v>0</v>
      </c>
      <c r="AE25" s="117">
        <f t="shared" si="25"/>
        <v>67957</v>
      </c>
      <c r="AF25" s="117">
        <f t="shared" si="25"/>
        <v>0</v>
      </c>
      <c r="AG25" s="54">
        <f t="shared" ref="AG25:AL25" si="26">AG26+AG28+AG33+AG30</f>
        <v>143</v>
      </c>
      <c r="AH25" s="54">
        <f t="shared" si="26"/>
        <v>0</v>
      </c>
      <c r="AI25" s="54">
        <f t="shared" si="26"/>
        <v>0</v>
      </c>
      <c r="AJ25" s="54">
        <f t="shared" si="26"/>
        <v>0</v>
      </c>
      <c r="AK25" s="54">
        <f t="shared" si="26"/>
        <v>68100</v>
      </c>
      <c r="AL25" s="54">
        <f t="shared" si="26"/>
        <v>0</v>
      </c>
      <c r="AM25" s="54">
        <f t="shared" ref="AM25:AR25" si="27">AM26+AM28+AM33+AM30</f>
        <v>0</v>
      </c>
      <c r="AN25" s="54">
        <f t="shared" si="27"/>
        <v>0</v>
      </c>
      <c r="AO25" s="54">
        <f t="shared" si="27"/>
        <v>0</v>
      </c>
      <c r="AP25" s="54">
        <f t="shared" si="27"/>
        <v>0</v>
      </c>
      <c r="AQ25" s="54">
        <f t="shared" si="27"/>
        <v>68100</v>
      </c>
      <c r="AR25" s="54">
        <f t="shared" si="27"/>
        <v>0</v>
      </c>
    </row>
    <row r="26" spans="1:44" ht="66">
      <c r="A26" s="17" t="s">
        <v>375</v>
      </c>
      <c r="B26" s="32">
        <v>900</v>
      </c>
      <c r="C26" s="18" t="s">
        <v>20</v>
      </c>
      <c r="D26" s="18" t="s">
        <v>75</v>
      </c>
      <c r="E26" s="18" t="s">
        <v>86</v>
      </c>
      <c r="F26" s="18" t="s">
        <v>80</v>
      </c>
      <c r="G26" s="6">
        <f>G27</f>
        <v>58948</v>
      </c>
      <c r="H26" s="6">
        <f t="shared" ref="H26:AR26" si="28">H27</f>
        <v>0</v>
      </c>
      <c r="I26" s="6">
        <f t="shared" si="28"/>
        <v>0</v>
      </c>
      <c r="J26" s="6">
        <f t="shared" si="28"/>
        <v>0</v>
      </c>
      <c r="K26" s="6">
        <f t="shared" si="28"/>
        <v>0</v>
      </c>
      <c r="L26" s="6">
        <f t="shared" si="28"/>
        <v>0</v>
      </c>
      <c r="M26" s="6">
        <f t="shared" si="28"/>
        <v>58948</v>
      </c>
      <c r="N26" s="6">
        <f t="shared" si="28"/>
        <v>0</v>
      </c>
      <c r="O26" s="6">
        <f t="shared" si="28"/>
        <v>0</v>
      </c>
      <c r="P26" s="6">
        <f t="shared" si="28"/>
        <v>0</v>
      </c>
      <c r="Q26" s="6">
        <f t="shared" si="28"/>
        <v>0</v>
      </c>
      <c r="R26" s="6">
        <f t="shared" si="28"/>
        <v>0</v>
      </c>
      <c r="S26" s="118">
        <f t="shared" si="28"/>
        <v>58948</v>
      </c>
      <c r="T26" s="118">
        <f t="shared" si="28"/>
        <v>0</v>
      </c>
      <c r="U26" s="6">
        <f t="shared" si="28"/>
        <v>-156</v>
      </c>
      <c r="V26" s="6">
        <f t="shared" si="28"/>
        <v>0</v>
      </c>
      <c r="W26" s="6">
        <f t="shared" si="28"/>
        <v>0</v>
      </c>
      <c r="X26" s="6">
        <f t="shared" si="28"/>
        <v>0</v>
      </c>
      <c r="Y26" s="6">
        <f t="shared" si="28"/>
        <v>58792</v>
      </c>
      <c r="Z26" s="6">
        <f t="shared" si="28"/>
        <v>0</v>
      </c>
      <c r="AA26" s="6">
        <f t="shared" si="28"/>
        <v>-52</v>
      </c>
      <c r="AB26" s="6">
        <f t="shared" si="28"/>
        <v>0</v>
      </c>
      <c r="AC26" s="6">
        <f t="shared" si="28"/>
        <v>0</v>
      </c>
      <c r="AD26" s="6">
        <f t="shared" si="28"/>
        <v>0</v>
      </c>
      <c r="AE26" s="118">
        <f t="shared" si="28"/>
        <v>58740</v>
      </c>
      <c r="AF26" s="118">
        <f t="shared" si="28"/>
        <v>0</v>
      </c>
      <c r="AG26" s="6">
        <f t="shared" si="28"/>
        <v>0</v>
      </c>
      <c r="AH26" s="6">
        <f t="shared" si="28"/>
        <v>0</v>
      </c>
      <c r="AI26" s="6">
        <f t="shared" si="28"/>
        <v>0</v>
      </c>
      <c r="AJ26" s="6">
        <f t="shared" si="28"/>
        <v>0</v>
      </c>
      <c r="AK26" s="6">
        <f t="shared" si="28"/>
        <v>58740</v>
      </c>
      <c r="AL26" s="6">
        <f t="shared" si="28"/>
        <v>0</v>
      </c>
      <c r="AM26" s="6">
        <f t="shared" si="28"/>
        <v>0</v>
      </c>
      <c r="AN26" s="6">
        <f t="shared" si="28"/>
        <v>0</v>
      </c>
      <c r="AO26" s="6">
        <f t="shared" si="28"/>
        <v>0</v>
      </c>
      <c r="AP26" s="6">
        <f t="shared" si="28"/>
        <v>0</v>
      </c>
      <c r="AQ26" s="6">
        <f t="shared" si="28"/>
        <v>58740</v>
      </c>
      <c r="AR26" s="6">
        <f t="shared" si="28"/>
        <v>0</v>
      </c>
    </row>
    <row r="27" spans="1:44" ht="33">
      <c r="A27" s="17" t="s">
        <v>81</v>
      </c>
      <c r="B27" s="32">
        <v>900</v>
      </c>
      <c r="C27" s="18" t="s">
        <v>20</v>
      </c>
      <c r="D27" s="18" t="s">
        <v>75</v>
      </c>
      <c r="E27" s="18" t="s">
        <v>86</v>
      </c>
      <c r="F27" s="18" t="s">
        <v>82</v>
      </c>
      <c r="G27" s="6">
        <v>58948</v>
      </c>
      <c r="H27" s="6"/>
      <c r="I27" s="102"/>
      <c r="J27" s="102"/>
      <c r="K27" s="102"/>
      <c r="L27" s="102"/>
      <c r="M27" s="55">
        <f>G27+I27+J27+K27+L27</f>
        <v>58948</v>
      </c>
      <c r="N27" s="103">
        <f>H27+L27</f>
        <v>0</v>
      </c>
      <c r="O27" s="102"/>
      <c r="P27" s="102"/>
      <c r="Q27" s="102"/>
      <c r="R27" s="102"/>
      <c r="S27" s="119">
        <f>M27+O27+P27+Q27+R27</f>
        <v>58948</v>
      </c>
      <c r="T27" s="120">
        <f>N27+R27</f>
        <v>0</v>
      </c>
      <c r="U27" s="6">
        <v>-156</v>
      </c>
      <c r="V27" s="102"/>
      <c r="W27" s="102"/>
      <c r="X27" s="102"/>
      <c r="Y27" s="55">
        <f>S27+U27+V27+W27+X27</f>
        <v>58792</v>
      </c>
      <c r="Z27" s="103">
        <f>T27+X27</f>
        <v>0</v>
      </c>
      <c r="AA27" s="6">
        <v>-52</v>
      </c>
      <c r="AB27" s="102"/>
      <c r="AC27" s="102"/>
      <c r="AD27" s="102"/>
      <c r="AE27" s="119">
        <f>Y27+AA27+AB27+AC27+AD27</f>
        <v>58740</v>
      </c>
      <c r="AF27" s="120">
        <f>Z27+AD27</f>
        <v>0</v>
      </c>
      <c r="AG27" s="6"/>
      <c r="AH27" s="102"/>
      <c r="AI27" s="102"/>
      <c r="AJ27" s="102"/>
      <c r="AK27" s="55">
        <f>AE27+AG27+AH27+AI27+AJ27</f>
        <v>58740</v>
      </c>
      <c r="AL27" s="103">
        <f>AF27+AJ27</f>
        <v>0</v>
      </c>
      <c r="AM27" s="6"/>
      <c r="AN27" s="102"/>
      <c r="AO27" s="102"/>
      <c r="AP27" s="102"/>
      <c r="AQ27" s="55">
        <f>AK27+AM27+AN27+AO27+AP27</f>
        <v>58740</v>
      </c>
      <c r="AR27" s="103">
        <f>AL27+AP27</f>
        <v>0</v>
      </c>
    </row>
    <row r="28" spans="1:44" ht="33">
      <c r="A28" s="17" t="s">
        <v>221</v>
      </c>
      <c r="B28" s="32">
        <v>900</v>
      </c>
      <c r="C28" s="18" t="s">
        <v>20</v>
      </c>
      <c r="D28" s="18" t="s">
        <v>75</v>
      </c>
      <c r="E28" s="18" t="s">
        <v>86</v>
      </c>
      <c r="F28" s="18" t="s">
        <v>29</v>
      </c>
      <c r="G28" s="6">
        <f>G29</f>
        <v>8180</v>
      </c>
      <c r="H28" s="6">
        <f t="shared" ref="H28:AQ28" si="29">H29</f>
        <v>0</v>
      </c>
      <c r="I28" s="6">
        <f t="shared" si="29"/>
        <v>0</v>
      </c>
      <c r="J28" s="6">
        <f t="shared" si="29"/>
        <v>652</v>
      </c>
      <c r="K28" s="6">
        <f t="shared" si="29"/>
        <v>0</v>
      </c>
      <c r="L28" s="6">
        <f t="shared" si="29"/>
        <v>0</v>
      </c>
      <c r="M28" s="6">
        <f t="shared" si="29"/>
        <v>8832</v>
      </c>
      <c r="N28" s="6">
        <f>N29</f>
        <v>0</v>
      </c>
      <c r="O28" s="6">
        <f t="shared" si="29"/>
        <v>0</v>
      </c>
      <c r="P28" s="6">
        <f t="shared" si="29"/>
        <v>0</v>
      </c>
      <c r="Q28" s="6">
        <f t="shared" si="29"/>
        <v>0</v>
      </c>
      <c r="R28" s="6">
        <f t="shared" si="29"/>
        <v>0</v>
      </c>
      <c r="S28" s="118">
        <f t="shared" si="29"/>
        <v>8832</v>
      </c>
      <c r="T28" s="118">
        <f>T29</f>
        <v>0</v>
      </c>
      <c r="U28" s="6">
        <f t="shared" si="29"/>
        <v>0</v>
      </c>
      <c r="V28" s="6">
        <f t="shared" si="29"/>
        <v>0</v>
      </c>
      <c r="W28" s="6">
        <f t="shared" si="29"/>
        <v>-115</v>
      </c>
      <c r="X28" s="6">
        <f t="shared" si="29"/>
        <v>0</v>
      </c>
      <c r="Y28" s="6">
        <f t="shared" si="29"/>
        <v>8717</v>
      </c>
      <c r="Z28" s="6">
        <f>Z29</f>
        <v>0</v>
      </c>
      <c r="AA28" s="6">
        <f t="shared" si="29"/>
        <v>0</v>
      </c>
      <c r="AB28" s="6">
        <f t="shared" si="29"/>
        <v>0</v>
      </c>
      <c r="AC28" s="6">
        <f t="shared" si="29"/>
        <v>-187</v>
      </c>
      <c r="AD28" s="6">
        <f t="shared" si="29"/>
        <v>0</v>
      </c>
      <c r="AE28" s="118">
        <f t="shared" si="29"/>
        <v>8530</v>
      </c>
      <c r="AF28" s="118">
        <f>AF29</f>
        <v>0</v>
      </c>
      <c r="AG28" s="6">
        <f t="shared" si="29"/>
        <v>143</v>
      </c>
      <c r="AH28" s="6">
        <f t="shared" si="29"/>
        <v>0</v>
      </c>
      <c r="AI28" s="6">
        <f t="shared" si="29"/>
        <v>0</v>
      </c>
      <c r="AJ28" s="6">
        <f t="shared" si="29"/>
        <v>0</v>
      </c>
      <c r="AK28" s="6">
        <f t="shared" si="29"/>
        <v>8673</v>
      </c>
      <c r="AL28" s="6">
        <f>AL29</f>
        <v>0</v>
      </c>
      <c r="AM28" s="6">
        <f t="shared" si="29"/>
        <v>0</v>
      </c>
      <c r="AN28" s="6">
        <f t="shared" si="29"/>
        <v>0</v>
      </c>
      <c r="AO28" s="6">
        <f t="shared" si="29"/>
        <v>0</v>
      </c>
      <c r="AP28" s="6">
        <f t="shared" si="29"/>
        <v>0</v>
      </c>
      <c r="AQ28" s="6">
        <f t="shared" si="29"/>
        <v>8673</v>
      </c>
      <c r="AR28" s="6">
        <f>AR29</f>
        <v>0</v>
      </c>
    </row>
    <row r="29" spans="1:44" ht="33">
      <c r="A29" s="17" t="s">
        <v>34</v>
      </c>
      <c r="B29" s="32">
        <v>900</v>
      </c>
      <c r="C29" s="18" t="s">
        <v>20</v>
      </c>
      <c r="D29" s="18" t="s">
        <v>75</v>
      </c>
      <c r="E29" s="18" t="s">
        <v>86</v>
      </c>
      <c r="F29" s="18" t="s">
        <v>35</v>
      </c>
      <c r="G29" s="6">
        <f>8080+100</f>
        <v>8180</v>
      </c>
      <c r="H29" s="6"/>
      <c r="I29" s="102"/>
      <c r="J29" s="6">
        <v>652</v>
      </c>
      <c r="K29" s="102"/>
      <c r="L29" s="102"/>
      <c r="M29" s="55">
        <f>G29+I29+J29+K29+L29</f>
        <v>8832</v>
      </c>
      <c r="N29" s="103">
        <f>H29+L29</f>
        <v>0</v>
      </c>
      <c r="O29" s="102"/>
      <c r="P29" s="6"/>
      <c r="Q29" s="102"/>
      <c r="R29" s="102"/>
      <c r="S29" s="119">
        <f>M29+O29+P29+Q29+R29</f>
        <v>8832</v>
      </c>
      <c r="T29" s="120">
        <f>N29+R29</f>
        <v>0</v>
      </c>
      <c r="U29" s="6"/>
      <c r="V29" s="6"/>
      <c r="W29" s="6">
        <v>-115</v>
      </c>
      <c r="X29" s="102"/>
      <c r="Y29" s="55">
        <f>S29+U29+V29+W29+X29</f>
        <v>8717</v>
      </c>
      <c r="Z29" s="103">
        <f>T29+X29</f>
        <v>0</v>
      </c>
      <c r="AA29" s="6"/>
      <c r="AB29" s="6"/>
      <c r="AC29" s="6">
        <v>-187</v>
      </c>
      <c r="AD29" s="102"/>
      <c r="AE29" s="119">
        <f>Y29+AA29+AB29+AC29+AD29</f>
        <v>8530</v>
      </c>
      <c r="AF29" s="120">
        <f>Z29+AD29</f>
        <v>0</v>
      </c>
      <c r="AG29" s="6">
        <v>143</v>
      </c>
      <c r="AH29" s="6"/>
      <c r="AI29" s="6"/>
      <c r="AJ29" s="102"/>
      <c r="AK29" s="55">
        <f>AE29+AG29+AH29+AI29+AJ29</f>
        <v>8673</v>
      </c>
      <c r="AL29" s="103">
        <f>AF29+AJ29</f>
        <v>0</v>
      </c>
      <c r="AM29" s="6"/>
      <c r="AN29" s="6"/>
      <c r="AO29" s="6"/>
      <c r="AP29" s="102"/>
      <c r="AQ29" s="55">
        <f>AK29+AM29+AN29+AO29+AP29</f>
        <v>8673</v>
      </c>
      <c r="AR29" s="103">
        <f>AL29+AP29</f>
        <v>0</v>
      </c>
    </row>
    <row r="30" spans="1:44" ht="17.100000000000001" customHeight="1">
      <c r="A30" s="17" t="s">
        <v>95</v>
      </c>
      <c r="B30" s="32">
        <v>900</v>
      </c>
      <c r="C30" s="18" t="s">
        <v>20</v>
      </c>
      <c r="D30" s="18" t="s">
        <v>75</v>
      </c>
      <c r="E30" s="18" t="s">
        <v>86</v>
      </c>
      <c r="F30" s="18" t="s">
        <v>96</v>
      </c>
      <c r="G30" s="54">
        <f>G32</f>
        <v>98</v>
      </c>
      <c r="H30" s="54">
        <f t="shared" ref="H30:T30" si="30">H32</f>
        <v>0</v>
      </c>
      <c r="I30" s="54">
        <f t="shared" si="30"/>
        <v>0</v>
      </c>
      <c r="J30" s="54">
        <f t="shared" si="30"/>
        <v>0</v>
      </c>
      <c r="K30" s="54">
        <f t="shared" si="30"/>
        <v>0</v>
      </c>
      <c r="L30" s="54">
        <f t="shared" si="30"/>
        <v>0</v>
      </c>
      <c r="M30" s="54">
        <f t="shared" si="30"/>
        <v>98</v>
      </c>
      <c r="N30" s="54">
        <f t="shared" si="30"/>
        <v>0</v>
      </c>
      <c r="O30" s="54">
        <f t="shared" si="30"/>
        <v>0</v>
      </c>
      <c r="P30" s="54">
        <f t="shared" si="30"/>
        <v>0</v>
      </c>
      <c r="Q30" s="54">
        <f t="shared" si="30"/>
        <v>0</v>
      </c>
      <c r="R30" s="54">
        <f t="shared" si="30"/>
        <v>0</v>
      </c>
      <c r="S30" s="117">
        <f t="shared" si="30"/>
        <v>98</v>
      </c>
      <c r="T30" s="117">
        <f t="shared" si="30"/>
        <v>0</v>
      </c>
      <c r="U30" s="54">
        <f t="shared" ref="U30:AL30" si="31">U31+U32</f>
        <v>156</v>
      </c>
      <c r="V30" s="54">
        <f t="shared" si="31"/>
        <v>0</v>
      </c>
      <c r="W30" s="54">
        <f t="shared" si="31"/>
        <v>0</v>
      </c>
      <c r="X30" s="54">
        <f t="shared" si="31"/>
        <v>0</v>
      </c>
      <c r="Y30" s="54">
        <f t="shared" si="31"/>
        <v>254</v>
      </c>
      <c r="Z30" s="54">
        <f t="shared" si="31"/>
        <v>0</v>
      </c>
      <c r="AA30" s="54">
        <f t="shared" si="31"/>
        <v>52</v>
      </c>
      <c r="AB30" s="54">
        <f t="shared" si="31"/>
        <v>0</v>
      </c>
      <c r="AC30" s="54">
        <f t="shared" si="31"/>
        <v>0</v>
      </c>
      <c r="AD30" s="54">
        <f t="shared" si="31"/>
        <v>0</v>
      </c>
      <c r="AE30" s="117">
        <f t="shared" si="31"/>
        <v>306</v>
      </c>
      <c r="AF30" s="117">
        <f t="shared" si="31"/>
        <v>0</v>
      </c>
      <c r="AG30" s="54">
        <f t="shared" si="31"/>
        <v>0</v>
      </c>
      <c r="AH30" s="54">
        <f t="shared" si="31"/>
        <v>0</v>
      </c>
      <c r="AI30" s="54">
        <f t="shared" si="31"/>
        <v>0</v>
      </c>
      <c r="AJ30" s="54">
        <f t="shared" si="31"/>
        <v>0</v>
      </c>
      <c r="AK30" s="54">
        <f t="shared" si="31"/>
        <v>306</v>
      </c>
      <c r="AL30" s="54">
        <f t="shared" si="31"/>
        <v>0</v>
      </c>
      <c r="AM30" s="54">
        <f t="shared" ref="AM30:AR30" si="32">AM31+AM32</f>
        <v>0</v>
      </c>
      <c r="AN30" s="54">
        <f t="shared" si="32"/>
        <v>0</v>
      </c>
      <c r="AO30" s="54">
        <f t="shared" si="32"/>
        <v>0</v>
      </c>
      <c r="AP30" s="54">
        <f t="shared" si="32"/>
        <v>0</v>
      </c>
      <c r="AQ30" s="54">
        <f t="shared" si="32"/>
        <v>306</v>
      </c>
      <c r="AR30" s="54">
        <f t="shared" si="32"/>
        <v>0</v>
      </c>
    </row>
    <row r="31" spans="1:44" ht="35.25" customHeight="1">
      <c r="A31" s="20" t="s">
        <v>156</v>
      </c>
      <c r="B31" s="32">
        <v>900</v>
      </c>
      <c r="C31" s="18" t="s">
        <v>20</v>
      </c>
      <c r="D31" s="18" t="s">
        <v>75</v>
      </c>
      <c r="E31" s="18" t="s">
        <v>86</v>
      </c>
      <c r="F31" s="18" t="s">
        <v>157</v>
      </c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>
        <v>156</v>
      </c>
      <c r="V31" s="54"/>
      <c r="W31" s="54"/>
      <c r="X31" s="54"/>
      <c r="Y31" s="55">
        <f>S31+U31+V31+W31+X31</f>
        <v>156</v>
      </c>
      <c r="Z31" s="103">
        <f>T31+X31</f>
        <v>0</v>
      </c>
      <c r="AA31" s="54">
        <v>52</v>
      </c>
      <c r="AB31" s="54"/>
      <c r="AC31" s="54"/>
      <c r="AD31" s="54"/>
      <c r="AE31" s="119">
        <f>Y31+AA31+AB31+AC31+AD31</f>
        <v>208</v>
      </c>
      <c r="AF31" s="120">
        <f>Z31+AD31</f>
        <v>0</v>
      </c>
      <c r="AG31" s="54"/>
      <c r="AH31" s="54"/>
      <c r="AI31" s="54"/>
      <c r="AJ31" s="54"/>
      <c r="AK31" s="55">
        <f>AE31+AG31+AH31+AI31+AJ31</f>
        <v>208</v>
      </c>
      <c r="AL31" s="103">
        <f>AF31+AJ31</f>
        <v>0</v>
      </c>
      <c r="AM31" s="54"/>
      <c r="AN31" s="54"/>
      <c r="AO31" s="54"/>
      <c r="AP31" s="54"/>
      <c r="AQ31" s="55">
        <f>AK31+AM31+AN31+AO31+AP31</f>
        <v>208</v>
      </c>
      <c r="AR31" s="103">
        <f>AL31+AP31</f>
        <v>0</v>
      </c>
    </row>
    <row r="32" spans="1:44" ht="17.100000000000001" customHeight="1">
      <c r="A32" s="17" t="s">
        <v>97</v>
      </c>
      <c r="B32" s="32">
        <v>900</v>
      </c>
      <c r="C32" s="18" t="s">
        <v>20</v>
      </c>
      <c r="D32" s="18" t="s">
        <v>75</v>
      </c>
      <c r="E32" s="18" t="s">
        <v>86</v>
      </c>
      <c r="F32" s="18" t="s">
        <v>98</v>
      </c>
      <c r="G32" s="6">
        <v>98</v>
      </c>
      <c r="H32" s="6"/>
      <c r="I32" s="102"/>
      <c r="J32" s="102"/>
      <c r="K32" s="102"/>
      <c r="L32" s="102"/>
      <c r="M32" s="55">
        <f>G32+I32+J32+K32+L32</f>
        <v>98</v>
      </c>
      <c r="N32" s="103">
        <f>H32+L32</f>
        <v>0</v>
      </c>
      <c r="O32" s="102"/>
      <c r="P32" s="102"/>
      <c r="Q32" s="102"/>
      <c r="R32" s="102"/>
      <c r="S32" s="119">
        <f>M32+O32+P32+Q32+R32</f>
        <v>98</v>
      </c>
      <c r="T32" s="120">
        <f>N32+R32</f>
        <v>0</v>
      </c>
      <c r="U32" s="102"/>
      <c r="V32" s="102"/>
      <c r="W32" s="102"/>
      <c r="X32" s="102"/>
      <c r="Y32" s="55">
        <f>S32+U32+V32+W32+X32</f>
        <v>98</v>
      </c>
      <c r="Z32" s="103">
        <f>T32+X32</f>
        <v>0</v>
      </c>
      <c r="AA32" s="102"/>
      <c r="AB32" s="102"/>
      <c r="AC32" s="102"/>
      <c r="AD32" s="102"/>
      <c r="AE32" s="119">
        <f>Y32+AA32+AB32+AC32+AD32</f>
        <v>98</v>
      </c>
      <c r="AF32" s="120">
        <f>Z32+AD32</f>
        <v>0</v>
      </c>
      <c r="AG32" s="102"/>
      <c r="AH32" s="102"/>
      <c r="AI32" s="102"/>
      <c r="AJ32" s="102"/>
      <c r="AK32" s="55">
        <f>AE32+AG32+AH32+AI32+AJ32</f>
        <v>98</v>
      </c>
      <c r="AL32" s="103">
        <f>AF32+AJ32</f>
        <v>0</v>
      </c>
      <c r="AM32" s="102"/>
      <c r="AN32" s="102"/>
      <c r="AO32" s="102"/>
      <c r="AP32" s="102"/>
      <c r="AQ32" s="55">
        <f>AK32+AM32+AN32+AO32+AP32</f>
        <v>98</v>
      </c>
      <c r="AR32" s="103">
        <f>AL32+AP32</f>
        <v>0</v>
      </c>
    </row>
    <row r="33" spans="1:44" ht="17.100000000000001" customHeight="1">
      <c r="A33" s="17" t="s">
        <v>61</v>
      </c>
      <c r="B33" s="32">
        <v>900</v>
      </c>
      <c r="C33" s="18" t="s">
        <v>20</v>
      </c>
      <c r="D33" s="18" t="s">
        <v>75</v>
      </c>
      <c r="E33" s="18" t="s">
        <v>86</v>
      </c>
      <c r="F33" s="18" t="s">
        <v>62</v>
      </c>
      <c r="G33" s="54">
        <f>G35+G34</f>
        <v>381</v>
      </c>
      <c r="H33" s="54">
        <f t="shared" ref="H33:N33" si="33">H35+H34</f>
        <v>0</v>
      </c>
      <c r="I33" s="54">
        <f t="shared" si="33"/>
        <v>0</v>
      </c>
      <c r="J33" s="54">
        <f t="shared" si="33"/>
        <v>0</v>
      </c>
      <c r="K33" s="54">
        <f t="shared" si="33"/>
        <v>0</v>
      </c>
      <c r="L33" s="54">
        <f t="shared" si="33"/>
        <v>0</v>
      </c>
      <c r="M33" s="54">
        <f t="shared" si="33"/>
        <v>381</v>
      </c>
      <c r="N33" s="54">
        <f t="shared" si="33"/>
        <v>0</v>
      </c>
      <c r="O33" s="54">
        <f t="shared" ref="O33:T33" si="34">O35+O34</f>
        <v>0</v>
      </c>
      <c r="P33" s="54">
        <f t="shared" si="34"/>
        <v>0</v>
      </c>
      <c r="Q33" s="54">
        <f t="shared" si="34"/>
        <v>0</v>
      </c>
      <c r="R33" s="54">
        <f t="shared" si="34"/>
        <v>0</v>
      </c>
      <c r="S33" s="117">
        <f t="shared" si="34"/>
        <v>381</v>
      </c>
      <c r="T33" s="117">
        <f t="shared" si="34"/>
        <v>0</v>
      </c>
      <c r="U33" s="54">
        <f t="shared" ref="U33:Z33" si="35">U35+U34</f>
        <v>0</v>
      </c>
      <c r="V33" s="54">
        <f t="shared" si="35"/>
        <v>0</v>
      </c>
      <c r="W33" s="54">
        <f t="shared" si="35"/>
        <v>0</v>
      </c>
      <c r="X33" s="54">
        <f t="shared" si="35"/>
        <v>0</v>
      </c>
      <c r="Y33" s="54">
        <f t="shared" si="35"/>
        <v>381</v>
      </c>
      <c r="Z33" s="54">
        <f t="shared" si="35"/>
        <v>0</v>
      </c>
      <c r="AA33" s="54">
        <f t="shared" ref="AA33:AF33" si="36">AA35+AA34</f>
        <v>0</v>
      </c>
      <c r="AB33" s="54">
        <f t="shared" si="36"/>
        <v>0</v>
      </c>
      <c r="AC33" s="54">
        <f t="shared" si="36"/>
        <v>0</v>
      </c>
      <c r="AD33" s="54">
        <f t="shared" si="36"/>
        <v>0</v>
      </c>
      <c r="AE33" s="117">
        <f t="shared" si="36"/>
        <v>381</v>
      </c>
      <c r="AF33" s="117">
        <f t="shared" si="36"/>
        <v>0</v>
      </c>
      <c r="AG33" s="54">
        <f t="shared" ref="AG33:AL33" si="37">AG35+AG34</f>
        <v>0</v>
      </c>
      <c r="AH33" s="54">
        <f t="shared" si="37"/>
        <v>0</v>
      </c>
      <c r="AI33" s="54">
        <f t="shared" si="37"/>
        <v>0</v>
      </c>
      <c r="AJ33" s="54">
        <f t="shared" si="37"/>
        <v>0</v>
      </c>
      <c r="AK33" s="54">
        <f t="shared" si="37"/>
        <v>381</v>
      </c>
      <c r="AL33" s="54">
        <f t="shared" si="37"/>
        <v>0</v>
      </c>
      <c r="AM33" s="54">
        <f t="shared" ref="AM33:AR33" si="38">AM35+AM34</f>
        <v>0</v>
      </c>
      <c r="AN33" s="54">
        <f t="shared" si="38"/>
        <v>0</v>
      </c>
      <c r="AO33" s="54">
        <f t="shared" si="38"/>
        <v>0</v>
      </c>
      <c r="AP33" s="54">
        <f t="shared" si="38"/>
        <v>0</v>
      </c>
      <c r="AQ33" s="54">
        <f t="shared" si="38"/>
        <v>381</v>
      </c>
      <c r="AR33" s="54">
        <f t="shared" si="38"/>
        <v>0</v>
      </c>
    </row>
    <row r="34" spans="1:44" ht="17.100000000000001" customHeight="1">
      <c r="A34" s="17" t="s">
        <v>142</v>
      </c>
      <c r="B34" s="32">
        <v>900</v>
      </c>
      <c r="C34" s="18" t="s">
        <v>20</v>
      </c>
      <c r="D34" s="18" t="s">
        <v>75</v>
      </c>
      <c r="E34" s="18" t="s">
        <v>86</v>
      </c>
      <c r="F34" s="18" t="s">
        <v>489</v>
      </c>
      <c r="G34" s="6">
        <v>10</v>
      </c>
      <c r="H34" s="52"/>
      <c r="I34" s="102"/>
      <c r="J34" s="102"/>
      <c r="K34" s="102"/>
      <c r="L34" s="102"/>
      <c r="M34" s="55">
        <f>G34+I34+J34+K34+L34</f>
        <v>10</v>
      </c>
      <c r="N34" s="103">
        <f>H34+L34</f>
        <v>0</v>
      </c>
      <c r="O34" s="102"/>
      <c r="P34" s="102"/>
      <c r="Q34" s="102"/>
      <c r="R34" s="102"/>
      <c r="S34" s="119">
        <f>M34+O34+P34+Q34+R34</f>
        <v>10</v>
      </c>
      <c r="T34" s="120">
        <f>N34+R34</f>
        <v>0</v>
      </c>
      <c r="U34" s="102"/>
      <c r="V34" s="102"/>
      <c r="W34" s="102"/>
      <c r="X34" s="102"/>
      <c r="Y34" s="55">
        <f>S34+U34+V34+W34+X34</f>
        <v>10</v>
      </c>
      <c r="Z34" s="103">
        <f>T34+X34</f>
        <v>0</v>
      </c>
      <c r="AA34" s="102"/>
      <c r="AB34" s="102"/>
      <c r="AC34" s="102"/>
      <c r="AD34" s="102"/>
      <c r="AE34" s="119">
        <f>Y34+AA34+AB34+AC34+AD34</f>
        <v>10</v>
      </c>
      <c r="AF34" s="120">
        <f>Z34+AD34</f>
        <v>0</v>
      </c>
      <c r="AG34" s="102"/>
      <c r="AH34" s="102"/>
      <c r="AI34" s="102"/>
      <c r="AJ34" s="102"/>
      <c r="AK34" s="55">
        <f>AE34+AG34+AH34+AI34+AJ34</f>
        <v>10</v>
      </c>
      <c r="AL34" s="103">
        <f>AF34+AJ34</f>
        <v>0</v>
      </c>
      <c r="AM34" s="102"/>
      <c r="AN34" s="102"/>
      <c r="AO34" s="102"/>
      <c r="AP34" s="102"/>
      <c r="AQ34" s="55">
        <f>AK34+AM34+AN34+AO34+AP34</f>
        <v>10</v>
      </c>
      <c r="AR34" s="103">
        <f>AL34+AP34</f>
        <v>0</v>
      </c>
    </row>
    <row r="35" spans="1:44" ht="17.100000000000001" customHeight="1">
      <c r="A35" s="17" t="s">
        <v>87</v>
      </c>
      <c r="B35" s="32">
        <v>900</v>
      </c>
      <c r="C35" s="18" t="s">
        <v>20</v>
      </c>
      <c r="D35" s="18" t="s">
        <v>75</v>
      </c>
      <c r="E35" s="18" t="s">
        <v>86</v>
      </c>
      <c r="F35" s="18" t="s">
        <v>64</v>
      </c>
      <c r="G35" s="6">
        <v>371</v>
      </c>
      <c r="H35" s="6"/>
      <c r="I35" s="102"/>
      <c r="J35" s="102"/>
      <c r="K35" s="102"/>
      <c r="L35" s="102"/>
      <c r="M35" s="55">
        <f>G35+I35+J35+K35+L35</f>
        <v>371</v>
      </c>
      <c r="N35" s="103">
        <f>H35+L35</f>
        <v>0</v>
      </c>
      <c r="O35" s="102"/>
      <c r="P35" s="102"/>
      <c r="Q35" s="102"/>
      <c r="R35" s="102"/>
      <c r="S35" s="119">
        <f>M35+O35+P35+Q35+R35</f>
        <v>371</v>
      </c>
      <c r="T35" s="120">
        <f>N35+R35</f>
        <v>0</v>
      </c>
      <c r="U35" s="102"/>
      <c r="V35" s="102"/>
      <c r="W35" s="102"/>
      <c r="X35" s="102"/>
      <c r="Y35" s="55">
        <f>S35+U35+V35+W35+X35</f>
        <v>371</v>
      </c>
      <c r="Z35" s="103">
        <f>T35+X35</f>
        <v>0</v>
      </c>
      <c r="AA35" s="102"/>
      <c r="AB35" s="102"/>
      <c r="AC35" s="102"/>
      <c r="AD35" s="102"/>
      <c r="AE35" s="119">
        <f>Y35+AA35+AB35+AC35+AD35</f>
        <v>371</v>
      </c>
      <c r="AF35" s="120">
        <f>Z35+AD35</f>
        <v>0</v>
      </c>
      <c r="AG35" s="102"/>
      <c r="AH35" s="102"/>
      <c r="AI35" s="102"/>
      <c r="AJ35" s="102"/>
      <c r="AK35" s="55">
        <f>AE35+AG35+AH35+AI35+AJ35</f>
        <v>371</v>
      </c>
      <c r="AL35" s="103">
        <f>AF35+AJ35</f>
        <v>0</v>
      </c>
      <c r="AM35" s="102"/>
      <c r="AN35" s="102"/>
      <c r="AO35" s="102"/>
      <c r="AP35" s="102"/>
      <c r="AQ35" s="55">
        <f>AK35+AM35+AN35+AO35+AP35</f>
        <v>371</v>
      </c>
      <c r="AR35" s="103">
        <f>AL35+AP35</f>
        <v>0</v>
      </c>
    </row>
    <row r="36" spans="1:44">
      <c r="A36" s="17"/>
      <c r="B36" s="32"/>
      <c r="C36" s="18"/>
      <c r="D36" s="18"/>
      <c r="E36" s="18"/>
      <c r="F36" s="18"/>
      <c r="G36" s="52"/>
      <c r="H36" s="5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21"/>
      <c r="T36" s="121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21"/>
      <c r="AF36" s="121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</row>
    <row r="37" spans="1:44" ht="56.25">
      <c r="A37" s="15" t="s">
        <v>88</v>
      </c>
      <c r="B37" s="31">
        <f>B33</f>
        <v>900</v>
      </c>
      <c r="C37" s="16" t="s">
        <v>20</v>
      </c>
      <c r="D37" s="16" t="s">
        <v>16</v>
      </c>
      <c r="E37" s="16"/>
      <c r="F37" s="16"/>
      <c r="G37" s="53">
        <f t="shared" ref="G37:V39" si="39">G38</f>
        <v>17835</v>
      </c>
      <c r="H37" s="53">
        <f t="shared" si="39"/>
        <v>0</v>
      </c>
      <c r="I37" s="53">
        <f t="shared" si="39"/>
        <v>0</v>
      </c>
      <c r="J37" s="53">
        <f t="shared" si="39"/>
        <v>0</v>
      </c>
      <c r="K37" s="53">
        <f t="shared" si="39"/>
        <v>0</v>
      </c>
      <c r="L37" s="53">
        <f t="shared" si="39"/>
        <v>0</v>
      </c>
      <c r="M37" s="53">
        <f t="shared" si="39"/>
        <v>17835</v>
      </c>
      <c r="N37" s="53">
        <f t="shared" si="39"/>
        <v>0</v>
      </c>
      <c r="O37" s="53">
        <f t="shared" si="39"/>
        <v>0</v>
      </c>
      <c r="P37" s="53">
        <f t="shared" si="39"/>
        <v>0</v>
      </c>
      <c r="Q37" s="53">
        <f t="shared" si="39"/>
        <v>0</v>
      </c>
      <c r="R37" s="53">
        <f t="shared" si="39"/>
        <v>0</v>
      </c>
      <c r="S37" s="116">
        <f t="shared" si="39"/>
        <v>17835</v>
      </c>
      <c r="T37" s="116">
        <f t="shared" si="39"/>
        <v>0</v>
      </c>
      <c r="U37" s="53">
        <f t="shared" si="39"/>
        <v>0</v>
      </c>
      <c r="V37" s="53">
        <f t="shared" si="39"/>
        <v>0</v>
      </c>
      <c r="W37" s="53">
        <f t="shared" ref="U37:AJ39" si="40">W38</f>
        <v>-21</v>
      </c>
      <c r="X37" s="53">
        <f t="shared" si="40"/>
        <v>0</v>
      </c>
      <c r="Y37" s="53">
        <f t="shared" si="40"/>
        <v>17814</v>
      </c>
      <c r="Z37" s="53">
        <f t="shared" si="40"/>
        <v>0</v>
      </c>
      <c r="AA37" s="53">
        <f t="shared" si="40"/>
        <v>0</v>
      </c>
      <c r="AB37" s="53">
        <f t="shared" si="40"/>
        <v>0</v>
      </c>
      <c r="AC37" s="53">
        <f t="shared" si="40"/>
        <v>-40</v>
      </c>
      <c r="AD37" s="53">
        <f t="shared" si="40"/>
        <v>0</v>
      </c>
      <c r="AE37" s="116">
        <f t="shared" si="40"/>
        <v>17774</v>
      </c>
      <c r="AF37" s="116">
        <f t="shared" si="40"/>
        <v>0</v>
      </c>
      <c r="AG37" s="53">
        <f t="shared" si="40"/>
        <v>0</v>
      </c>
      <c r="AH37" s="53">
        <f t="shared" si="40"/>
        <v>0</v>
      </c>
      <c r="AI37" s="53">
        <f t="shared" si="40"/>
        <v>0</v>
      </c>
      <c r="AJ37" s="53">
        <f t="shared" si="40"/>
        <v>0</v>
      </c>
      <c r="AK37" s="53">
        <f t="shared" ref="AG37:AR39" si="41">AK38</f>
        <v>17774</v>
      </c>
      <c r="AL37" s="53">
        <f t="shared" si="41"/>
        <v>0</v>
      </c>
      <c r="AM37" s="53">
        <f t="shared" si="41"/>
        <v>0</v>
      </c>
      <c r="AN37" s="53">
        <f t="shared" si="41"/>
        <v>0</v>
      </c>
      <c r="AO37" s="53">
        <f t="shared" si="41"/>
        <v>0</v>
      </c>
      <c r="AP37" s="53">
        <f t="shared" si="41"/>
        <v>0</v>
      </c>
      <c r="AQ37" s="53">
        <f t="shared" si="41"/>
        <v>17774</v>
      </c>
      <c r="AR37" s="53">
        <f t="shared" si="41"/>
        <v>0</v>
      </c>
    </row>
    <row r="38" spans="1:44" ht="17.100000000000001" customHeight="1">
      <c r="A38" s="17" t="s">
        <v>57</v>
      </c>
      <c r="B38" s="32">
        <v>900</v>
      </c>
      <c r="C38" s="18" t="s">
        <v>20</v>
      </c>
      <c r="D38" s="18" t="s">
        <v>16</v>
      </c>
      <c r="E38" s="18" t="s">
        <v>58</v>
      </c>
      <c r="F38" s="18"/>
      <c r="G38" s="54">
        <f t="shared" si="39"/>
        <v>17835</v>
      </c>
      <c r="H38" s="54">
        <f t="shared" si="39"/>
        <v>0</v>
      </c>
      <c r="I38" s="54">
        <f t="shared" si="39"/>
        <v>0</v>
      </c>
      <c r="J38" s="54">
        <f t="shared" si="39"/>
        <v>0</v>
      </c>
      <c r="K38" s="54">
        <f t="shared" si="39"/>
        <v>0</v>
      </c>
      <c r="L38" s="54">
        <f t="shared" si="39"/>
        <v>0</v>
      </c>
      <c r="M38" s="54">
        <f t="shared" si="39"/>
        <v>17835</v>
      </c>
      <c r="N38" s="54">
        <f t="shared" si="39"/>
        <v>0</v>
      </c>
      <c r="O38" s="54">
        <f t="shared" si="39"/>
        <v>0</v>
      </c>
      <c r="P38" s="54">
        <f t="shared" si="39"/>
        <v>0</v>
      </c>
      <c r="Q38" s="54">
        <f t="shared" si="39"/>
        <v>0</v>
      </c>
      <c r="R38" s="54">
        <f t="shared" si="39"/>
        <v>0</v>
      </c>
      <c r="S38" s="117">
        <f t="shared" si="39"/>
        <v>17835</v>
      </c>
      <c r="T38" s="117">
        <f t="shared" si="39"/>
        <v>0</v>
      </c>
      <c r="U38" s="54">
        <f t="shared" si="40"/>
        <v>0</v>
      </c>
      <c r="V38" s="54">
        <f t="shared" si="40"/>
        <v>0</v>
      </c>
      <c r="W38" s="54">
        <f t="shared" si="40"/>
        <v>-21</v>
      </c>
      <c r="X38" s="54">
        <f t="shared" si="40"/>
        <v>0</v>
      </c>
      <c r="Y38" s="54">
        <f t="shared" si="40"/>
        <v>17814</v>
      </c>
      <c r="Z38" s="54">
        <f t="shared" si="40"/>
        <v>0</v>
      </c>
      <c r="AA38" s="54">
        <f t="shared" si="40"/>
        <v>0</v>
      </c>
      <c r="AB38" s="54">
        <f t="shared" si="40"/>
        <v>0</v>
      </c>
      <c r="AC38" s="54">
        <f t="shared" si="40"/>
        <v>-40</v>
      </c>
      <c r="AD38" s="54">
        <f t="shared" si="40"/>
        <v>0</v>
      </c>
      <c r="AE38" s="117">
        <f t="shared" si="40"/>
        <v>17774</v>
      </c>
      <c r="AF38" s="117">
        <f t="shared" si="40"/>
        <v>0</v>
      </c>
      <c r="AG38" s="54">
        <f t="shared" si="41"/>
        <v>0</v>
      </c>
      <c r="AH38" s="54">
        <f t="shared" si="41"/>
        <v>0</v>
      </c>
      <c r="AI38" s="54">
        <f t="shared" si="41"/>
        <v>0</v>
      </c>
      <c r="AJ38" s="54">
        <f t="shared" si="41"/>
        <v>0</v>
      </c>
      <c r="AK38" s="54">
        <f t="shared" si="41"/>
        <v>17774</v>
      </c>
      <c r="AL38" s="54">
        <f t="shared" si="41"/>
        <v>0</v>
      </c>
      <c r="AM38" s="54">
        <f t="shared" si="41"/>
        <v>0</v>
      </c>
      <c r="AN38" s="54">
        <f t="shared" si="41"/>
        <v>0</v>
      </c>
      <c r="AO38" s="54">
        <f t="shared" si="41"/>
        <v>0</v>
      </c>
      <c r="AP38" s="54">
        <f t="shared" si="41"/>
        <v>0</v>
      </c>
      <c r="AQ38" s="54">
        <f t="shared" si="41"/>
        <v>17774</v>
      </c>
      <c r="AR38" s="54">
        <f t="shared" si="41"/>
        <v>0</v>
      </c>
    </row>
    <row r="39" spans="1:44" ht="33">
      <c r="A39" s="17" t="s">
        <v>76</v>
      </c>
      <c r="B39" s="32">
        <v>900</v>
      </c>
      <c r="C39" s="18" t="s">
        <v>20</v>
      </c>
      <c r="D39" s="18" t="s">
        <v>16</v>
      </c>
      <c r="E39" s="18" t="s">
        <v>77</v>
      </c>
      <c r="F39" s="18"/>
      <c r="G39" s="55">
        <f t="shared" si="39"/>
        <v>17835</v>
      </c>
      <c r="H39" s="55">
        <f t="shared" si="39"/>
        <v>0</v>
      </c>
      <c r="I39" s="55">
        <f t="shared" si="39"/>
        <v>0</v>
      </c>
      <c r="J39" s="55">
        <f t="shared" si="39"/>
        <v>0</v>
      </c>
      <c r="K39" s="55">
        <f t="shared" si="39"/>
        <v>0</v>
      </c>
      <c r="L39" s="55">
        <f t="shared" si="39"/>
        <v>0</v>
      </c>
      <c r="M39" s="55">
        <f t="shared" si="39"/>
        <v>17835</v>
      </c>
      <c r="N39" s="55">
        <f t="shared" si="39"/>
        <v>0</v>
      </c>
      <c r="O39" s="55">
        <f t="shared" si="39"/>
        <v>0</v>
      </c>
      <c r="P39" s="55">
        <f t="shared" si="39"/>
        <v>0</v>
      </c>
      <c r="Q39" s="55">
        <f t="shared" si="39"/>
        <v>0</v>
      </c>
      <c r="R39" s="55">
        <f t="shared" si="39"/>
        <v>0</v>
      </c>
      <c r="S39" s="119">
        <f t="shared" si="39"/>
        <v>17835</v>
      </c>
      <c r="T39" s="119">
        <f t="shared" si="39"/>
        <v>0</v>
      </c>
      <c r="U39" s="55">
        <f t="shared" si="40"/>
        <v>0</v>
      </c>
      <c r="V39" s="55">
        <f t="shared" si="40"/>
        <v>0</v>
      </c>
      <c r="W39" s="55">
        <f t="shared" si="40"/>
        <v>-21</v>
      </c>
      <c r="X39" s="55">
        <f t="shared" si="40"/>
        <v>0</v>
      </c>
      <c r="Y39" s="55">
        <f t="shared" si="40"/>
        <v>17814</v>
      </c>
      <c r="Z39" s="55">
        <f t="shared" si="40"/>
        <v>0</v>
      </c>
      <c r="AA39" s="55">
        <f t="shared" si="40"/>
        <v>0</v>
      </c>
      <c r="AB39" s="55">
        <f t="shared" si="40"/>
        <v>0</v>
      </c>
      <c r="AC39" s="55">
        <f t="shared" si="40"/>
        <v>-40</v>
      </c>
      <c r="AD39" s="55">
        <f t="shared" si="40"/>
        <v>0</v>
      </c>
      <c r="AE39" s="119">
        <f t="shared" si="40"/>
        <v>17774</v>
      </c>
      <c r="AF39" s="119">
        <f t="shared" si="40"/>
        <v>0</v>
      </c>
      <c r="AG39" s="55">
        <f t="shared" si="41"/>
        <v>0</v>
      </c>
      <c r="AH39" s="55">
        <f t="shared" si="41"/>
        <v>0</v>
      </c>
      <c r="AI39" s="55">
        <f t="shared" si="41"/>
        <v>0</v>
      </c>
      <c r="AJ39" s="55">
        <f t="shared" si="41"/>
        <v>0</v>
      </c>
      <c r="AK39" s="55">
        <f t="shared" si="41"/>
        <v>17774</v>
      </c>
      <c r="AL39" s="55">
        <f t="shared" si="41"/>
        <v>0</v>
      </c>
      <c r="AM39" s="55">
        <f t="shared" si="41"/>
        <v>0</v>
      </c>
      <c r="AN39" s="55">
        <f t="shared" si="41"/>
        <v>0</v>
      </c>
      <c r="AO39" s="55">
        <f t="shared" si="41"/>
        <v>0</v>
      </c>
      <c r="AP39" s="55">
        <f t="shared" si="41"/>
        <v>0</v>
      </c>
      <c r="AQ39" s="55">
        <f t="shared" si="41"/>
        <v>17774</v>
      </c>
      <c r="AR39" s="55">
        <f t="shared" si="41"/>
        <v>0</v>
      </c>
    </row>
    <row r="40" spans="1:44" ht="17.100000000000001" customHeight="1">
      <c r="A40" s="17" t="s">
        <v>85</v>
      </c>
      <c r="B40" s="32">
        <v>900</v>
      </c>
      <c r="C40" s="18" t="s">
        <v>20</v>
      </c>
      <c r="D40" s="18" t="s">
        <v>16</v>
      </c>
      <c r="E40" s="18" t="s">
        <v>86</v>
      </c>
      <c r="F40" s="18"/>
      <c r="G40" s="54">
        <f>G41+G43+G45</f>
        <v>17835</v>
      </c>
      <c r="H40" s="54">
        <f t="shared" ref="H40:N40" si="42">H41+H43+H45</f>
        <v>0</v>
      </c>
      <c r="I40" s="54">
        <f t="shared" si="42"/>
        <v>0</v>
      </c>
      <c r="J40" s="54">
        <f t="shared" si="42"/>
        <v>0</v>
      </c>
      <c r="K40" s="54">
        <f t="shared" si="42"/>
        <v>0</v>
      </c>
      <c r="L40" s="54">
        <f t="shared" si="42"/>
        <v>0</v>
      </c>
      <c r="M40" s="54">
        <f t="shared" si="42"/>
        <v>17835</v>
      </c>
      <c r="N40" s="54">
        <f t="shared" si="42"/>
        <v>0</v>
      </c>
      <c r="O40" s="54">
        <f t="shared" ref="O40:T40" si="43">O41+O43+O45</f>
        <v>0</v>
      </c>
      <c r="P40" s="54">
        <f t="shared" si="43"/>
        <v>0</v>
      </c>
      <c r="Q40" s="54">
        <f t="shared" si="43"/>
        <v>0</v>
      </c>
      <c r="R40" s="54">
        <f t="shared" si="43"/>
        <v>0</v>
      </c>
      <c r="S40" s="117">
        <f t="shared" si="43"/>
        <v>17835</v>
      </c>
      <c r="T40" s="117">
        <f t="shared" si="43"/>
        <v>0</v>
      </c>
      <c r="U40" s="54">
        <f t="shared" ref="U40:Z40" si="44">U41+U43+U45</f>
        <v>0</v>
      </c>
      <c r="V40" s="54">
        <f t="shared" si="44"/>
        <v>0</v>
      </c>
      <c r="W40" s="54">
        <f t="shared" si="44"/>
        <v>-21</v>
      </c>
      <c r="X40" s="54">
        <f t="shared" si="44"/>
        <v>0</v>
      </c>
      <c r="Y40" s="54">
        <f t="shared" si="44"/>
        <v>17814</v>
      </c>
      <c r="Z40" s="54">
        <f t="shared" si="44"/>
        <v>0</v>
      </c>
      <c r="AA40" s="54">
        <f t="shared" ref="AA40:AF40" si="45">AA41+AA43+AA45</f>
        <v>0</v>
      </c>
      <c r="AB40" s="54">
        <f t="shared" si="45"/>
        <v>0</v>
      </c>
      <c r="AC40" s="54">
        <f t="shared" si="45"/>
        <v>-40</v>
      </c>
      <c r="AD40" s="54">
        <f t="shared" si="45"/>
        <v>0</v>
      </c>
      <c r="AE40" s="117">
        <f t="shared" si="45"/>
        <v>17774</v>
      </c>
      <c r="AF40" s="117">
        <f t="shared" si="45"/>
        <v>0</v>
      </c>
      <c r="AG40" s="54">
        <f t="shared" ref="AG40:AL40" si="46">AG41+AG43+AG45</f>
        <v>0</v>
      </c>
      <c r="AH40" s="54">
        <f t="shared" si="46"/>
        <v>0</v>
      </c>
      <c r="AI40" s="54">
        <f t="shared" si="46"/>
        <v>0</v>
      </c>
      <c r="AJ40" s="54">
        <f t="shared" si="46"/>
        <v>0</v>
      </c>
      <c r="AK40" s="54">
        <f t="shared" si="46"/>
        <v>17774</v>
      </c>
      <c r="AL40" s="54">
        <f t="shared" si="46"/>
        <v>0</v>
      </c>
      <c r="AM40" s="54">
        <f t="shared" ref="AM40:AR40" si="47">AM41+AM43+AM45</f>
        <v>0</v>
      </c>
      <c r="AN40" s="54">
        <f t="shared" si="47"/>
        <v>0</v>
      </c>
      <c r="AO40" s="54">
        <f t="shared" si="47"/>
        <v>0</v>
      </c>
      <c r="AP40" s="54">
        <f t="shared" si="47"/>
        <v>0</v>
      </c>
      <c r="AQ40" s="54">
        <f t="shared" si="47"/>
        <v>17774</v>
      </c>
      <c r="AR40" s="54">
        <f t="shared" si="47"/>
        <v>0</v>
      </c>
    </row>
    <row r="41" spans="1:44" ht="66">
      <c r="A41" s="17" t="s">
        <v>375</v>
      </c>
      <c r="B41" s="32">
        <v>900</v>
      </c>
      <c r="C41" s="18" t="s">
        <v>20</v>
      </c>
      <c r="D41" s="18" t="s">
        <v>16</v>
      </c>
      <c r="E41" s="18" t="s">
        <v>86</v>
      </c>
      <c r="F41" s="18" t="s">
        <v>80</v>
      </c>
      <c r="G41" s="6">
        <f>G42</f>
        <v>16538</v>
      </c>
      <c r="H41" s="6">
        <f t="shared" ref="H41:AR41" si="48">H42</f>
        <v>0</v>
      </c>
      <c r="I41" s="6">
        <f t="shared" si="48"/>
        <v>0</v>
      </c>
      <c r="J41" s="6">
        <f t="shared" si="48"/>
        <v>0</v>
      </c>
      <c r="K41" s="6">
        <f t="shared" si="48"/>
        <v>0</v>
      </c>
      <c r="L41" s="6">
        <f t="shared" si="48"/>
        <v>0</v>
      </c>
      <c r="M41" s="6">
        <f t="shared" si="48"/>
        <v>16538</v>
      </c>
      <c r="N41" s="6">
        <f t="shared" si="48"/>
        <v>0</v>
      </c>
      <c r="O41" s="6">
        <f t="shared" si="48"/>
        <v>0</v>
      </c>
      <c r="P41" s="6">
        <f t="shared" si="48"/>
        <v>0</v>
      </c>
      <c r="Q41" s="6">
        <f t="shared" si="48"/>
        <v>0</v>
      </c>
      <c r="R41" s="6">
        <f t="shared" si="48"/>
        <v>0</v>
      </c>
      <c r="S41" s="118">
        <f t="shared" si="48"/>
        <v>16538</v>
      </c>
      <c r="T41" s="118">
        <f t="shared" si="48"/>
        <v>0</v>
      </c>
      <c r="U41" s="6">
        <f t="shared" si="48"/>
        <v>0</v>
      </c>
      <c r="V41" s="6">
        <f t="shared" si="48"/>
        <v>0</v>
      </c>
      <c r="W41" s="6">
        <f t="shared" si="48"/>
        <v>0</v>
      </c>
      <c r="X41" s="6">
        <f t="shared" si="48"/>
        <v>0</v>
      </c>
      <c r="Y41" s="6">
        <f t="shared" si="48"/>
        <v>16538</v>
      </c>
      <c r="Z41" s="6">
        <f t="shared" si="48"/>
        <v>0</v>
      </c>
      <c r="AA41" s="6">
        <f t="shared" si="48"/>
        <v>0</v>
      </c>
      <c r="AB41" s="6">
        <f t="shared" si="48"/>
        <v>0</v>
      </c>
      <c r="AC41" s="6">
        <f t="shared" si="48"/>
        <v>0</v>
      </c>
      <c r="AD41" s="6">
        <f t="shared" si="48"/>
        <v>0</v>
      </c>
      <c r="AE41" s="118">
        <f t="shared" si="48"/>
        <v>16538</v>
      </c>
      <c r="AF41" s="118">
        <f t="shared" si="48"/>
        <v>0</v>
      </c>
      <c r="AG41" s="6">
        <f t="shared" si="48"/>
        <v>0</v>
      </c>
      <c r="AH41" s="6">
        <f t="shared" si="48"/>
        <v>0</v>
      </c>
      <c r="AI41" s="6">
        <f t="shared" si="48"/>
        <v>0</v>
      </c>
      <c r="AJ41" s="6">
        <f t="shared" si="48"/>
        <v>0</v>
      </c>
      <c r="AK41" s="6">
        <f t="shared" si="48"/>
        <v>16538</v>
      </c>
      <c r="AL41" s="6">
        <f t="shared" si="48"/>
        <v>0</v>
      </c>
      <c r="AM41" s="6">
        <f t="shared" si="48"/>
        <v>0</v>
      </c>
      <c r="AN41" s="6">
        <f t="shared" si="48"/>
        <v>0</v>
      </c>
      <c r="AO41" s="6">
        <f t="shared" si="48"/>
        <v>0</v>
      </c>
      <c r="AP41" s="6">
        <f t="shared" si="48"/>
        <v>0</v>
      </c>
      <c r="AQ41" s="6">
        <f t="shared" si="48"/>
        <v>16538</v>
      </c>
      <c r="AR41" s="6">
        <f t="shared" si="48"/>
        <v>0</v>
      </c>
    </row>
    <row r="42" spans="1:44" ht="33">
      <c r="A42" s="17" t="s">
        <v>81</v>
      </c>
      <c r="B42" s="32">
        <v>900</v>
      </c>
      <c r="C42" s="18" t="s">
        <v>20</v>
      </c>
      <c r="D42" s="18" t="s">
        <v>16</v>
      </c>
      <c r="E42" s="18" t="s">
        <v>86</v>
      </c>
      <c r="F42" s="18" t="s">
        <v>82</v>
      </c>
      <c r="G42" s="6">
        <v>16538</v>
      </c>
      <c r="H42" s="6"/>
      <c r="I42" s="102"/>
      <c r="J42" s="102"/>
      <c r="K42" s="102"/>
      <c r="L42" s="102"/>
      <c r="M42" s="55">
        <f>G42+I42+J42+K42+L42</f>
        <v>16538</v>
      </c>
      <c r="N42" s="103">
        <f>H42+L42</f>
        <v>0</v>
      </c>
      <c r="O42" s="102"/>
      <c r="P42" s="102"/>
      <c r="Q42" s="102"/>
      <c r="R42" s="102"/>
      <c r="S42" s="119">
        <f>M42+O42+P42+Q42+R42</f>
        <v>16538</v>
      </c>
      <c r="T42" s="120">
        <f>N42+R42</f>
        <v>0</v>
      </c>
      <c r="U42" s="102"/>
      <c r="V42" s="102"/>
      <c r="W42" s="102"/>
      <c r="X42" s="102"/>
      <c r="Y42" s="55">
        <f>S42+U42+V42+W42+X42</f>
        <v>16538</v>
      </c>
      <c r="Z42" s="103">
        <f>T42+X42</f>
        <v>0</v>
      </c>
      <c r="AA42" s="102"/>
      <c r="AB42" s="102"/>
      <c r="AC42" s="102"/>
      <c r="AD42" s="102"/>
      <c r="AE42" s="119">
        <f>Y42+AA42+AB42+AC42+AD42</f>
        <v>16538</v>
      </c>
      <c r="AF42" s="120">
        <f>Z42+AD42</f>
        <v>0</v>
      </c>
      <c r="AG42" s="102"/>
      <c r="AH42" s="102"/>
      <c r="AI42" s="102"/>
      <c r="AJ42" s="102"/>
      <c r="AK42" s="55">
        <f>AE42+AG42+AH42+AI42+AJ42</f>
        <v>16538</v>
      </c>
      <c r="AL42" s="103">
        <f>AF42+AJ42</f>
        <v>0</v>
      </c>
      <c r="AM42" s="102"/>
      <c r="AN42" s="102"/>
      <c r="AO42" s="102"/>
      <c r="AP42" s="102"/>
      <c r="AQ42" s="55">
        <f>AK42+AM42+AN42+AO42+AP42</f>
        <v>16538</v>
      </c>
      <c r="AR42" s="103">
        <f>AL42+AP42</f>
        <v>0</v>
      </c>
    </row>
    <row r="43" spans="1:44" ht="33">
      <c r="A43" s="17" t="s">
        <v>221</v>
      </c>
      <c r="B43" s="32">
        <v>900</v>
      </c>
      <c r="C43" s="18" t="s">
        <v>20</v>
      </c>
      <c r="D43" s="18" t="s">
        <v>16</v>
      </c>
      <c r="E43" s="18" t="s">
        <v>86</v>
      </c>
      <c r="F43" s="18" t="s">
        <v>29</v>
      </c>
      <c r="G43" s="6">
        <f>G44</f>
        <v>1292</v>
      </c>
      <c r="H43" s="6">
        <f t="shared" ref="H43:AR43" si="49">H44</f>
        <v>0</v>
      </c>
      <c r="I43" s="6">
        <f t="shared" si="49"/>
        <v>0</v>
      </c>
      <c r="J43" s="6">
        <f t="shared" si="49"/>
        <v>0</v>
      </c>
      <c r="K43" s="6">
        <f t="shared" si="49"/>
        <v>0</v>
      </c>
      <c r="L43" s="6">
        <f t="shared" si="49"/>
        <v>0</v>
      </c>
      <c r="M43" s="6">
        <f t="shared" si="49"/>
        <v>1292</v>
      </c>
      <c r="N43" s="6">
        <f t="shared" si="49"/>
        <v>0</v>
      </c>
      <c r="O43" s="6">
        <f t="shared" si="49"/>
        <v>0</v>
      </c>
      <c r="P43" s="6">
        <f t="shared" si="49"/>
        <v>0</v>
      </c>
      <c r="Q43" s="6">
        <f t="shared" si="49"/>
        <v>0</v>
      </c>
      <c r="R43" s="6">
        <f t="shared" si="49"/>
        <v>0</v>
      </c>
      <c r="S43" s="118">
        <f t="shared" si="49"/>
        <v>1292</v>
      </c>
      <c r="T43" s="118">
        <f t="shared" si="49"/>
        <v>0</v>
      </c>
      <c r="U43" s="6">
        <f t="shared" si="49"/>
        <v>0</v>
      </c>
      <c r="V43" s="6">
        <f t="shared" si="49"/>
        <v>0</v>
      </c>
      <c r="W43" s="6">
        <f t="shared" si="49"/>
        <v>-21</v>
      </c>
      <c r="X43" s="6">
        <f t="shared" si="49"/>
        <v>0</v>
      </c>
      <c r="Y43" s="6">
        <f t="shared" si="49"/>
        <v>1271</v>
      </c>
      <c r="Z43" s="6">
        <f t="shared" si="49"/>
        <v>0</v>
      </c>
      <c r="AA43" s="6">
        <f t="shared" si="49"/>
        <v>0</v>
      </c>
      <c r="AB43" s="6">
        <f t="shared" si="49"/>
        <v>0</v>
      </c>
      <c r="AC43" s="6">
        <f t="shared" si="49"/>
        <v>-40</v>
      </c>
      <c r="AD43" s="6">
        <f t="shared" si="49"/>
        <v>0</v>
      </c>
      <c r="AE43" s="118">
        <f t="shared" si="49"/>
        <v>1231</v>
      </c>
      <c r="AF43" s="118">
        <f t="shared" si="49"/>
        <v>0</v>
      </c>
      <c r="AG43" s="6">
        <f t="shared" si="49"/>
        <v>0</v>
      </c>
      <c r="AH43" s="6">
        <f t="shared" si="49"/>
        <v>0</v>
      </c>
      <c r="AI43" s="6">
        <f t="shared" si="49"/>
        <v>0</v>
      </c>
      <c r="AJ43" s="6">
        <f t="shared" si="49"/>
        <v>0</v>
      </c>
      <c r="AK43" s="6">
        <f t="shared" si="49"/>
        <v>1231</v>
      </c>
      <c r="AL43" s="6">
        <f t="shared" si="49"/>
        <v>0</v>
      </c>
      <c r="AM43" s="6">
        <f t="shared" si="49"/>
        <v>0</v>
      </c>
      <c r="AN43" s="6">
        <f t="shared" si="49"/>
        <v>0</v>
      </c>
      <c r="AO43" s="6">
        <f t="shared" si="49"/>
        <v>0</v>
      </c>
      <c r="AP43" s="6">
        <f t="shared" si="49"/>
        <v>0</v>
      </c>
      <c r="AQ43" s="6">
        <f t="shared" si="49"/>
        <v>1231</v>
      </c>
      <c r="AR43" s="6">
        <f t="shared" si="49"/>
        <v>0</v>
      </c>
    </row>
    <row r="44" spans="1:44" ht="33">
      <c r="A44" s="17" t="s">
        <v>34</v>
      </c>
      <c r="B44" s="32">
        <v>900</v>
      </c>
      <c r="C44" s="18" t="s">
        <v>20</v>
      </c>
      <c r="D44" s="18" t="s">
        <v>16</v>
      </c>
      <c r="E44" s="18" t="s">
        <v>86</v>
      </c>
      <c r="F44" s="18" t="s">
        <v>35</v>
      </c>
      <c r="G44" s="6">
        <v>1292</v>
      </c>
      <c r="H44" s="6"/>
      <c r="I44" s="102"/>
      <c r="J44" s="102"/>
      <c r="K44" s="102"/>
      <c r="L44" s="102"/>
      <c r="M44" s="55">
        <f>G44+I44+J44+K44+L44</f>
        <v>1292</v>
      </c>
      <c r="N44" s="103">
        <f>H44+L44</f>
        <v>0</v>
      </c>
      <c r="O44" s="102"/>
      <c r="P44" s="102"/>
      <c r="Q44" s="102"/>
      <c r="R44" s="102"/>
      <c r="S44" s="119">
        <f>M44+O44+P44+Q44+R44</f>
        <v>1292</v>
      </c>
      <c r="T44" s="120">
        <f>N44+R44</f>
        <v>0</v>
      </c>
      <c r="U44" s="102"/>
      <c r="V44" s="102"/>
      <c r="W44" s="6">
        <v>-21</v>
      </c>
      <c r="X44" s="102"/>
      <c r="Y44" s="55">
        <f>S44+U44+V44+W44+X44</f>
        <v>1271</v>
      </c>
      <c r="Z44" s="103">
        <f>T44+X44</f>
        <v>0</v>
      </c>
      <c r="AA44" s="102"/>
      <c r="AB44" s="102"/>
      <c r="AC44" s="6">
        <v>-40</v>
      </c>
      <c r="AD44" s="102"/>
      <c r="AE44" s="119">
        <f>Y44+AA44+AB44+AC44+AD44</f>
        <v>1231</v>
      </c>
      <c r="AF44" s="120">
        <f>Z44+AD44</f>
        <v>0</v>
      </c>
      <c r="AG44" s="102"/>
      <c r="AH44" s="102"/>
      <c r="AI44" s="6"/>
      <c r="AJ44" s="102"/>
      <c r="AK44" s="55">
        <f>AE44+AG44+AH44+AI44+AJ44</f>
        <v>1231</v>
      </c>
      <c r="AL44" s="103">
        <f>AF44+AJ44</f>
        <v>0</v>
      </c>
      <c r="AM44" s="102"/>
      <c r="AN44" s="102"/>
      <c r="AO44" s="6"/>
      <c r="AP44" s="102"/>
      <c r="AQ44" s="55">
        <f>AK44+AM44+AN44+AO44+AP44</f>
        <v>1231</v>
      </c>
      <c r="AR44" s="103">
        <f>AL44+AP44</f>
        <v>0</v>
      </c>
    </row>
    <row r="45" spans="1:44" ht="17.100000000000001" customHeight="1">
      <c r="A45" s="17" t="s">
        <v>61</v>
      </c>
      <c r="B45" s="32">
        <v>900</v>
      </c>
      <c r="C45" s="18" t="s">
        <v>20</v>
      </c>
      <c r="D45" s="18" t="s">
        <v>16</v>
      </c>
      <c r="E45" s="18" t="s">
        <v>86</v>
      </c>
      <c r="F45" s="18" t="s">
        <v>62</v>
      </c>
      <c r="G45" s="54">
        <f>G46</f>
        <v>5</v>
      </c>
      <c r="H45" s="54">
        <f t="shared" ref="H45:AR45" si="50">H46</f>
        <v>0</v>
      </c>
      <c r="I45" s="54">
        <f t="shared" si="50"/>
        <v>0</v>
      </c>
      <c r="J45" s="54">
        <f t="shared" si="50"/>
        <v>0</v>
      </c>
      <c r="K45" s="54">
        <f t="shared" si="50"/>
        <v>0</v>
      </c>
      <c r="L45" s="54">
        <f t="shared" si="50"/>
        <v>0</v>
      </c>
      <c r="M45" s="54">
        <f t="shared" si="50"/>
        <v>5</v>
      </c>
      <c r="N45" s="54">
        <f t="shared" si="50"/>
        <v>0</v>
      </c>
      <c r="O45" s="54">
        <f t="shared" si="50"/>
        <v>0</v>
      </c>
      <c r="P45" s="54">
        <f t="shared" si="50"/>
        <v>0</v>
      </c>
      <c r="Q45" s="54">
        <f t="shared" si="50"/>
        <v>0</v>
      </c>
      <c r="R45" s="54">
        <f t="shared" si="50"/>
        <v>0</v>
      </c>
      <c r="S45" s="117">
        <f t="shared" si="50"/>
        <v>5</v>
      </c>
      <c r="T45" s="117">
        <f t="shared" si="50"/>
        <v>0</v>
      </c>
      <c r="U45" s="54">
        <f t="shared" si="50"/>
        <v>0</v>
      </c>
      <c r="V45" s="54">
        <f t="shared" si="50"/>
        <v>0</v>
      </c>
      <c r="W45" s="54">
        <f t="shared" si="50"/>
        <v>0</v>
      </c>
      <c r="X45" s="54">
        <f t="shared" si="50"/>
        <v>0</v>
      </c>
      <c r="Y45" s="54">
        <f t="shared" si="50"/>
        <v>5</v>
      </c>
      <c r="Z45" s="54">
        <f t="shared" si="50"/>
        <v>0</v>
      </c>
      <c r="AA45" s="54">
        <f t="shared" si="50"/>
        <v>0</v>
      </c>
      <c r="AB45" s="54">
        <f t="shared" si="50"/>
        <v>0</v>
      </c>
      <c r="AC45" s="54">
        <f t="shared" si="50"/>
        <v>0</v>
      </c>
      <c r="AD45" s="54">
        <f t="shared" si="50"/>
        <v>0</v>
      </c>
      <c r="AE45" s="117">
        <f t="shared" si="50"/>
        <v>5</v>
      </c>
      <c r="AF45" s="117">
        <f t="shared" si="50"/>
        <v>0</v>
      </c>
      <c r="AG45" s="54">
        <f t="shared" si="50"/>
        <v>0</v>
      </c>
      <c r="AH45" s="54">
        <f t="shared" si="50"/>
        <v>0</v>
      </c>
      <c r="AI45" s="54">
        <f t="shared" si="50"/>
        <v>0</v>
      </c>
      <c r="AJ45" s="54">
        <f t="shared" si="50"/>
        <v>0</v>
      </c>
      <c r="AK45" s="54">
        <f t="shared" si="50"/>
        <v>5</v>
      </c>
      <c r="AL45" s="54">
        <f t="shared" si="50"/>
        <v>0</v>
      </c>
      <c r="AM45" s="54">
        <f t="shared" si="50"/>
        <v>0</v>
      </c>
      <c r="AN45" s="54">
        <f t="shared" si="50"/>
        <v>0</v>
      </c>
      <c r="AO45" s="54">
        <f t="shared" si="50"/>
        <v>0</v>
      </c>
      <c r="AP45" s="54">
        <f t="shared" si="50"/>
        <v>0</v>
      </c>
      <c r="AQ45" s="54">
        <f t="shared" si="50"/>
        <v>5</v>
      </c>
      <c r="AR45" s="54">
        <f t="shared" si="50"/>
        <v>0</v>
      </c>
    </row>
    <row r="46" spans="1:44" ht="17.100000000000001" customHeight="1">
      <c r="A46" s="17" t="s">
        <v>87</v>
      </c>
      <c r="B46" s="32">
        <v>900</v>
      </c>
      <c r="C46" s="18" t="s">
        <v>20</v>
      </c>
      <c r="D46" s="18" t="s">
        <v>16</v>
      </c>
      <c r="E46" s="18" t="s">
        <v>86</v>
      </c>
      <c r="F46" s="18" t="s">
        <v>64</v>
      </c>
      <c r="G46" s="6">
        <v>5</v>
      </c>
      <c r="H46" s="6"/>
      <c r="I46" s="102"/>
      <c r="J46" s="102"/>
      <c r="K46" s="102"/>
      <c r="L46" s="102"/>
      <c r="M46" s="55">
        <f>G46+I46+J46+K46+L46</f>
        <v>5</v>
      </c>
      <c r="N46" s="103">
        <f>H46+L46</f>
        <v>0</v>
      </c>
      <c r="O46" s="102"/>
      <c r="P46" s="102"/>
      <c r="Q46" s="102"/>
      <c r="R46" s="102"/>
      <c r="S46" s="119">
        <f>M46+O46+P46+Q46+R46</f>
        <v>5</v>
      </c>
      <c r="T46" s="120">
        <f>N46+R46</f>
        <v>0</v>
      </c>
      <c r="U46" s="102"/>
      <c r="V46" s="102"/>
      <c r="W46" s="102"/>
      <c r="X46" s="102"/>
      <c r="Y46" s="55">
        <f>S46+U46+V46+W46+X46</f>
        <v>5</v>
      </c>
      <c r="Z46" s="103">
        <f>T46+X46</f>
        <v>0</v>
      </c>
      <c r="AA46" s="102"/>
      <c r="AB46" s="102"/>
      <c r="AC46" s="102"/>
      <c r="AD46" s="102"/>
      <c r="AE46" s="119">
        <f>Y46+AA46+AB46+AC46+AD46</f>
        <v>5</v>
      </c>
      <c r="AF46" s="120">
        <f>Z46+AD46</f>
        <v>0</v>
      </c>
      <c r="AG46" s="102"/>
      <c r="AH46" s="102"/>
      <c r="AI46" s="102"/>
      <c r="AJ46" s="102"/>
      <c r="AK46" s="55">
        <f>AE46+AG46+AH46+AI46+AJ46</f>
        <v>5</v>
      </c>
      <c r="AL46" s="103">
        <f>AF46+AJ46</f>
        <v>0</v>
      </c>
      <c r="AM46" s="102"/>
      <c r="AN46" s="102"/>
      <c r="AO46" s="102"/>
      <c r="AP46" s="102"/>
      <c r="AQ46" s="55">
        <f>AK46+AM46+AN46+AO46+AP46</f>
        <v>5</v>
      </c>
      <c r="AR46" s="103">
        <f>AL46+AP46</f>
        <v>0</v>
      </c>
    </row>
    <row r="47" spans="1:44">
      <c r="A47" s="17"/>
      <c r="B47" s="32"/>
      <c r="C47" s="18"/>
      <c r="D47" s="18"/>
      <c r="E47" s="18"/>
      <c r="F47" s="18"/>
      <c r="G47" s="52"/>
      <c r="H47" s="5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21"/>
      <c r="T47" s="121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21"/>
      <c r="AF47" s="121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</row>
    <row r="48" spans="1:44" ht="18.75">
      <c r="A48" s="15" t="s">
        <v>54</v>
      </c>
      <c r="B48" s="31">
        <f>B33</f>
        <v>900</v>
      </c>
      <c r="C48" s="16" t="s">
        <v>20</v>
      </c>
      <c r="D48" s="16" t="s">
        <v>55</v>
      </c>
      <c r="E48" s="16"/>
      <c r="F48" s="16"/>
      <c r="G48" s="53">
        <f>G49</f>
        <v>32908</v>
      </c>
      <c r="H48" s="53">
        <f t="shared" ref="H48:W49" si="51">H49</f>
        <v>0</v>
      </c>
      <c r="I48" s="53">
        <f t="shared" si="51"/>
        <v>0</v>
      </c>
      <c r="J48" s="53">
        <f t="shared" si="51"/>
        <v>0</v>
      </c>
      <c r="K48" s="53">
        <f t="shared" si="51"/>
        <v>0</v>
      </c>
      <c r="L48" s="53">
        <f t="shared" si="51"/>
        <v>0</v>
      </c>
      <c r="M48" s="53">
        <f t="shared" si="51"/>
        <v>32908</v>
      </c>
      <c r="N48" s="53">
        <f t="shared" si="51"/>
        <v>0</v>
      </c>
      <c r="O48" s="53">
        <f t="shared" si="51"/>
        <v>0</v>
      </c>
      <c r="P48" s="53">
        <f t="shared" si="51"/>
        <v>0</v>
      </c>
      <c r="Q48" s="53">
        <f t="shared" si="51"/>
        <v>0</v>
      </c>
      <c r="R48" s="53">
        <f t="shared" si="51"/>
        <v>0</v>
      </c>
      <c r="S48" s="116">
        <f t="shared" si="51"/>
        <v>32908</v>
      </c>
      <c r="T48" s="116">
        <f t="shared" si="51"/>
        <v>0</v>
      </c>
      <c r="U48" s="53">
        <f t="shared" si="51"/>
        <v>0</v>
      </c>
      <c r="V48" s="53">
        <f t="shared" si="51"/>
        <v>0</v>
      </c>
      <c r="W48" s="53">
        <f t="shared" si="51"/>
        <v>-77</v>
      </c>
      <c r="X48" s="53">
        <f t="shared" ref="U48:AJ49" si="52">X49</f>
        <v>0</v>
      </c>
      <c r="Y48" s="53">
        <f t="shared" si="52"/>
        <v>32831</v>
      </c>
      <c r="Z48" s="53">
        <f t="shared" si="52"/>
        <v>0</v>
      </c>
      <c r="AA48" s="53">
        <f t="shared" si="52"/>
        <v>0</v>
      </c>
      <c r="AB48" s="53">
        <f t="shared" si="52"/>
        <v>0</v>
      </c>
      <c r="AC48" s="53">
        <f t="shared" si="52"/>
        <v>-81</v>
      </c>
      <c r="AD48" s="53">
        <f t="shared" si="52"/>
        <v>0</v>
      </c>
      <c r="AE48" s="116">
        <f t="shared" si="52"/>
        <v>32750</v>
      </c>
      <c r="AF48" s="116">
        <f t="shared" si="52"/>
        <v>0</v>
      </c>
      <c r="AG48" s="53">
        <f t="shared" si="52"/>
        <v>0</v>
      </c>
      <c r="AH48" s="53">
        <f t="shared" si="52"/>
        <v>0</v>
      </c>
      <c r="AI48" s="53">
        <f t="shared" si="52"/>
        <v>0</v>
      </c>
      <c r="AJ48" s="53">
        <f t="shared" si="52"/>
        <v>0</v>
      </c>
      <c r="AK48" s="53">
        <f t="shared" ref="AG48:AR49" si="53">AK49</f>
        <v>32750</v>
      </c>
      <c r="AL48" s="53">
        <f t="shared" si="53"/>
        <v>0</v>
      </c>
      <c r="AM48" s="53">
        <f t="shared" si="53"/>
        <v>0</v>
      </c>
      <c r="AN48" s="53">
        <f t="shared" si="53"/>
        <v>0</v>
      </c>
      <c r="AO48" s="53">
        <f t="shared" si="53"/>
        <v>0</v>
      </c>
      <c r="AP48" s="53">
        <f t="shared" si="53"/>
        <v>0</v>
      </c>
      <c r="AQ48" s="53">
        <f t="shared" si="53"/>
        <v>32750</v>
      </c>
      <c r="AR48" s="53">
        <f t="shared" si="53"/>
        <v>0</v>
      </c>
    </row>
    <row r="49" spans="1:44" ht="17.100000000000001" customHeight="1">
      <c r="A49" s="17" t="s">
        <v>57</v>
      </c>
      <c r="B49" s="32">
        <v>900</v>
      </c>
      <c r="C49" s="18" t="s">
        <v>20</v>
      </c>
      <c r="D49" s="18" t="s">
        <v>55</v>
      </c>
      <c r="E49" s="18" t="s">
        <v>58</v>
      </c>
      <c r="F49" s="18"/>
      <c r="G49" s="54">
        <f>G50</f>
        <v>32908</v>
      </c>
      <c r="H49" s="54">
        <f t="shared" si="51"/>
        <v>0</v>
      </c>
      <c r="I49" s="54">
        <f t="shared" si="51"/>
        <v>0</v>
      </c>
      <c r="J49" s="54">
        <f t="shared" si="51"/>
        <v>0</v>
      </c>
      <c r="K49" s="54">
        <f t="shared" si="51"/>
        <v>0</v>
      </c>
      <c r="L49" s="54">
        <f t="shared" si="51"/>
        <v>0</v>
      </c>
      <c r="M49" s="54">
        <f t="shared" si="51"/>
        <v>32908</v>
      </c>
      <c r="N49" s="54">
        <f t="shared" si="51"/>
        <v>0</v>
      </c>
      <c r="O49" s="54">
        <f t="shared" si="51"/>
        <v>0</v>
      </c>
      <c r="P49" s="54">
        <f t="shared" si="51"/>
        <v>0</v>
      </c>
      <c r="Q49" s="54">
        <f t="shared" si="51"/>
        <v>0</v>
      </c>
      <c r="R49" s="54">
        <f t="shared" si="51"/>
        <v>0</v>
      </c>
      <c r="S49" s="117">
        <f t="shared" si="51"/>
        <v>32908</v>
      </c>
      <c r="T49" s="117">
        <f t="shared" si="51"/>
        <v>0</v>
      </c>
      <c r="U49" s="54">
        <f t="shared" si="52"/>
        <v>0</v>
      </c>
      <c r="V49" s="54">
        <f t="shared" si="52"/>
        <v>0</v>
      </c>
      <c r="W49" s="54">
        <f t="shared" si="52"/>
        <v>-77</v>
      </c>
      <c r="X49" s="54">
        <f t="shared" si="52"/>
        <v>0</v>
      </c>
      <c r="Y49" s="54">
        <f t="shared" si="52"/>
        <v>32831</v>
      </c>
      <c r="Z49" s="54">
        <f t="shared" si="52"/>
        <v>0</v>
      </c>
      <c r="AA49" s="54">
        <f t="shared" si="52"/>
        <v>0</v>
      </c>
      <c r="AB49" s="54">
        <f t="shared" si="52"/>
        <v>0</v>
      </c>
      <c r="AC49" s="54">
        <f t="shared" si="52"/>
        <v>-81</v>
      </c>
      <c r="AD49" s="54">
        <f t="shared" si="52"/>
        <v>0</v>
      </c>
      <c r="AE49" s="117">
        <f t="shared" si="52"/>
        <v>32750</v>
      </c>
      <c r="AF49" s="117">
        <f t="shared" si="52"/>
        <v>0</v>
      </c>
      <c r="AG49" s="54">
        <f t="shared" si="53"/>
        <v>0</v>
      </c>
      <c r="AH49" s="54">
        <f t="shared" si="53"/>
        <v>0</v>
      </c>
      <c r="AI49" s="54">
        <f t="shared" si="53"/>
        <v>0</v>
      </c>
      <c r="AJ49" s="54">
        <f t="shared" si="53"/>
        <v>0</v>
      </c>
      <c r="AK49" s="54">
        <f t="shared" si="53"/>
        <v>32750</v>
      </c>
      <c r="AL49" s="54">
        <f t="shared" si="53"/>
        <v>0</v>
      </c>
      <c r="AM49" s="54">
        <f t="shared" si="53"/>
        <v>0</v>
      </c>
      <c r="AN49" s="54">
        <f t="shared" si="53"/>
        <v>0</v>
      </c>
      <c r="AO49" s="54">
        <f t="shared" si="53"/>
        <v>0</v>
      </c>
      <c r="AP49" s="54">
        <f t="shared" si="53"/>
        <v>0</v>
      </c>
      <c r="AQ49" s="54">
        <f t="shared" si="53"/>
        <v>32750</v>
      </c>
      <c r="AR49" s="54">
        <f t="shared" si="53"/>
        <v>0</v>
      </c>
    </row>
    <row r="50" spans="1:44" ht="17.100000000000001" customHeight="1">
      <c r="A50" s="17" t="s">
        <v>14</v>
      </c>
      <c r="B50" s="32">
        <v>900</v>
      </c>
      <c r="C50" s="18" t="s">
        <v>20</v>
      </c>
      <c r="D50" s="18" t="s">
        <v>55</v>
      </c>
      <c r="E50" s="18" t="s">
        <v>59</v>
      </c>
      <c r="F50" s="18"/>
      <c r="G50" s="54">
        <f>G51+G56</f>
        <v>32908</v>
      </c>
      <c r="H50" s="54">
        <f t="shared" ref="H50:N50" si="54">H51+H56</f>
        <v>0</v>
      </c>
      <c r="I50" s="54">
        <f t="shared" si="54"/>
        <v>0</v>
      </c>
      <c r="J50" s="54">
        <f t="shared" si="54"/>
        <v>0</v>
      </c>
      <c r="K50" s="54">
        <f t="shared" si="54"/>
        <v>0</v>
      </c>
      <c r="L50" s="54">
        <f t="shared" si="54"/>
        <v>0</v>
      </c>
      <c r="M50" s="54">
        <f t="shared" si="54"/>
        <v>32908</v>
      </c>
      <c r="N50" s="54">
        <f t="shared" si="54"/>
        <v>0</v>
      </c>
      <c r="O50" s="54">
        <f t="shared" ref="O50:T50" si="55">O51+O56</f>
        <v>0</v>
      </c>
      <c r="P50" s="54">
        <f t="shared" si="55"/>
        <v>0</v>
      </c>
      <c r="Q50" s="54">
        <f t="shared" si="55"/>
        <v>0</v>
      </c>
      <c r="R50" s="54">
        <f t="shared" si="55"/>
        <v>0</v>
      </c>
      <c r="S50" s="117">
        <f t="shared" si="55"/>
        <v>32908</v>
      </c>
      <c r="T50" s="117">
        <f t="shared" si="55"/>
        <v>0</v>
      </c>
      <c r="U50" s="54">
        <f t="shared" ref="U50:Z50" si="56">U51+U56</f>
        <v>0</v>
      </c>
      <c r="V50" s="54">
        <f t="shared" si="56"/>
        <v>0</v>
      </c>
      <c r="W50" s="54">
        <f t="shared" si="56"/>
        <v>-77</v>
      </c>
      <c r="X50" s="54">
        <f t="shared" si="56"/>
        <v>0</v>
      </c>
      <c r="Y50" s="54">
        <f t="shared" si="56"/>
        <v>32831</v>
      </c>
      <c r="Z50" s="54">
        <f t="shared" si="56"/>
        <v>0</v>
      </c>
      <c r="AA50" s="54">
        <f t="shared" ref="AA50:AF50" si="57">AA51+AA56</f>
        <v>0</v>
      </c>
      <c r="AB50" s="54">
        <f t="shared" si="57"/>
        <v>0</v>
      </c>
      <c r="AC50" s="54">
        <f t="shared" si="57"/>
        <v>-81</v>
      </c>
      <c r="AD50" s="54">
        <f t="shared" si="57"/>
        <v>0</v>
      </c>
      <c r="AE50" s="117">
        <f t="shared" si="57"/>
        <v>32750</v>
      </c>
      <c r="AF50" s="117">
        <f t="shared" si="57"/>
        <v>0</v>
      </c>
      <c r="AG50" s="54">
        <f t="shared" ref="AG50:AL50" si="58">AG51+AG56</f>
        <v>0</v>
      </c>
      <c r="AH50" s="54">
        <f t="shared" si="58"/>
        <v>0</v>
      </c>
      <c r="AI50" s="54">
        <f t="shared" si="58"/>
        <v>0</v>
      </c>
      <c r="AJ50" s="54">
        <f t="shared" si="58"/>
        <v>0</v>
      </c>
      <c r="AK50" s="54">
        <f t="shared" si="58"/>
        <v>32750</v>
      </c>
      <c r="AL50" s="54">
        <f t="shared" si="58"/>
        <v>0</v>
      </c>
      <c r="AM50" s="54">
        <f t="shared" ref="AM50:AR50" si="59">AM51+AM56</f>
        <v>0</v>
      </c>
      <c r="AN50" s="54">
        <f t="shared" si="59"/>
        <v>0</v>
      </c>
      <c r="AO50" s="54">
        <f t="shared" si="59"/>
        <v>0</v>
      </c>
      <c r="AP50" s="54">
        <f t="shared" si="59"/>
        <v>0</v>
      </c>
      <c r="AQ50" s="54">
        <f t="shared" si="59"/>
        <v>32750</v>
      </c>
      <c r="AR50" s="54">
        <f t="shared" si="59"/>
        <v>0</v>
      </c>
    </row>
    <row r="51" spans="1:44" ht="17.100000000000001" customHeight="1">
      <c r="A51" s="17" t="s">
        <v>56</v>
      </c>
      <c r="B51" s="32">
        <v>900</v>
      </c>
      <c r="C51" s="18" t="s">
        <v>20</v>
      </c>
      <c r="D51" s="18" t="s">
        <v>55</v>
      </c>
      <c r="E51" s="18" t="s">
        <v>60</v>
      </c>
      <c r="F51" s="18"/>
      <c r="G51" s="54">
        <f>G54+G52</f>
        <v>32760</v>
      </c>
      <c r="H51" s="54">
        <f t="shared" ref="H51:N51" si="60">H54+H52</f>
        <v>0</v>
      </c>
      <c r="I51" s="54">
        <f t="shared" si="60"/>
        <v>0</v>
      </c>
      <c r="J51" s="54">
        <f t="shared" si="60"/>
        <v>0</v>
      </c>
      <c r="K51" s="54">
        <f t="shared" si="60"/>
        <v>0</v>
      </c>
      <c r="L51" s="54">
        <f t="shared" si="60"/>
        <v>0</v>
      </c>
      <c r="M51" s="54">
        <f t="shared" si="60"/>
        <v>32760</v>
      </c>
      <c r="N51" s="54">
        <f t="shared" si="60"/>
        <v>0</v>
      </c>
      <c r="O51" s="54">
        <f t="shared" ref="O51:T51" si="61">O54+O52</f>
        <v>0</v>
      </c>
      <c r="P51" s="54">
        <f t="shared" si="61"/>
        <v>0</v>
      </c>
      <c r="Q51" s="54">
        <f t="shared" si="61"/>
        <v>0</v>
      </c>
      <c r="R51" s="54">
        <f t="shared" si="61"/>
        <v>0</v>
      </c>
      <c r="S51" s="117">
        <f t="shared" si="61"/>
        <v>32760</v>
      </c>
      <c r="T51" s="117">
        <f t="shared" si="61"/>
        <v>0</v>
      </c>
      <c r="U51" s="54">
        <f t="shared" ref="U51:Z51" si="62">U54+U52</f>
        <v>87</v>
      </c>
      <c r="V51" s="54">
        <f t="shared" si="62"/>
        <v>0</v>
      </c>
      <c r="W51" s="54">
        <f t="shared" si="62"/>
        <v>-77</v>
      </c>
      <c r="X51" s="54">
        <f t="shared" si="62"/>
        <v>0</v>
      </c>
      <c r="Y51" s="54">
        <f t="shared" si="62"/>
        <v>32770</v>
      </c>
      <c r="Z51" s="54">
        <f t="shared" si="62"/>
        <v>0</v>
      </c>
      <c r="AA51" s="54">
        <f t="shared" ref="AA51:AF51" si="63">AA54+AA52</f>
        <v>0</v>
      </c>
      <c r="AB51" s="54">
        <f t="shared" si="63"/>
        <v>0</v>
      </c>
      <c r="AC51" s="54">
        <f t="shared" si="63"/>
        <v>-78</v>
      </c>
      <c r="AD51" s="54">
        <f t="shared" si="63"/>
        <v>0</v>
      </c>
      <c r="AE51" s="117">
        <f t="shared" si="63"/>
        <v>32692</v>
      </c>
      <c r="AF51" s="117">
        <f t="shared" si="63"/>
        <v>0</v>
      </c>
      <c r="AG51" s="54">
        <f t="shared" ref="AG51:AL51" si="64">AG54+AG52</f>
        <v>0</v>
      </c>
      <c r="AH51" s="54">
        <f t="shared" si="64"/>
        <v>0</v>
      </c>
      <c r="AI51" s="54">
        <f t="shared" si="64"/>
        <v>0</v>
      </c>
      <c r="AJ51" s="54">
        <f t="shared" si="64"/>
        <v>0</v>
      </c>
      <c r="AK51" s="54">
        <f t="shared" si="64"/>
        <v>32692</v>
      </c>
      <c r="AL51" s="54">
        <f t="shared" si="64"/>
        <v>0</v>
      </c>
      <c r="AM51" s="54">
        <f t="shared" ref="AM51:AR51" si="65">AM54+AM52</f>
        <v>0</v>
      </c>
      <c r="AN51" s="54">
        <f t="shared" si="65"/>
        <v>0</v>
      </c>
      <c r="AO51" s="54">
        <f t="shared" si="65"/>
        <v>0</v>
      </c>
      <c r="AP51" s="54">
        <f t="shared" si="65"/>
        <v>0</v>
      </c>
      <c r="AQ51" s="54">
        <f t="shared" si="65"/>
        <v>32692</v>
      </c>
      <c r="AR51" s="54">
        <f t="shared" si="65"/>
        <v>0</v>
      </c>
    </row>
    <row r="52" spans="1:44" ht="66">
      <c r="A52" s="17" t="s">
        <v>375</v>
      </c>
      <c r="B52" s="32">
        <v>900</v>
      </c>
      <c r="C52" s="18" t="s">
        <v>20</v>
      </c>
      <c r="D52" s="18" t="s">
        <v>55</v>
      </c>
      <c r="E52" s="18" t="s">
        <v>60</v>
      </c>
      <c r="F52" s="18" t="s">
        <v>80</v>
      </c>
      <c r="G52" s="6">
        <f>G53</f>
        <v>27053</v>
      </c>
      <c r="H52" s="6">
        <f t="shared" ref="H52:AR52" si="66">H53</f>
        <v>0</v>
      </c>
      <c r="I52" s="6">
        <f t="shared" si="66"/>
        <v>0</v>
      </c>
      <c r="J52" s="6">
        <f t="shared" si="66"/>
        <v>0</v>
      </c>
      <c r="K52" s="6">
        <f t="shared" si="66"/>
        <v>0</v>
      </c>
      <c r="L52" s="6">
        <f t="shared" si="66"/>
        <v>0</v>
      </c>
      <c r="M52" s="6">
        <f t="shared" si="66"/>
        <v>27053</v>
      </c>
      <c r="N52" s="6">
        <f t="shared" si="66"/>
        <v>0</v>
      </c>
      <c r="O52" s="6">
        <f t="shared" si="66"/>
        <v>0</v>
      </c>
      <c r="P52" s="6">
        <f t="shared" si="66"/>
        <v>0</v>
      </c>
      <c r="Q52" s="6">
        <f t="shared" si="66"/>
        <v>0</v>
      </c>
      <c r="R52" s="6">
        <f t="shared" si="66"/>
        <v>0</v>
      </c>
      <c r="S52" s="118">
        <f t="shared" si="66"/>
        <v>27053</v>
      </c>
      <c r="T52" s="118">
        <f t="shared" si="66"/>
        <v>0</v>
      </c>
      <c r="U52" s="6">
        <f t="shared" si="66"/>
        <v>0</v>
      </c>
      <c r="V52" s="6">
        <f t="shared" si="66"/>
        <v>0</v>
      </c>
      <c r="W52" s="6">
        <f t="shared" si="66"/>
        <v>0</v>
      </c>
      <c r="X52" s="6">
        <f t="shared" si="66"/>
        <v>0</v>
      </c>
      <c r="Y52" s="6">
        <f t="shared" si="66"/>
        <v>27053</v>
      </c>
      <c r="Z52" s="6">
        <f t="shared" si="66"/>
        <v>0</v>
      </c>
      <c r="AA52" s="6">
        <f t="shared" si="66"/>
        <v>0</v>
      </c>
      <c r="AB52" s="6">
        <f t="shared" si="66"/>
        <v>0</v>
      </c>
      <c r="AC52" s="6">
        <f t="shared" si="66"/>
        <v>0</v>
      </c>
      <c r="AD52" s="6">
        <f t="shared" si="66"/>
        <v>0</v>
      </c>
      <c r="AE52" s="118">
        <f t="shared" si="66"/>
        <v>27053</v>
      </c>
      <c r="AF52" s="118">
        <f t="shared" si="66"/>
        <v>0</v>
      </c>
      <c r="AG52" s="6">
        <f t="shared" si="66"/>
        <v>0</v>
      </c>
      <c r="AH52" s="6">
        <f t="shared" si="66"/>
        <v>0</v>
      </c>
      <c r="AI52" s="6">
        <f t="shared" si="66"/>
        <v>0</v>
      </c>
      <c r="AJ52" s="6">
        <f t="shared" si="66"/>
        <v>0</v>
      </c>
      <c r="AK52" s="6">
        <f t="shared" si="66"/>
        <v>27053</v>
      </c>
      <c r="AL52" s="6">
        <f t="shared" si="66"/>
        <v>0</v>
      </c>
      <c r="AM52" s="6">
        <f t="shared" si="66"/>
        <v>0</v>
      </c>
      <c r="AN52" s="6">
        <f t="shared" si="66"/>
        <v>0</v>
      </c>
      <c r="AO52" s="6">
        <f t="shared" si="66"/>
        <v>0</v>
      </c>
      <c r="AP52" s="6">
        <f t="shared" si="66"/>
        <v>0</v>
      </c>
      <c r="AQ52" s="6">
        <f t="shared" si="66"/>
        <v>27053</v>
      </c>
      <c r="AR52" s="6">
        <f t="shared" si="66"/>
        <v>0</v>
      </c>
    </row>
    <row r="53" spans="1:44" ht="33">
      <c r="A53" s="17" t="s">
        <v>81</v>
      </c>
      <c r="B53" s="32">
        <v>900</v>
      </c>
      <c r="C53" s="18" t="s">
        <v>20</v>
      </c>
      <c r="D53" s="18" t="s">
        <v>55</v>
      </c>
      <c r="E53" s="18" t="s">
        <v>60</v>
      </c>
      <c r="F53" s="18" t="s">
        <v>82</v>
      </c>
      <c r="G53" s="6">
        <f>165+26888</f>
        <v>27053</v>
      </c>
      <c r="H53" s="6"/>
      <c r="I53" s="102"/>
      <c r="J53" s="102"/>
      <c r="K53" s="102"/>
      <c r="L53" s="102"/>
      <c r="M53" s="55">
        <f>G53+I53+J53+K53+L53</f>
        <v>27053</v>
      </c>
      <c r="N53" s="103">
        <f>H53+L53</f>
        <v>0</v>
      </c>
      <c r="O53" s="102"/>
      <c r="P53" s="102"/>
      <c r="Q53" s="102"/>
      <c r="R53" s="102"/>
      <c r="S53" s="119">
        <f>M53+O53+P53+Q53+R53</f>
        <v>27053</v>
      </c>
      <c r="T53" s="120">
        <f>N53+R53</f>
        <v>0</v>
      </c>
      <c r="U53" s="102"/>
      <c r="V53" s="102"/>
      <c r="W53" s="102"/>
      <c r="X53" s="102"/>
      <c r="Y53" s="55">
        <f>S53+U53+V53+W53+X53</f>
        <v>27053</v>
      </c>
      <c r="Z53" s="103">
        <f>T53+X53</f>
        <v>0</v>
      </c>
      <c r="AA53" s="102"/>
      <c r="AB53" s="102"/>
      <c r="AC53" s="102"/>
      <c r="AD53" s="102"/>
      <c r="AE53" s="119">
        <f>Y53+AA53+AB53+AC53+AD53</f>
        <v>27053</v>
      </c>
      <c r="AF53" s="120">
        <f>Z53+AD53</f>
        <v>0</v>
      </c>
      <c r="AG53" s="102"/>
      <c r="AH53" s="102"/>
      <c r="AI53" s="102"/>
      <c r="AJ53" s="102"/>
      <c r="AK53" s="55">
        <f>AE53+AG53+AH53+AI53+AJ53</f>
        <v>27053</v>
      </c>
      <c r="AL53" s="103">
        <f>AF53+AJ53</f>
        <v>0</v>
      </c>
      <c r="AM53" s="102"/>
      <c r="AN53" s="102"/>
      <c r="AO53" s="102"/>
      <c r="AP53" s="102"/>
      <c r="AQ53" s="55">
        <f>AK53+AM53+AN53+AO53+AP53</f>
        <v>27053</v>
      </c>
      <c r="AR53" s="103">
        <f>AL53+AP53</f>
        <v>0</v>
      </c>
    </row>
    <row r="54" spans="1:44" ht="33">
      <c r="A54" s="17" t="s">
        <v>221</v>
      </c>
      <c r="B54" s="32">
        <v>900</v>
      </c>
      <c r="C54" s="18" t="s">
        <v>20</v>
      </c>
      <c r="D54" s="18" t="s">
        <v>55</v>
      </c>
      <c r="E54" s="18" t="s">
        <v>60</v>
      </c>
      <c r="F54" s="18" t="s">
        <v>29</v>
      </c>
      <c r="G54" s="6">
        <f>G55</f>
        <v>5707</v>
      </c>
      <c r="H54" s="6">
        <f t="shared" ref="H54:AR54" si="67">H55</f>
        <v>0</v>
      </c>
      <c r="I54" s="6">
        <f t="shared" si="67"/>
        <v>0</v>
      </c>
      <c r="J54" s="6">
        <f t="shared" si="67"/>
        <v>0</v>
      </c>
      <c r="K54" s="6">
        <f t="shared" si="67"/>
        <v>0</v>
      </c>
      <c r="L54" s="6">
        <f t="shared" si="67"/>
        <v>0</v>
      </c>
      <c r="M54" s="6">
        <f t="shared" si="67"/>
        <v>5707</v>
      </c>
      <c r="N54" s="6">
        <f t="shared" si="67"/>
        <v>0</v>
      </c>
      <c r="O54" s="6">
        <f t="shared" si="67"/>
        <v>0</v>
      </c>
      <c r="P54" s="6">
        <f t="shared" si="67"/>
        <v>0</v>
      </c>
      <c r="Q54" s="6">
        <f t="shared" si="67"/>
        <v>0</v>
      </c>
      <c r="R54" s="6">
        <f t="shared" si="67"/>
        <v>0</v>
      </c>
      <c r="S54" s="118">
        <f t="shared" si="67"/>
        <v>5707</v>
      </c>
      <c r="T54" s="118">
        <f t="shared" si="67"/>
        <v>0</v>
      </c>
      <c r="U54" s="6">
        <f t="shared" si="67"/>
        <v>87</v>
      </c>
      <c r="V54" s="6">
        <f t="shared" si="67"/>
        <v>0</v>
      </c>
      <c r="W54" s="6">
        <f t="shared" si="67"/>
        <v>-77</v>
      </c>
      <c r="X54" s="6">
        <f t="shared" si="67"/>
        <v>0</v>
      </c>
      <c r="Y54" s="6">
        <f t="shared" si="67"/>
        <v>5717</v>
      </c>
      <c r="Z54" s="6">
        <f t="shared" si="67"/>
        <v>0</v>
      </c>
      <c r="AA54" s="6">
        <f t="shared" si="67"/>
        <v>0</v>
      </c>
      <c r="AB54" s="6">
        <f t="shared" si="67"/>
        <v>0</v>
      </c>
      <c r="AC54" s="6">
        <f t="shared" si="67"/>
        <v>-78</v>
      </c>
      <c r="AD54" s="6">
        <f t="shared" si="67"/>
        <v>0</v>
      </c>
      <c r="AE54" s="118">
        <f t="shared" si="67"/>
        <v>5639</v>
      </c>
      <c r="AF54" s="118">
        <f t="shared" si="67"/>
        <v>0</v>
      </c>
      <c r="AG54" s="6">
        <f t="shared" si="67"/>
        <v>0</v>
      </c>
      <c r="AH54" s="6">
        <f t="shared" si="67"/>
        <v>0</v>
      </c>
      <c r="AI54" s="6">
        <f t="shared" si="67"/>
        <v>0</v>
      </c>
      <c r="AJ54" s="6">
        <f t="shared" si="67"/>
        <v>0</v>
      </c>
      <c r="AK54" s="6">
        <f t="shared" si="67"/>
        <v>5639</v>
      </c>
      <c r="AL54" s="6">
        <f t="shared" si="67"/>
        <v>0</v>
      </c>
      <c r="AM54" s="6">
        <f t="shared" si="67"/>
        <v>0</v>
      </c>
      <c r="AN54" s="6">
        <f t="shared" si="67"/>
        <v>0</v>
      </c>
      <c r="AO54" s="6">
        <f t="shared" si="67"/>
        <v>0</v>
      </c>
      <c r="AP54" s="6">
        <f t="shared" si="67"/>
        <v>0</v>
      </c>
      <c r="AQ54" s="6">
        <f t="shared" si="67"/>
        <v>5639</v>
      </c>
      <c r="AR54" s="6">
        <f t="shared" si="67"/>
        <v>0</v>
      </c>
    </row>
    <row r="55" spans="1:44" ht="33">
      <c r="A55" s="17" t="s">
        <v>34</v>
      </c>
      <c r="B55" s="32">
        <v>900</v>
      </c>
      <c r="C55" s="18" t="s">
        <v>20</v>
      </c>
      <c r="D55" s="18" t="s">
        <v>55</v>
      </c>
      <c r="E55" s="18" t="s">
        <v>60</v>
      </c>
      <c r="F55" s="18" t="s">
        <v>35</v>
      </c>
      <c r="G55" s="6">
        <f>3876+1831</f>
        <v>5707</v>
      </c>
      <c r="H55" s="6"/>
      <c r="I55" s="102"/>
      <c r="J55" s="102"/>
      <c r="K55" s="102"/>
      <c r="L55" s="102"/>
      <c r="M55" s="55">
        <f>G55+I55+J55+K55+L55</f>
        <v>5707</v>
      </c>
      <c r="N55" s="103">
        <f>H55+L55</f>
        <v>0</v>
      </c>
      <c r="O55" s="102"/>
      <c r="P55" s="102"/>
      <c r="Q55" s="102"/>
      <c r="R55" s="102"/>
      <c r="S55" s="119">
        <f>M55+O55+P55+Q55+R55</f>
        <v>5707</v>
      </c>
      <c r="T55" s="120">
        <f>N55+R55</f>
        <v>0</v>
      </c>
      <c r="U55" s="6">
        <v>87</v>
      </c>
      <c r="V55" s="102"/>
      <c r="W55" s="6">
        <v>-77</v>
      </c>
      <c r="X55" s="102"/>
      <c r="Y55" s="55">
        <f>S55+U55+V55+W55+X55</f>
        <v>5717</v>
      </c>
      <c r="Z55" s="103">
        <f>T55+X55</f>
        <v>0</v>
      </c>
      <c r="AA55" s="6"/>
      <c r="AB55" s="102"/>
      <c r="AC55" s="6">
        <v>-78</v>
      </c>
      <c r="AD55" s="102"/>
      <c r="AE55" s="119">
        <f>Y55+AA55+AB55+AC55+AD55</f>
        <v>5639</v>
      </c>
      <c r="AF55" s="120">
        <f>Z55+AD55</f>
        <v>0</v>
      </c>
      <c r="AG55" s="6"/>
      <c r="AH55" s="102"/>
      <c r="AI55" s="6"/>
      <c r="AJ55" s="102"/>
      <c r="AK55" s="55">
        <f>AE55+AG55+AH55+AI55+AJ55</f>
        <v>5639</v>
      </c>
      <c r="AL55" s="103">
        <f>AF55+AJ55</f>
        <v>0</v>
      </c>
      <c r="AM55" s="6"/>
      <c r="AN55" s="102"/>
      <c r="AO55" s="6"/>
      <c r="AP55" s="102"/>
      <c r="AQ55" s="55">
        <f>AK55+AM55+AN55+AO55+AP55</f>
        <v>5639</v>
      </c>
      <c r="AR55" s="103">
        <f>AL55+AP55</f>
        <v>0</v>
      </c>
    </row>
    <row r="56" spans="1:44" ht="33">
      <c r="A56" s="17" t="s">
        <v>392</v>
      </c>
      <c r="B56" s="32">
        <v>900</v>
      </c>
      <c r="C56" s="18" t="s">
        <v>20</v>
      </c>
      <c r="D56" s="18" t="s">
        <v>55</v>
      </c>
      <c r="E56" s="18" t="s">
        <v>377</v>
      </c>
      <c r="F56" s="18"/>
      <c r="G56" s="54">
        <f>G57</f>
        <v>148</v>
      </c>
      <c r="H56" s="54">
        <f t="shared" ref="H56:W57" si="68">H57</f>
        <v>0</v>
      </c>
      <c r="I56" s="54">
        <f t="shared" si="68"/>
        <v>0</v>
      </c>
      <c r="J56" s="54">
        <f t="shared" si="68"/>
        <v>0</v>
      </c>
      <c r="K56" s="54">
        <f t="shared" si="68"/>
        <v>0</v>
      </c>
      <c r="L56" s="54">
        <f t="shared" si="68"/>
        <v>0</v>
      </c>
      <c r="M56" s="54">
        <f t="shared" si="68"/>
        <v>148</v>
      </c>
      <c r="N56" s="54">
        <f t="shared" si="68"/>
        <v>0</v>
      </c>
      <c r="O56" s="54">
        <f t="shared" si="68"/>
        <v>0</v>
      </c>
      <c r="P56" s="54">
        <f t="shared" si="68"/>
        <v>0</v>
      </c>
      <c r="Q56" s="54">
        <f t="shared" si="68"/>
        <v>0</v>
      </c>
      <c r="R56" s="54">
        <f t="shared" si="68"/>
        <v>0</v>
      </c>
      <c r="S56" s="117">
        <f t="shared" si="68"/>
        <v>148</v>
      </c>
      <c r="T56" s="117">
        <f t="shared" si="68"/>
        <v>0</v>
      </c>
      <c r="U56" s="6">
        <f t="shared" si="68"/>
        <v>-87</v>
      </c>
      <c r="V56" s="54">
        <f t="shared" si="68"/>
        <v>0</v>
      </c>
      <c r="W56" s="54">
        <f t="shared" si="68"/>
        <v>0</v>
      </c>
      <c r="X56" s="54">
        <f t="shared" ref="U56:AJ57" si="69">X57</f>
        <v>0</v>
      </c>
      <c r="Y56" s="54">
        <f t="shared" si="69"/>
        <v>61</v>
      </c>
      <c r="Z56" s="54">
        <f t="shared" si="69"/>
        <v>0</v>
      </c>
      <c r="AA56" s="6">
        <f t="shared" si="69"/>
        <v>0</v>
      </c>
      <c r="AB56" s="54">
        <f t="shared" si="69"/>
        <v>0</v>
      </c>
      <c r="AC56" s="54">
        <f t="shared" si="69"/>
        <v>-3</v>
      </c>
      <c r="AD56" s="54">
        <f t="shared" si="69"/>
        <v>0</v>
      </c>
      <c r="AE56" s="117">
        <f t="shared" si="69"/>
        <v>58</v>
      </c>
      <c r="AF56" s="117">
        <f t="shared" si="69"/>
        <v>0</v>
      </c>
      <c r="AG56" s="6">
        <f t="shared" si="69"/>
        <v>0</v>
      </c>
      <c r="AH56" s="54">
        <f t="shared" si="69"/>
        <v>0</v>
      </c>
      <c r="AI56" s="54">
        <f t="shared" si="69"/>
        <v>0</v>
      </c>
      <c r="AJ56" s="54">
        <f t="shared" si="69"/>
        <v>0</v>
      </c>
      <c r="AK56" s="54">
        <f t="shared" ref="AG56:AR57" si="70">AK57</f>
        <v>58</v>
      </c>
      <c r="AL56" s="54">
        <f t="shared" si="70"/>
        <v>0</v>
      </c>
      <c r="AM56" s="6">
        <f t="shared" si="70"/>
        <v>0</v>
      </c>
      <c r="AN56" s="54">
        <f t="shared" si="70"/>
        <v>0</v>
      </c>
      <c r="AO56" s="54">
        <f t="shared" si="70"/>
        <v>0</v>
      </c>
      <c r="AP56" s="54">
        <f t="shared" si="70"/>
        <v>0</v>
      </c>
      <c r="AQ56" s="54">
        <f t="shared" si="70"/>
        <v>58</v>
      </c>
      <c r="AR56" s="54">
        <f t="shared" si="70"/>
        <v>0</v>
      </c>
    </row>
    <row r="57" spans="1:44" ht="33">
      <c r="A57" s="17" t="s">
        <v>221</v>
      </c>
      <c r="B57" s="32">
        <v>900</v>
      </c>
      <c r="C57" s="18" t="s">
        <v>20</v>
      </c>
      <c r="D57" s="18" t="s">
        <v>55</v>
      </c>
      <c r="E57" s="18" t="s">
        <v>377</v>
      </c>
      <c r="F57" s="18" t="s">
        <v>29</v>
      </c>
      <c r="G57" s="6">
        <f>G58</f>
        <v>148</v>
      </c>
      <c r="H57" s="6">
        <f t="shared" si="68"/>
        <v>0</v>
      </c>
      <c r="I57" s="6">
        <f t="shared" si="68"/>
        <v>0</v>
      </c>
      <c r="J57" s="6">
        <f t="shared" si="68"/>
        <v>0</v>
      </c>
      <c r="K57" s="6">
        <f t="shared" si="68"/>
        <v>0</v>
      </c>
      <c r="L57" s="6">
        <f t="shared" si="68"/>
        <v>0</v>
      </c>
      <c r="M57" s="6">
        <f t="shared" si="68"/>
        <v>148</v>
      </c>
      <c r="N57" s="6">
        <f t="shared" si="68"/>
        <v>0</v>
      </c>
      <c r="O57" s="6">
        <f t="shared" si="68"/>
        <v>0</v>
      </c>
      <c r="P57" s="6">
        <f t="shared" si="68"/>
        <v>0</v>
      </c>
      <c r="Q57" s="6">
        <f t="shared" si="68"/>
        <v>0</v>
      </c>
      <c r="R57" s="6">
        <f t="shared" si="68"/>
        <v>0</v>
      </c>
      <c r="S57" s="118">
        <f t="shared" si="68"/>
        <v>148</v>
      </c>
      <c r="T57" s="118">
        <f t="shared" si="68"/>
        <v>0</v>
      </c>
      <c r="U57" s="6">
        <f t="shared" si="69"/>
        <v>-87</v>
      </c>
      <c r="V57" s="6">
        <f t="shared" si="69"/>
        <v>0</v>
      </c>
      <c r="W57" s="6">
        <f t="shared" si="69"/>
        <v>0</v>
      </c>
      <c r="X57" s="6">
        <f t="shared" si="69"/>
        <v>0</v>
      </c>
      <c r="Y57" s="6">
        <f t="shared" si="69"/>
        <v>61</v>
      </c>
      <c r="Z57" s="6">
        <f t="shared" si="69"/>
        <v>0</v>
      </c>
      <c r="AA57" s="6">
        <f t="shared" si="69"/>
        <v>0</v>
      </c>
      <c r="AB57" s="6">
        <f t="shared" si="69"/>
        <v>0</v>
      </c>
      <c r="AC57" s="6">
        <f t="shared" si="69"/>
        <v>-3</v>
      </c>
      <c r="AD57" s="6">
        <f t="shared" si="69"/>
        <v>0</v>
      </c>
      <c r="AE57" s="118">
        <f t="shared" si="69"/>
        <v>58</v>
      </c>
      <c r="AF57" s="118">
        <f t="shared" si="69"/>
        <v>0</v>
      </c>
      <c r="AG57" s="6">
        <f t="shared" si="70"/>
        <v>0</v>
      </c>
      <c r="AH57" s="6">
        <f t="shared" si="70"/>
        <v>0</v>
      </c>
      <c r="AI57" s="6">
        <f t="shared" si="70"/>
        <v>0</v>
      </c>
      <c r="AJ57" s="6">
        <f t="shared" si="70"/>
        <v>0</v>
      </c>
      <c r="AK57" s="6">
        <f t="shared" si="70"/>
        <v>58</v>
      </c>
      <c r="AL57" s="6">
        <f t="shared" si="70"/>
        <v>0</v>
      </c>
      <c r="AM57" s="6">
        <f t="shared" si="70"/>
        <v>0</v>
      </c>
      <c r="AN57" s="6">
        <f t="shared" si="70"/>
        <v>0</v>
      </c>
      <c r="AO57" s="6">
        <f t="shared" si="70"/>
        <v>0</v>
      </c>
      <c r="AP57" s="6">
        <f t="shared" si="70"/>
        <v>0</v>
      </c>
      <c r="AQ57" s="6">
        <f t="shared" si="70"/>
        <v>58</v>
      </c>
      <c r="AR57" s="6">
        <f t="shared" si="70"/>
        <v>0</v>
      </c>
    </row>
    <row r="58" spans="1:44" ht="33">
      <c r="A58" s="17" t="s">
        <v>34</v>
      </c>
      <c r="B58" s="32">
        <v>900</v>
      </c>
      <c r="C58" s="18" t="s">
        <v>20</v>
      </c>
      <c r="D58" s="18" t="s">
        <v>55</v>
      </c>
      <c r="E58" s="18" t="s">
        <v>377</v>
      </c>
      <c r="F58" s="18" t="s">
        <v>35</v>
      </c>
      <c r="G58" s="6">
        <v>148</v>
      </c>
      <c r="H58" s="6"/>
      <c r="I58" s="102"/>
      <c r="J58" s="102"/>
      <c r="K58" s="102"/>
      <c r="L58" s="102"/>
      <c r="M58" s="55">
        <f>G58+I58+J58+K58+L58</f>
        <v>148</v>
      </c>
      <c r="N58" s="103">
        <f>H58+L58</f>
        <v>0</v>
      </c>
      <c r="O58" s="102"/>
      <c r="P58" s="102"/>
      <c r="Q58" s="102"/>
      <c r="R58" s="102"/>
      <c r="S58" s="119">
        <f>M58+O58+P58+Q58+R58</f>
        <v>148</v>
      </c>
      <c r="T58" s="120">
        <f>N58+R58</f>
        <v>0</v>
      </c>
      <c r="U58" s="6">
        <v>-87</v>
      </c>
      <c r="V58" s="102"/>
      <c r="W58" s="102"/>
      <c r="X58" s="102"/>
      <c r="Y58" s="55">
        <f>S58+U58+V58+W58+X58</f>
        <v>61</v>
      </c>
      <c r="Z58" s="103">
        <f>T58+X58</f>
        <v>0</v>
      </c>
      <c r="AA58" s="6"/>
      <c r="AB58" s="102"/>
      <c r="AC58" s="6">
        <v>-3</v>
      </c>
      <c r="AD58" s="102"/>
      <c r="AE58" s="119">
        <f>Y58+AA58+AB58+AC58+AD58</f>
        <v>58</v>
      </c>
      <c r="AF58" s="120">
        <f>Z58+AD58</f>
        <v>0</v>
      </c>
      <c r="AG58" s="6"/>
      <c r="AH58" s="102"/>
      <c r="AI58" s="6"/>
      <c r="AJ58" s="102"/>
      <c r="AK58" s="55">
        <f>AE58+AG58+AH58+AI58+AJ58</f>
        <v>58</v>
      </c>
      <c r="AL58" s="103">
        <f>AF58+AJ58</f>
        <v>0</v>
      </c>
      <c r="AM58" s="6"/>
      <c r="AN58" s="102"/>
      <c r="AO58" s="6"/>
      <c r="AP58" s="102"/>
      <c r="AQ58" s="55">
        <f>AK58+AM58+AN58+AO58+AP58</f>
        <v>58</v>
      </c>
      <c r="AR58" s="103">
        <f>AL58+AP58</f>
        <v>0</v>
      </c>
    </row>
    <row r="59" spans="1:44">
      <c r="A59" s="17"/>
      <c r="B59" s="32"/>
      <c r="C59" s="18"/>
      <c r="D59" s="18"/>
      <c r="E59" s="18"/>
      <c r="F59" s="18"/>
      <c r="G59" s="52"/>
      <c r="H59" s="5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21"/>
      <c r="T59" s="121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21"/>
      <c r="AF59" s="121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</row>
    <row r="60" spans="1:44" ht="20.25">
      <c r="A60" s="12" t="s">
        <v>393</v>
      </c>
      <c r="B60" s="73">
        <v>901</v>
      </c>
      <c r="C60" s="14"/>
      <c r="D60" s="14"/>
      <c r="E60" s="13"/>
      <c r="F60" s="13"/>
      <c r="G60" s="8">
        <f>G62+G69+G109</f>
        <v>628902</v>
      </c>
      <c r="H60" s="8">
        <f>H62+H69+H109</f>
        <v>59978</v>
      </c>
      <c r="I60" s="8">
        <f t="shared" ref="I60:N60" si="71">I62+I69+I109</f>
        <v>0</v>
      </c>
      <c r="J60" s="8">
        <f t="shared" si="71"/>
        <v>0</v>
      </c>
      <c r="K60" s="8">
        <f t="shared" si="71"/>
        <v>0</v>
      </c>
      <c r="L60" s="8">
        <f t="shared" si="71"/>
        <v>0</v>
      </c>
      <c r="M60" s="8">
        <f t="shared" si="71"/>
        <v>628902</v>
      </c>
      <c r="N60" s="8">
        <f t="shared" si="71"/>
        <v>59978</v>
      </c>
      <c r="O60" s="8">
        <f t="shared" ref="O60:T60" si="72">O62+O69+O109</f>
        <v>0</v>
      </c>
      <c r="P60" s="8">
        <f t="shared" si="72"/>
        <v>0</v>
      </c>
      <c r="Q60" s="8">
        <f t="shared" si="72"/>
        <v>0</v>
      </c>
      <c r="R60" s="8">
        <f t="shared" si="72"/>
        <v>0</v>
      </c>
      <c r="S60" s="122">
        <f t="shared" si="72"/>
        <v>628902</v>
      </c>
      <c r="T60" s="122">
        <f t="shared" si="72"/>
        <v>59978</v>
      </c>
      <c r="U60" s="8">
        <f t="shared" ref="U60:Z60" si="73">U62+U69+U109</f>
        <v>0</v>
      </c>
      <c r="V60" s="8">
        <f t="shared" si="73"/>
        <v>0</v>
      </c>
      <c r="W60" s="8">
        <f t="shared" si="73"/>
        <v>0</v>
      </c>
      <c r="X60" s="8">
        <f t="shared" si="73"/>
        <v>0</v>
      </c>
      <c r="Y60" s="8">
        <f t="shared" si="73"/>
        <v>628902</v>
      </c>
      <c r="Z60" s="8">
        <f t="shared" si="73"/>
        <v>59978</v>
      </c>
      <c r="AA60" s="8">
        <f t="shared" ref="AA60:AF60" si="74">AA62+AA69+AA109</f>
        <v>0</v>
      </c>
      <c r="AB60" s="8">
        <f t="shared" si="74"/>
        <v>0</v>
      </c>
      <c r="AC60" s="8">
        <f t="shared" si="74"/>
        <v>0</v>
      </c>
      <c r="AD60" s="8">
        <f t="shared" si="74"/>
        <v>0</v>
      </c>
      <c r="AE60" s="122">
        <f t="shared" si="74"/>
        <v>628902</v>
      </c>
      <c r="AF60" s="122">
        <f t="shared" si="74"/>
        <v>59978</v>
      </c>
      <c r="AG60" s="8">
        <f t="shared" ref="AG60:AL60" si="75">AG62+AG69+AG109</f>
        <v>0</v>
      </c>
      <c r="AH60" s="8">
        <f t="shared" si="75"/>
        <v>0</v>
      </c>
      <c r="AI60" s="8">
        <f t="shared" si="75"/>
        <v>0</v>
      </c>
      <c r="AJ60" s="8">
        <f t="shared" si="75"/>
        <v>0</v>
      </c>
      <c r="AK60" s="8">
        <f t="shared" si="75"/>
        <v>628902</v>
      </c>
      <c r="AL60" s="8">
        <f t="shared" si="75"/>
        <v>59978</v>
      </c>
      <c r="AM60" s="8">
        <f t="shared" ref="AM60:AR60" si="76">AM62+AM69+AM109</f>
        <v>0</v>
      </c>
      <c r="AN60" s="8">
        <f t="shared" si="76"/>
        <v>0</v>
      </c>
      <c r="AO60" s="8">
        <f t="shared" si="76"/>
        <v>0</v>
      </c>
      <c r="AP60" s="8">
        <f t="shared" si="76"/>
        <v>0</v>
      </c>
      <c r="AQ60" s="8">
        <f t="shared" si="76"/>
        <v>628902</v>
      </c>
      <c r="AR60" s="8">
        <f t="shared" si="76"/>
        <v>59978</v>
      </c>
    </row>
    <row r="61" spans="1:44" s="47" customFormat="1">
      <c r="A61" s="48"/>
      <c r="B61" s="74"/>
      <c r="C61" s="90"/>
      <c r="D61" s="90"/>
      <c r="E61" s="19"/>
      <c r="F61" s="19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123"/>
      <c r="T61" s="123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123"/>
      <c r="AF61" s="123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</row>
    <row r="62" spans="1:44" ht="56.25">
      <c r="A62" s="15" t="s">
        <v>89</v>
      </c>
      <c r="B62" s="31">
        <f>B60</f>
        <v>901</v>
      </c>
      <c r="C62" s="16" t="s">
        <v>20</v>
      </c>
      <c r="D62" s="16" t="s">
        <v>8</v>
      </c>
      <c r="E62" s="16"/>
      <c r="F62" s="16"/>
      <c r="G62" s="9">
        <f t="shared" ref="G62:V66" si="77">G63</f>
        <v>4334</v>
      </c>
      <c r="H62" s="9">
        <f t="shared" si="77"/>
        <v>0</v>
      </c>
      <c r="I62" s="9">
        <f t="shared" si="77"/>
        <v>0</v>
      </c>
      <c r="J62" s="9">
        <f t="shared" si="77"/>
        <v>0</v>
      </c>
      <c r="K62" s="9">
        <f t="shared" si="77"/>
        <v>0</v>
      </c>
      <c r="L62" s="9">
        <f t="shared" si="77"/>
        <v>0</v>
      </c>
      <c r="M62" s="9">
        <f t="shared" si="77"/>
        <v>4334</v>
      </c>
      <c r="N62" s="9">
        <f t="shared" si="77"/>
        <v>0</v>
      </c>
      <c r="O62" s="9">
        <f t="shared" si="77"/>
        <v>0</v>
      </c>
      <c r="P62" s="9">
        <f t="shared" si="77"/>
        <v>0</v>
      </c>
      <c r="Q62" s="9">
        <f t="shared" si="77"/>
        <v>0</v>
      </c>
      <c r="R62" s="9">
        <f t="shared" si="77"/>
        <v>0</v>
      </c>
      <c r="S62" s="124">
        <f t="shared" si="77"/>
        <v>4334</v>
      </c>
      <c r="T62" s="124">
        <f t="shared" si="77"/>
        <v>0</v>
      </c>
      <c r="U62" s="9">
        <f t="shared" si="77"/>
        <v>0</v>
      </c>
      <c r="V62" s="9">
        <f t="shared" si="77"/>
        <v>0</v>
      </c>
      <c r="W62" s="9">
        <f t="shared" ref="U62:AJ66" si="78">W63</f>
        <v>0</v>
      </c>
      <c r="X62" s="9">
        <f t="shared" si="78"/>
        <v>0</v>
      </c>
      <c r="Y62" s="9">
        <f t="shared" si="78"/>
        <v>4334</v>
      </c>
      <c r="Z62" s="9">
        <f t="shared" si="78"/>
        <v>0</v>
      </c>
      <c r="AA62" s="9">
        <f t="shared" si="78"/>
        <v>0</v>
      </c>
      <c r="AB62" s="9">
        <f t="shared" si="78"/>
        <v>0</v>
      </c>
      <c r="AC62" s="9">
        <f t="shared" si="78"/>
        <v>0</v>
      </c>
      <c r="AD62" s="9">
        <f t="shared" si="78"/>
        <v>0</v>
      </c>
      <c r="AE62" s="124">
        <f t="shared" si="78"/>
        <v>4334</v>
      </c>
      <c r="AF62" s="124">
        <f t="shared" si="78"/>
        <v>0</v>
      </c>
      <c r="AG62" s="9">
        <f t="shared" si="78"/>
        <v>0</v>
      </c>
      <c r="AH62" s="9">
        <f t="shared" si="78"/>
        <v>0</v>
      </c>
      <c r="AI62" s="9">
        <f t="shared" si="78"/>
        <v>0</v>
      </c>
      <c r="AJ62" s="9">
        <f t="shared" si="78"/>
        <v>0</v>
      </c>
      <c r="AK62" s="9">
        <f t="shared" ref="AG62:AR66" si="79">AK63</f>
        <v>4334</v>
      </c>
      <c r="AL62" s="9">
        <f t="shared" si="79"/>
        <v>0</v>
      </c>
      <c r="AM62" s="9">
        <f t="shared" si="79"/>
        <v>0</v>
      </c>
      <c r="AN62" s="9">
        <f t="shared" si="79"/>
        <v>0</v>
      </c>
      <c r="AO62" s="9">
        <f t="shared" si="79"/>
        <v>0</v>
      </c>
      <c r="AP62" s="9">
        <f t="shared" si="79"/>
        <v>0</v>
      </c>
      <c r="AQ62" s="9">
        <f t="shared" si="79"/>
        <v>4334</v>
      </c>
      <c r="AR62" s="9">
        <f t="shared" si="79"/>
        <v>0</v>
      </c>
    </row>
    <row r="63" spans="1:44" ht="49.5">
      <c r="A63" s="20" t="s">
        <v>365</v>
      </c>
      <c r="B63" s="32">
        <v>901</v>
      </c>
      <c r="C63" s="18" t="s">
        <v>20</v>
      </c>
      <c r="D63" s="18" t="s">
        <v>8</v>
      </c>
      <c r="E63" s="18" t="s">
        <v>69</v>
      </c>
      <c r="F63" s="18"/>
      <c r="G63" s="55">
        <f t="shared" si="77"/>
        <v>4334</v>
      </c>
      <c r="H63" s="55">
        <f t="shared" si="77"/>
        <v>0</v>
      </c>
      <c r="I63" s="55">
        <f t="shared" si="77"/>
        <v>0</v>
      </c>
      <c r="J63" s="55">
        <f t="shared" si="77"/>
        <v>0</v>
      </c>
      <c r="K63" s="55">
        <f t="shared" si="77"/>
        <v>0</v>
      </c>
      <c r="L63" s="55">
        <f t="shared" si="77"/>
        <v>0</v>
      </c>
      <c r="M63" s="55">
        <f t="shared" si="77"/>
        <v>4334</v>
      </c>
      <c r="N63" s="55">
        <f t="shared" si="77"/>
        <v>0</v>
      </c>
      <c r="O63" s="55">
        <f t="shared" si="77"/>
        <v>0</v>
      </c>
      <c r="P63" s="55">
        <f t="shared" si="77"/>
        <v>0</v>
      </c>
      <c r="Q63" s="55">
        <f t="shared" si="77"/>
        <v>0</v>
      </c>
      <c r="R63" s="55">
        <f t="shared" si="77"/>
        <v>0</v>
      </c>
      <c r="S63" s="119">
        <f t="shared" si="77"/>
        <v>4334</v>
      </c>
      <c r="T63" s="119">
        <f t="shared" si="77"/>
        <v>0</v>
      </c>
      <c r="U63" s="55">
        <f t="shared" si="78"/>
        <v>0</v>
      </c>
      <c r="V63" s="55">
        <f t="shared" si="78"/>
        <v>0</v>
      </c>
      <c r="W63" s="55">
        <f t="shared" si="78"/>
        <v>0</v>
      </c>
      <c r="X63" s="55">
        <f t="shared" si="78"/>
        <v>0</v>
      </c>
      <c r="Y63" s="55">
        <f t="shared" si="78"/>
        <v>4334</v>
      </c>
      <c r="Z63" s="55">
        <f t="shared" si="78"/>
        <v>0</v>
      </c>
      <c r="AA63" s="55">
        <f t="shared" si="78"/>
        <v>0</v>
      </c>
      <c r="AB63" s="55">
        <f t="shared" si="78"/>
        <v>0</v>
      </c>
      <c r="AC63" s="55">
        <f t="shared" si="78"/>
        <v>0</v>
      </c>
      <c r="AD63" s="55">
        <f t="shared" si="78"/>
        <v>0</v>
      </c>
      <c r="AE63" s="119">
        <f t="shared" si="78"/>
        <v>4334</v>
      </c>
      <c r="AF63" s="119">
        <f t="shared" si="78"/>
        <v>0</v>
      </c>
      <c r="AG63" s="55">
        <f t="shared" si="79"/>
        <v>0</v>
      </c>
      <c r="AH63" s="55">
        <f t="shared" si="79"/>
        <v>0</v>
      </c>
      <c r="AI63" s="55">
        <f t="shared" si="79"/>
        <v>0</v>
      </c>
      <c r="AJ63" s="55">
        <f t="shared" si="79"/>
        <v>0</v>
      </c>
      <c r="AK63" s="55">
        <f t="shared" si="79"/>
        <v>4334</v>
      </c>
      <c r="AL63" s="55">
        <f t="shared" si="79"/>
        <v>0</v>
      </c>
      <c r="AM63" s="55">
        <f t="shared" si="79"/>
        <v>0</v>
      </c>
      <c r="AN63" s="55">
        <f t="shared" si="79"/>
        <v>0</v>
      </c>
      <c r="AO63" s="55">
        <f t="shared" si="79"/>
        <v>0</v>
      </c>
      <c r="AP63" s="55">
        <f t="shared" si="79"/>
        <v>0</v>
      </c>
      <c r="AQ63" s="55">
        <f t="shared" si="79"/>
        <v>4334</v>
      </c>
      <c r="AR63" s="55">
        <f t="shared" si="79"/>
        <v>0</v>
      </c>
    </row>
    <row r="64" spans="1:44" ht="33">
      <c r="A64" s="17" t="s">
        <v>76</v>
      </c>
      <c r="B64" s="32">
        <v>901</v>
      </c>
      <c r="C64" s="18" t="s">
        <v>20</v>
      </c>
      <c r="D64" s="18" t="s">
        <v>8</v>
      </c>
      <c r="E64" s="18" t="s">
        <v>431</v>
      </c>
      <c r="F64" s="18"/>
      <c r="G64" s="55">
        <f t="shared" si="77"/>
        <v>4334</v>
      </c>
      <c r="H64" s="55">
        <f t="shared" si="77"/>
        <v>0</v>
      </c>
      <c r="I64" s="55">
        <f t="shared" si="77"/>
        <v>0</v>
      </c>
      <c r="J64" s="55">
        <f t="shared" si="77"/>
        <v>0</v>
      </c>
      <c r="K64" s="55">
        <f t="shared" si="77"/>
        <v>0</v>
      </c>
      <c r="L64" s="55">
        <f t="shared" si="77"/>
        <v>0</v>
      </c>
      <c r="M64" s="55">
        <f t="shared" si="77"/>
        <v>4334</v>
      </c>
      <c r="N64" s="55">
        <f t="shared" si="77"/>
        <v>0</v>
      </c>
      <c r="O64" s="55">
        <f t="shared" si="77"/>
        <v>0</v>
      </c>
      <c r="P64" s="55">
        <f t="shared" si="77"/>
        <v>0</v>
      </c>
      <c r="Q64" s="55">
        <f t="shared" si="77"/>
        <v>0</v>
      </c>
      <c r="R64" s="55">
        <f t="shared" si="77"/>
        <v>0</v>
      </c>
      <c r="S64" s="119">
        <f t="shared" si="77"/>
        <v>4334</v>
      </c>
      <c r="T64" s="119">
        <f t="shared" si="77"/>
        <v>0</v>
      </c>
      <c r="U64" s="55">
        <f t="shared" si="78"/>
        <v>0</v>
      </c>
      <c r="V64" s="55">
        <f t="shared" si="78"/>
        <v>0</v>
      </c>
      <c r="W64" s="55">
        <f t="shared" si="78"/>
        <v>0</v>
      </c>
      <c r="X64" s="55">
        <f t="shared" si="78"/>
        <v>0</v>
      </c>
      <c r="Y64" s="55">
        <f t="shared" si="78"/>
        <v>4334</v>
      </c>
      <c r="Z64" s="55">
        <f t="shared" si="78"/>
        <v>0</v>
      </c>
      <c r="AA64" s="55">
        <f t="shared" si="78"/>
        <v>0</v>
      </c>
      <c r="AB64" s="55">
        <f t="shared" si="78"/>
        <v>0</v>
      </c>
      <c r="AC64" s="55">
        <f t="shared" si="78"/>
        <v>0</v>
      </c>
      <c r="AD64" s="55">
        <f t="shared" si="78"/>
        <v>0</v>
      </c>
      <c r="AE64" s="119">
        <f t="shared" si="78"/>
        <v>4334</v>
      </c>
      <c r="AF64" s="119">
        <f t="shared" si="78"/>
        <v>0</v>
      </c>
      <c r="AG64" s="55">
        <f t="shared" si="79"/>
        <v>0</v>
      </c>
      <c r="AH64" s="55">
        <f t="shared" si="79"/>
        <v>0</v>
      </c>
      <c r="AI64" s="55">
        <f t="shared" si="79"/>
        <v>0</v>
      </c>
      <c r="AJ64" s="55">
        <f t="shared" si="79"/>
        <v>0</v>
      </c>
      <c r="AK64" s="55">
        <f t="shared" si="79"/>
        <v>4334</v>
      </c>
      <c r="AL64" s="55">
        <f t="shared" si="79"/>
        <v>0</v>
      </c>
      <c r="AM64" s="55">
        <f t="shared" si="79"/>
        <v>0</v>
      </c>
      <c r="AN64" s="55">
        <f t="shared" si="79"/>
        <v>0</v>
      </c>
      <c r="AO64" s="55">
        <f t="shared" si="79"/>
        <v>0</v>
      </c>
      <c r="AP64" s="55">
        <f t="shared" si="79"/>
        <v>0</v>
      </c>
      <c r="AQ64" s="55">
        <f t="shared" si="79"/>
        <v>4334</v>
      </c>
      <c r="AR64" s="55">
        <f t="shared" si="79"/>
        <v>0</v>
      </c>
    </row>
    <row r="65" spans="1:44" ht="17.100000000000001" customHeight="1">
      <c r="A65" s="17" t="s">
        <v>90</v>
      </c>
      <c r="B65" s="32">
        <v>901</v>
      </c>
      <c r="C65" s="18" t="s">
        <v>20</v>
      </c>
      <c r="D65" s="18" t="s">
        <v>8</v>
      </c>
      <c r="E65" s="18" t="s">
        <v>432</v>
      </c>
      <c r="F65" s="18"/>
      <c r="G65" s="54">
        <f t="shared" si="77"/>
        <v>4334</v>
      </c>
      <c r="H65" s="54">
        <f t="shared" si="77"/>
        <v>0</v>
      </c>
      <c r="I65" s="54">
        <f t="shared" si="77"/>
        <v>0</v>
      </c>
      <c r="J65" s="54">
        <f t="shared" si="77"/>
        <v>0</v>
      </c>
      <c r="K65" s="54">
        <f t="shared" si="77"/>
        <v>0</v>
      </c>
      <c r="L65" s="54">
        <f t="shared" si="77"/>
        <v>0</v>
      </c>
      <c r="M65" s="54">
        <f t="shared" si="77"/>
        <v>4334</v>
      </c>
      <c r="N65" s="54">
        <f t="shared" si="77"/>
        <v>0</v>
      </c>
      <c r="O65" s="54">
        <f t="shared" si="77"/>
        <v>0</v>
      </c>
      <c r="P65" s="54">
        <f t="shared" si="77"/>
        <v>0</v>
      </c>
      <c r="Q65" s="54">
        <f t="shared" si="77"/>
        <v>0</v>
      </c>
      <c r="R65" s="54">
        <f t="shared" si="77"/>
        <v>0</v>
      </c>
      <c r="S65" s="117">
        <f t="shared" si="77"/>
        <v>4334</v>
      </c>
      <c r="T65" s="117">
        <f t="shared" si="77"/>
        <v>0</v>
      </c>
      <c r="U65" s="54">
        <f t="shared" si="78"/>
        <v>0</v>
      </c>
      <c r="V65" s="54">
        <f t="shared" si="78"/>
        <v>0</v>
      </c>
      <c r="W65" s="54">
        <f t="shared" si="78"/>
        <v>0</v>
      </c>
      <c r="X65" s="54">
        <f t="shared" si="78"/>
        <v>0</v>
      </c>
      <c r="Y65" s="54">
        <f t="shared" si="78"/>
        <v>4334</v>
      </c>
      <c r="Z65" s="54">
        <f t="shared" si="78"/>
        <v>0</v>
      </c>
      <c r="AA65" s="54">
        <f t="shared" si="78"/>
        <v>0</v>
      </c>
      <c r="AB65" s="54">
        <f t="shared" si="78"/>
        <v>0</v>
      </c>
      <c r="AC65" s="54">
        <f t="shared" si="78"/>
        <v>0</v>
      </c>
      <c r="AD65" s="54">
        <f t="shared" si="78"/>
        <v>0</v>
      </c>
      <c r="AE65" s="117">
        <f t="shared" si="78"/>
        <v>4334</v>
      </c>
      <c r="AF65" s="117">
        <f t="shared" si="78"/>
        <v>0</v>
      </c>
      <c r="AG65" s="54">
        <f t="shared" si="79"/>
        <v>0</v>
      </c>
      <c r="AH65" s="54">
        <f t="shared" si="79"/>
        <v>0</v>
      </c>
      <c r="AI65" s="54">
        <f t="shared" si="79"/>
        <v>0</v>
      </c>
      <c r="AJ65" s="54">
        <f t="shared" si="79"/>
        <v>0</v>
      </c>
      <c r="AK65" s="54">
        <f t="shared" si="79"/>
        <v>4334</v>
      </c>
      <c r="AL65" s="54">
        <f t="shared" si="79"/>
        <v>0</v>
      </c>
      <c r="AM65" s="54">
        <f t="shared" si="79"/>
        <v>0</v>
      </c>
      <c r="AN65" s="54">
        <f t="shared" si="79"/>
        <v>0</v>
      </c>
      <c r="AO65" s="54">
        <f t="shared" si="79"/>
        <v>0</v>
      </c>
      <c r="AP65" s="54">
        <f t="shared" si="79"/>
        <v>0</v>
      </c>
      <c r="AQ65" s="54">
        <f t="shared" si="79"/>
        <v>4334</v>
      </c>
      <c r="AR65" s="54">
        <f t="shared" si="79"/>
        <v>0</v>
      </c>
    </row>
    <row r="66" spans="1:44" ht="66">
      <c r="A66" s="17" t="s">
        <v>375</v>
      </c>
      <c r="B66" s="32">
        <v>901</v>
      </c>
      <c r="C66" s="18" t="s">
        <v>20</v>
      </c>
      <c r="D66" s="18" t="s">
        <v>8</v>
      </c>
      <c r="E66" s="18" t="s">
        <v>432</v>
      </c>
      <c r="F66" s="18" t="s">
        <v>80</v>
      </c>
      <c r="G66" s="6">
        <f t="shared" si="77"/>
        <v>4334</v>
      </c>
      <c r="H66" s="6">
        <f t="shared" si="77"/>
        <v>0</v>
      </c>
      <c r="I66" s="6">
        <f t="shared" si="77"/>
        <v>0</v>
      </c>
      <c r="J66" s="6">
        <f t="shared" si="77"/>
        <v>0</v>
      </c>
      <c r="K66" s="6">
        <f t="shared" si="77"/>
        <v>0</v>
      </c>
      <c r="L66" s="6">
        <f t="shared" si="77"/>
        <v>0</v>
      </c>
      <c r="M66" s="6">
        <f t="shared" si="77"/>
        <v>4334</v>
      </c>
      <c r="N66" s="6">
        <f t="shared" si="77"/>
        <v>0</v>
      </c>
      <c r="O66" s="6">
        <f t="shared" si="77"/>
        <v>0</v>
      </c>
      <c r="P66" s="6">
        <f t="shared" si="77"/>
        <v>0</v>
      </c>
      <c r="Q66" s="6">
        <f t="shared" si="77"/>
        <v>0</v>
      </c>
      <c r="R66" s="6">
        <f t="shared" si="77"/>
        <v>0</v>
      </c>
      <c r="S66" s="118">
        <f t="shared" si="77"/>
        <v>4334</v>
      </c>
      <c r="T66" s="118">
        <f t="shared" si="77"/>
        <v>0</v>
      </c>
      <c r="U66" s="6">
        <f t="shared" si="78"/>
        <v>0</v>
      </c>
      <c r="V66" s="6">
        <f t="shared" si="78"/>
        <v>0</v>
      </c>
      <c r="W66" s="6">
        <f t="shared" si="78"/>
        <v>0</v>
      </c>
      <c r="X66" s="6">
        <f t="shared" si="78"/>
        <v>0</v>
      </c>
      <c r="Y66" s="6">
        <f t="shared" si="78"/>
        <v>4334</v>
      </c>
      <c r="Z66" s="6">
        <f t="shared" si="78"/>
        <v>0</v>
      </c>
      <c r="AA66" s="6">
        <f t="shared" si="78"/>
        <v>0</v>
      </c>
      <c r="AB66" s="6">
        <f t="shared" si="78"/>
        <v>0</v>
      </c>
      <c r="AC66" s="6">
        <f t="shared" si="78"/>
        <v>0</v>
      </c>
      <c r="AD66" s="6">
        <f t="shared" si="78"/>
        <v>0</v>
      </c>
      <c r="AE66" s="118">
        <f t="shared" si="78"/>
        <v>4334</v>
      </c>
      <c r="AF66" s="118">
        <f t="shared" si="78"/>
        <v>0</v>
      </c>
      <c r="AG66" s="6">
        <f t="shared" si="79"/>
        <v>0</v>
      </c>
      <c r="AH66" s="6">
        <f t="shared" si="79"/>
        <v>0</v>
      </c>
      <c r="AI66" s="6">
        <f t="shared" si="79"/>
        <v>0</v>
      </c>
      <c r="AJ66" s="6">
        <f t="shared" si="79"/>
        <v>0</v>
      </c>
      <c r="AK66" s="6">
        <f t="shared" si="79"/>
        <v>4334</v>
      </c>
      <c r="AL66" s="6">
        <f t="shared" si="79"/>
        <v>0</v>
      </c>
      <c r="AM66" s="6">
        <f t="shared" si="79"/>
        <v>0</v>
      </c>
      <c r="AN66" s="6">
        <f t="shared" si="79"/>
        <v>0</v>
      </c>
      <c r="AO66" s="6">
        <f t="shared" si="79"/>
        <v>0</v>
      </c>
      <c r="AP66" s="6">
        <f t="shared" si="79"/>
        <v>0</v>
      </c>
      <c r="AQ66" s="6">
        <f t="shared" si="79"/>
        <v>4334</v>
      </c>
      <c r="AR66" s="6">
        <f t="shared" si="79"/>
        <v>0</v>
      </c>
    </row>
    <row r="67" spans="1:44" ht="33">
      <c r="A67" s="17" t="s">
        <v>81</v>
      </c>
      <c r="B67" s="32">
        <v>901</v>
      </c>
      <c r="C67" s="18" t="s">
        <v>20</v>
      </c>
      <c r="D67" s="18" t="s">
        <v>8</v>
      </c>
      <c r="E67" s="18" t="s">
        <v>432</v>
      </c>
      <c r="F67" s="18" t="s">
        <v>82</v>
      </c>
      <c r="G67" s="6">
        <v>4334</v>
      </c>
      <c r="H67" s="6"/>
      <c r="I67" s="102"/>
      <c r="J67" s="102"/>
      <c r="K67" s="102"/>
      <c r="L67" s="102"/>
      <c r="M67" s="55">
        <f>G67+I67+J67+K67+L67</f>
        <v>4334</v>
      </c>
      <c r="N67" s="103">
        <f>H67+L67</f>
        <v>0</v>
      </c>
      <c r="O67" s="102"/>
      <c r="P67" s="102"/>
      <c r="Q67" s="102"/>
      <c r="R67" s="102"/>
      <c r="S67" s="119">
        <f>M67+O67+P67+Q67+R67</f>
        <v>4334</v>
      </c>
      <c r="T67" s="120">
        <f>N67+R67</f>
        <v>0</v>
      </c>
      <c r="U67" s="102"/>
      <c r="V67" s="102"/>
      <c r="W67" s="102"/>
      <c r="X67" s="102"/>
      <c r="Y67" s="55">
        <f>S67+U67+V67+W67+X67</f>
        <v>4334</v>
      </c>
      <c r="Z67" s="103">
        <f>T67+X67</f>
        <v>0</v>
      </c>
      <c r="AA67" s="102"/>
      <c r="AB67" s="102"/>
      <c r="AC67" s="102"/>
      <c r="AD67" s="102"/>
      <c r="AE67" s="119">
        <f>Y67+AA67+AB67+AC67+AD67</f>
        <v>4334</v>
      </c>
      <c r="AF67" s="120">
        <f>Z67+AD67</f>
        <v>0</v>
      </c>
      <c r="AG67" s="102"/>
      <c r="AH67" s="102"/>
      <c r="AI67" s="102"/>
      <c r="AJ67" s="102"/>
      <c r="AK67" s="55">
        <f>AE67+AG67+AH67+AI67+AJ67</f>
        <v>4334</v>
      </c>
      <c r="AL67" s="103">
        <f>AF67+AJ67</f>
        <v>0</v>
      </c>
      <c r="AM67" s="102"/>
      <c r="AN67" s="102"/>
      <c r="AO67" s="102"/>
      <c r="AP67" s="102"/>
      <c r="AQ67" s="55">
        <f>AK67+AM67+AN67+AO67+AP67</f>
        <v>4334</v>
      </c>
      <c r="AR67" s="103">
        <f>AL67+AP67</f>
        <v>0</v>
      </c>
    </row>
    <row r="68" spans="1:44">
      <c r="A68" s="17"/>
      <c r="B68" s="32"/>
      <c r="C68" s="18"/>
      <c r="D68" s="18"/>
      <c r="E68" s="18"/>
      <c r="F68" s="18"/>
      <c r="G68" s="52"/>
      <c r="H68" s="5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21"/>
      <c r="T68" s="121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21"/>
      <c r="AF68" s="121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  <c r="AQ68" s="102"/>
      <c r="AR68" s="102"/>
    </row>
    <row r="69" spans="1:44" ht="75">
      <c r="A69" s="15" t="s">
        <v>91</v>
      </c>
      <c r="B69" s="31">
        <f>B66</f>
        <v>901</v>
      </c>
      <c r="C69" s="16" t="s">
        <v>20</v>
      </c>
      <c r="D69" s="16" t="s">
        <v>27</v>
      </c>
      <c r="E69" s="16"/>
      <c r="F69" s="16"/>
      <c r="G69" s="9">
        <f t="shared" ref="G69:V71" si="80">G70</f>
        <v>623268</v>
      </c>
      <c r="H69" s="9">
        <f t="shared" si="80"/>
        <v>59978</v>
      </c>
      <c r="I69" s="9">
        <f t="shared" si="80"/>
        <v>0</v>
      </c>
      <c r="J69" s="9">
        <f t="shared" si="80"/>
        <v>0</v>
      </c>
      <c r="K69" s="9">
        <f t="shared" si="80"/>
        <v>0</v>
      </c>
      <c r="L69" s="9">
        <f t="shared" si="80"/>
        <v>0</v>
      </c>
      <c r="M69" s="9">
        <f t="shared" si="80"/>
        <v>623268</v>
      </c>
      <c r="N69" s="9">
        <f t="shared" si="80"/>
        <v>59978</v>
      </c>
      <c r="O69" s="9">
        <f t="shared" si="80"/>
        <v>0</v>
      </c>
      <c r="P69" s="9">
        <f t="shared" si="80"/>
        <v>0</v>
      </c>
      <c r="Q69" s="9">
        <f t="shared" si="80"/>
        <v>0</v>
      </c>
      <c r="R69" s="9">
        <f t="shared" si="80"/>
        <v>0</v>
      </c>
      <c r="S69" s="124">
        <f t="shared" si="80"/>
        <v>623268</v>
      </c>
      <c r="T69" s="124">
        <f t="shared" si="80"/>
        <v>59978</v>
      </c>
      <c r="U69" s="9">
        <f t="shared" si="80"/>
        <v>0</v>
      </c>
      <c r="V69" s="9">
        <f t="shared" si="80"/>
        <v>0</v>
      </c>
      <c r="W69" s="9">
        <f t="shared" ref="U69:AJ71" si="81">W70</f>
        <v>0</v>
      </c>
      <c r="X69" s="9">
        <f t="shared" si="81"/>
        <v>0</v>
      </c>
      <c r="Y69" s="9">
        <f t="shared" si="81"/>
        <v>623268</v>
      </c>
      <c r="Z69" s="9">
        <f t="shared" si="81"/>
        <v>59978</v>
      </c>
      <c r="AA69" s="9">
        <f t="shared" si="81"/>
        <v>0</v>
      </c>
      <c r="AB69" s="9">
        <f t="shared" si="81"/>
        <v>0</v>
      </c>
      <c r="AC69" s="9">
        <f t="shared" si="81"/>
        <v>0</v>
      </c>
      <c r="AD69" s="9">
        <f t="shared" si="81"/>
        <v>0</v>
      </c>
      <c r="AE69" s="124">
        <f t="shared" si="81"/>
        <v>623268</v>
      </c>
      <c r="AF69" s="124">
        <f t="shared" si="81"/>
        <v>59978</v>
      </c>
      <c r="AG69" s="9">
        <f t="shared" si="81"/>
        <v>0</v>
      </c>
      <c r="AH69" s="9">
        <f t="shared" si="81"/>
        <v>0</v>
      </c>
      <c r="AI69" s="9">
        <f t="shared" si="81"/>
        <v>0</v>
      </c>
      <c r="AJ69" s="9">
        <f t="shared" si="81"/>
        <v>0</v>
      </c>
      <c r="AK69" s="9">
        <f t="shared" ref="AK69:AR69" si="82">AK70</f>
        <v>623268</v>
      </c>
      <c r="AL69" s="9">
        <f t="shared" si="82"/>
        <v>59978</v>
      </c>
      <c r="AM69" s="9">
        <f t="shared" si="82"/>
        <v>0</v>
      </c>
      <c r="AN69" s="9">
        <f t="shared" si="82"/>
        <v>0</v>
      </c>
      <c r="AO69" s="9">
        <f t="shared" si="82"/>
        <v>0</v>
      </c>
      <c r="AP69" s="9">
        <f t="shared" si="82"/>
        <v>0</v>
      </c>
      <c r="AQ69" s="9">
        <f t="shared" si="82"/>
        <v>623268</v>
      </c>
      <c r="AR69" s="9">
        <f t="shared" si="82"/>
        <v>59978</v>
      </c>
    </row>
    <row r="70" spans="1:44" ht="49.5">
      <c r="A70" s="20" t="s">
        <v>365</v>
      </c>
      <c r="B70" s="32">
        <v>901</v>
      </c>
      <c r="C70" s="18" t="s">
        <v>20</v>
      </c>
      <c r="D70" s="18" t="s">
        <v>27</v>
      </c>
      <c r="E70" s="18" t="s">
        <v>69</v>
      </c>
      <c r="F70" s="18"/>
      <c r="G70" s="55">
        <f>G71+G81</f>
        <v>623268</v>
      </c>
      <c r="H70" s="55">
        <f>H71+H81</f>
        <v>59978</v>
      </c>
      <c r="I70" s="55">
        <f t="shared" ref="I70:N70" si="83">I71+I81</f>
        <v>0</v>
      </c>
      <c r="J70" s="55">
        <f t="shared" si="83"/>
        <v>0</v>
      </c>
      <c r="K70" s="55">
        <f t="shared" si="83"/>
        <v>0</v>
      </c>
      <c r="L70" s="55">
        <f t="shared" si="83"/>
        <v>0</v>
      </c>
      <c r="M70" s="55">
        <f t="shared" si="83"/>
        <v>623268</v>
      </c>
      <c r="N70" s="55">
        <f t="shared" si="83"/>
        <v>59978</v>
      </c>
      <c r="O70" s="55">
        <f t="shared" ref="O70:T70" si="84">O71+O81</f>
        <v>0</v>
      </c>
      <c r="P70" s="55">
        <f t="shared" si="84"/>
        <v>0</v>
      </c>
      <c r="Q70" s="55">
        <f t="shared" si="84"/>
        <v>0</v>
      </c>
      <c r="R70" s="55">
        <f t="shared" si="84"/>
        <v>0</v>
      </c>
      <c r="S70" s="119">
        <f t="shared" si="84"/>
        <v>623268</v>
      </c>
      <c r="T70" s="119">
        <f t="shared" si="84"/>
        <v>59978</v>
      </c>
      <c r="U70" s="55">
        <f t="shared" ref="U70:Z70" si="85">U71+U81</f>
        <v>0</v>
      </c>
      <c r="V70" s="55">
        <f t="shared" si="85"/>
        <v>0</v>
      </c>
      <c r="W70" s="55">
        <f t="shared" si="85"/>
        <v>0</v>
      </c>
      <c r="X70" s="55">
        <f t="shared" si="85"/>
        <v>0</v>
      </c>
      <c r="Y70" s="55">
        <f t="shared" si="85"/>
        <v>623268</v>
      </c>
      <c r="Z70" s="55">
        <f t="shared" si="85"/>
        <v>59978</v>
      </c>
      <c r="AA70" s="55">
        <f t="shared" ref="AA70:AF70" si="86">AA71+AA81</f>
        <v>0</v>
      </c>
      <c r="AB70" s="55">
        <f t="shared" si="86"/>
        <v>0</v>
      </c>
      <c r="AC70" s="55">
        <f t="shared" si="86"/>
        <v>0</v>
      </c>
      <c r="AD70" s="55">
        <f t="shared" si="86"/>
        <v>0</v>
      </c>
      <c r="AE70" s="119">
        <f t="shared" si="86"/>
        <v>623268</v>
      </c>
      <c r="AF70" s="119">
        <f t="shared" si="86"/>
        <v>59978</v>
      </c>
      <c r="AG70" s="55">
        <f t="shared" ref="AG70:AL70" si="87">AG71+AG81</f>
        <v>0</v>
      </c>
      <c r="AH70" s="55">
        <f t="shared" si="87"/>
        <v>0</v>
      </c>
      <c r="AI70" s="55">
        <f t="shared" si="87"/>
        <v>0</v>
      </c>
      <c r="AJ70" s="55">
        <f t="shared" si="87"/>
        <v>0</v>
      </c>
      <c r="AK70" s="55">
        <f t="shared" si="87"/>
        <v>623268</v>
      </c>
      <c r="AL70" s="55">
        <f t="shared" si="87"/>
        <v>59978</v>
      </c>
      <c r="AM70" s="55">
        <f t="shared" ref="AM70:AR70" si="88">AM71+AM81</f>
        <v>0</v>
      </c>
      <c r="AN70" s="55">
        <f t="shared" si="88"/>
        <v>0</v>
      </c>
      <c r="AO70" s="55">
        <f t="shared" si="88"/>
        <v>0</v>
      </c>
      <c r="AP70" s="55">
        <f t="shared" si="88"/>
        <v>0</v>
      </c>
      <c r="AQ70" s="55">
        <f t="shared" si="88"/>
        <v>623268</v>
      </c>
      <c r="AR70" s="55">
        <f t="shared" si="88"/>
        <v>59978</v>
      </c>
    </row>
    <row r="71" spans="1:44" ht="33">
      <c r="A71" s="17" t="s">
        <v>76</v>
      </c>
      <c r="B71" s="32">
        <v>901</v>
      </c>
      <c r="C71" s="18" t="s">
        <v>20</v>
      </c>
      <c r="D71" s="18" t="s">
        <v>27</v>
      </c>
      <c r="E71" s="18" t="s">
        <v>431</v>
      </c>
      <c r="F71" s="18"/>
      <c r="G71" s="55">
        <f t="shared" si="80"/>
        <v>563290</v>
      </c>
      <c r="H71" s="55">
        <f t="shared" si="80"/>
        <v>0</v>
      </c>
      <c r="I71" s="55">
        <f t="shared" si="80"/>
        <v>0</v>
      </c>
      <c r="J71" s="55">
        <f t="shared" si="80"/>
        <v>0</v>
      </c>
      <c r="K71" s="55">
        <f t="shared" si="80"/>
        <v>0</v>
      </c>
      <c r="L71" s="55">
        <f t="shared" si="80"/>
        <v>0</v>
      </c>
      <c r="M71" s="55">
        <f t="shared" si="80"/>
        <v>563290</v>
      </c>
      <c r="N71" s="55">
        <f t="shared" si="80"/>
        <v>0</v>
      </c>
      <c r="O71" s="55">
        <f t="shared" si="80"/>
        <v>0</v>
      </c>
      <c r="P71" s="55">
        <f t="shared" si="80"/>
        <v>0</v>
      </c>
      <c r="Q71" s="55">
        <f t="shared" si="80"/>
        <v>0</v>
      </c>
      <c r="R71" s="55">
        <f t="shared" si="80"/>
        <v>0</v>
      </c>
      <c r="S71" s="119">
        <f t="shared" si="80"/>
        <v>563290</v>
      </c>
      <c r="T71" s="119">
        <f t="shared" si="80"/>
        <v>0</v>
      </c>
      <c r="U71" s="55">
        <f t="shared" si="81"/>
        <v>0</v>
      </c>
      <c r="V71" s="55">
        <f t="shared" si="81"/>
        <v>0</v>
      </c>
      <c r="W71" s="55">
        <f t="shared" si="81"/>
        <v>0</v>
      </c>
      <c r="X71" s="55">
        <f t="shared" si="81"/>
        <v>0</v>
      </c>
      <c r="Y71" s="55">
        <f t="shared" si="81"/>
        <v>563290</v>
      </c>
      <c r="Z71" s="55">
        <f t="shared" si="81"/>
        <v>0</v>
      </c>
      <c r="AA71" s="55">
        <f t="shared" si="81"/>
        <v>0</v>
      </c>
      <c r="AB71" s="55">
        <f t="shared" si="81"/>
        <v>0</v>
      </c>
      <c r="AC71" s="55">
        <f t="shared" si="81"/>
        <v>0</v>
      </c>
      <c r="AD71" s="55">
        <f t="shared" si="81"/>
        <v>0</v>
      </c>
      <c r="AE71" s="119">
        <f t="shared" si="81"/>
        <v>563290</v>
      </c>
      <c r="AF71" s="119">
        <f t="shared" si="81"/>
        <v>0</v>
      </c>
      <c r="AG71" s="55">
        <f t="shared" ref="AG71:AL71" si="89">AG72</f>
        <v>0</v>
      </c>
      <c r="AH71" s="55">
        <f t="shared" si="89"/>
        <v>0</v>
      </c>
      <c r="AI71" s="55">
        <f t="shared" si="89"/>
        <v>0</v>
      </c>
      <c r="AJ71" s="55">
        <f t="shared" si="89"/>
        <v>0</v>
      </c>
      <c r="AK71" s="55">
        <f t="shared" si="89"/>
        <v>563290</v>
      </c>
      <c r="AL71" s="55">
        <f t="shared" si="89"/>
        <v>0</v>
      </c>
      <c r="AM71" s="55">
        <f t="shared" ref="AM71:AR71" si="90">AM72</f>
        <v>0</v>
      </c>
      <c r="AN71" s="55">
        <f t="shared" si="90"/>
        <v>0</v>
      </c>
      <c r="AO71" s="55">
        <f t="shared" si="90"/>
        <v>0</v>
      </c>
      <c r="AP71" s="55">
        <f t="shared" si="90"/>
        <v>0</v>
      </c>
      <c r="AQ71" s="55">
        <f t="shared" si="90"/>
        <v>563290</v>
      </c>
      <c r="AR71" s="55">
        <f t="shared" si="90"/>
        <v>0</v>
      </c>
    </row>
    <row r="72" spans="1:44" ht="17.100000000000001" customHeight="1">
      <c r="A72" s="17" t="s">
        <v>85</v>
      </c>
      <c r="B72" s="32">
        <v>901</v>
      </c>
      <c r="C72" s="18" t="s">
        <v>20</v>
      </c>
      <c r="D72" s="18" t="s">
        <v>27</v>
      </c>
      <c r="E72" s="18" t="s">
        <v>433</v>
      </c>
      <c r="F72" s="18"/>
      <c r="G72" s="54">
        <f>G73+G75+G77+G79</f>
        <v>563290</v>
      </c>
      <c r="H72" s="54">
        <f>H73+H75+H77+H79</f>
        <v>0</v>
      </c>
      <c r="I72" s="54">
        <f t="shared" ref="I72:N72" si="91">I73+I75+I77+I79</f>
        <v>0</v>
      </c>
      <c r="J72" s="54">
        <f t="shared" si="91"/>
        <v>0</v>
      </c>
      <c r="K72" s="54">
        <f t="shared" si="91"/>
        <v>0</v>
      </c>
      <c r="L72" s="54">
        <f t="shared" si="91"/>
        <v>0</v>
      </c>
      <c r="M72" s="54">
        <f t="shared" si="91"/>
        <v>563290</v>
      </c>
      <c r="N72" s="54">
        <f t="shared" si="91"/>
        <v>0</v>
      </c>
      <c r="O72" s="54">
        <f t="shared" ref="O72:T72" si="92">O73+O75+O77+O79</f>
        <v>0</v>
      </c>
      <c r="P72" s="54">
        <f t="shared" si="92"/>
        <v>0</v>
      </c>
      <c r="Q72" s="54">
        <f t="shared" si="92"/>
        <v>0</v>
      </c>
      <c r="R72" s="54">
        <f t="shared" si="92"/>
        <v>0</v>
      </c>
      <c r="S72" s="117">
        <f t="shared" si="92"/>
        <v>563290</v>
      </c>
      <c r="T72" s="117">
        <f t="shared" si="92"/>
        <v>0</v>
      </c>
      <c r="U72" s="54">
        <f t="shared" ref="U72:Z72" si="93">U73+U75+U77+U79</f>
        <v>0</v>
      </c>
      <c r="V72" s="54">
        <f t="shared" si="93"/>
        <v>0</v>
      </c>
      <c r="W72" s="54">
        <f t="shared" si="93"/>
        <v>0</v>
      </c>
      <c r="X72" s="54">
        <f t="shared" si="93"/>
        <v>0</v>
      </c>
      <c r="Y72" s="54">
        <f t="shared" si="93"/>
        <v>563290</v>
      </c>
      <c r="Z72" s="54">
        <f t="shared" si="93"/>
        <v>0</v>
      </c>
      <c r="AA72" s="54">
        <f t="shared" ref="AA72:AF72" si="94">AA73+AA75+AA77+AA79</f>
        <v>0</v>
      </c>
      <c r="AB72" s="54">
        <f t="shared" si="94"/>
        <v>0</v>
      </c>
      <c r="AC72" s="54">
        <f t="shared" si="94"/>
        <v>0</v>
      </c>
      <c r="AD72" s="54">
        <f t="shared" si="94"/>
        <v>0</v>
      </c>
      <c r="AE72" s="117">
        <f t="shared" si="94"/>
        <v>563290</v>
      </c>
      <c r="AF72" s="117">
        <f t="shared" si="94"/>
        <v>0</v>
      </c>
      <c r="AG72" s="54">
        <f t="shared" ref="AG72:AL72" si="95">AG73+AG75+AG77+AG79</f>
        <v>0</v>
      </c>
      <c r="AH72" s="54">
        <f t="shared" si="95"/>
        <v>0</v>
      </c>
      <c r="AI72" s="54">
        <f t="shared" si="95"/>
        <v>0</v>
      </c>
      <c r="AJ72" s="54">
        <f t="shared" si="95"/>
        <v>0</v>
      </c>
      <c r="AK72" s="54">
        <f t="shared" si="95"/>
        <v>563290</v>
      </c>
      <c r="AL72" s="54">
        <f t="shared" si="95"/>
        <v>0</v>
      </c>
      <c r="AM72" s="54">
        <f t="shared" ref="AM72:AR72" si="96">AM73+AM75+AM77+AM79</f>
        <v>0</v>
      </c>
      <c r="AN72" s="54">
        <f t="shared" si="96"/>
        <v>0</v>
      </c>
      <c r="AO72" s="54">
        <f t="shared" si="96"/>
        <v>0</v>
      </c>
      <c r="AP72" s="54">
        <f t="shared" si="96"/>
        <v>0</v>
      </c>
      <c r="AQ72" s="54">
        <f t="shared" si="96"/>
        <v>563290</v>
      </c>
      <c r="AR72" s="54">
        <f t="shared" si="96"/>
        <v>0</v>
      </c>
    </row>
    <row r="73" spans="1:44" ht="66">
      <c r="A73" s="17" t="s">
        <v>375</v>
      </c>
      <c r="B73" s="32">
        <v>901</v>
      </c>
      <c r="C73" s="18" t="s">
        <v>20</v>
      </c>
      <c r="D73" s="18" t="s">
        <v>27</v>
      </c>
      <c r="E73" s="18" t="s">
        <v>433</v>
      </c>
      <c r="F73" s="18" t="s">
        <v>80</v>
      </c>
      <c r="G73" s="6">
        <f>G74</f>
        <v>563284</v>
      </c>
      <c r="H73" s="6">
        <f>H74</f>
        <v>0</v>
      </c>
      <c r="I73" s="6">
        <f t="shared" ref="I73:AR73" si="97">I74</f>
        <v>0</v>
      </c>
      <c r="J73" s="6">
        <f t="shared" si="97"/>
        <v>0</v>
      </c>
      <c r="K73" s="6">
        <f t="shared" si="97"/>
        <v>0</v>
      </c>
      <c r="L73" s="6">
        <f t="shared" si="97"/>
        <v>0</v>
      </c>
      <c r="M73" s="6">
        <f t="shared" si="97"/>
        <v>563284</v>
      </c>
      <c r="N73" s="6">
        <f t="shared" si="97"/>
        <v>0</v>
      </c>
      <c r="O73" s="6">
        <f t="shared" si="97"/>
        <v>-60</v>
      </c>
      <c r="P73" s="6">
        <f t="shared" si="97"/>
        <v>0</v>
      </c>
      <c r="Q73" s="6">
        <f t="shared" si="97"/>
        <v>0</v>
      </c>
      <c r="R73" s="6">
        <f t="shared" si="97"/>
        <v>0</v>
      </c>
      <c r="S73" s="118">
        <f t="shared" si="97"/>
        <v>563224</v>
      </c>
      <c r="T73" s="118">
        <f t="shared" si="97"/>
        <v>0</v>
      </c>
      <c r="U73" s="6">
        <f t="shared" si="97"/>
        <v>-85</v>
      </c>
      <c r="V73" s="6">
        <f t="shared" si="97"/>
        <v>0</v>
      </c>
      <c r="W73" s="6">
        <f t="shared" si="97"/>
        <v>0</v>
      </c>
      <c r="X73" s="6">
        <f t="shared" si="97"/>
        <v>0</v>
      </c>
      <c r="Y73" s="6">
        <f t="shared" si="97"/>
        <v>563139</v>
      </c>
      <c r="Z73" s="6">
        <f t="shared" si="97"/>
        <v>0</v>
      </c>
      <c r="AA73" s="6">
        <f t="shared" si="97"/>
        <v>-90</v>
      </c>
      <c r="AB73" s="6">
        <f t="shared" si="97"/>
        <v>0</v>
      </c>
      <c r="AC73" s="6">
        <f t="shared" si="97"/>
        <v>0</v>
      </c>
      <c r="AD73" s="6">
        <f t="shared" si="97"/>
        <v>0</v>
      </c>
      <c r="AE73" s="118">
        <f t="shared" si="97"/>
        <v>563049</v>
      </c>
      <c r="AF73" s="118">
        <f t="shared" si="97"/>
        <v>0</v>
      </c>
      <c r="AG73" s="6">
        <f t="shared" si="97"/>
        <v>0</v>
      </c>
      <c r="AH73" s="6">
        <f t="shared" si="97"/>
        <v>0</v>
      </c>
      <c r="AI73" s="6">
        <f t="shared" si="97"/>
        <v>0</v>
      </c>
      <c r="AJ73" s="6">
        <f t="shared" si="97"/>
        <v>0</v>
      </c>
      <c r="AK73" s="6">
        <f t="shared" si="97"/>
        <v>563049</v>
      </c>
      <c r="AL73" s="6">
        <f t="shared" si="97"/>
        <v>0</v>
      </c>
      <c r="AM73" s="6">
        <f t="shared" si="97"/>
        <v>0</v>
      </c>
      <c r="AN73" s="6">
        <f t="shared" si="97"/>
        <v>0</v>
      </c>
      <c r="AO73" s="6">
        <f t="shared" si="97"/>
        <v>0</v>
      </c>
      <c r="AP73" s="6">
        <f t="shared" si="97"/>
        <v>0</v>
      </c>
      <c r="AQ73" s="6">
        <f t="shared" si="97"/>
        <v>563049</v>
      </c>
      <c r="AR73" s="6">
        <f t="shared" si="97"/>
        <v>0</v>
      </c>
    </row>
    <row r="74" spans="1:44" ht="33">
      <c r="A74" s="17" t="s">
        <v>81</v>
      </c>
      <c r="B74" s="32">
        <v>901</v>
      </c>
      <c r="C74" s="18" t="s">
        <v>20</v>
      </c>
      <c r="D74" s="18" t="s">
        <v>27</v>
      </c>
      <c r="E74" s="18" t="s">
        <v>433</v>
      </c>
      <c r="F74" s="18" t="s">
        <v>82</v>
      </c>
      <c r="G74" s="6">
        <v>563284</v>
      </c>
      <c r="H74" s="6"/>
      <c r="I74" s="102"/>
      <c r="J74" s="102"/>
      <c r="K74" s="102"/>
      <c r="L74" s="102"/>
      <c r="M74" s="55">
        <f>G74+I74+J74+K74+L74</f>
        <v>563284</v>
      </c>
      <c r="N74" s="55">
        <f>H74+L74</f>
        <v>0</v>
      </c>
      <c r="O74" s="6">
        <v>-60</v>
      </c>
      <c r="P74" s="6"/>
      <c r="Q74" s="6"/>
      <c r="R74" s="6"/>
      <c r="S74" s="118">
        <f>M74+O74+P74+Q74+R74</f>
        <v>563224</v>
      </c>
      <c r="T74" s="118">
        <f>N74+R74</f>
        <v>0</v>
      </c>
      <c r="U74" s="6">
        <v>-85</v>
      </c>
      <c r="V74" s="6"/>
      <c r="W74" s="6"/>
      <c r="X74" s="6"/>
      <c r="Y74" s="6">
        <f>S74+U74+V74+W74+X74</f>
        <v>563139</v>
      </c>
      <c r="Z74" s="6">
        <f>T74+X74</f>
        <v>0</v>
      </c>
      <c r="AA74" s="6">
        <v>-90</v>
      </c>
      <c r="AB74" s="6"/>
      <c r="AC74" s="6"/>
      <c r="AD74" s="6"/>
      <c r="AE74" s="118">
        <f>Y74+AA74+AB74+AC74+AD74</f>
        <v>563049</v>
      </c>
      <c r="AF74" s="118">
        <f>Z74+AD74</f>
        <v>0</v>
      </c>
      <c r="AG74" s="6"/>
      <c r="AH74" s="6"/>
      <c r="AI74" s="6"/>
      <c r="AJ74" s="6"/>
      <c r="AK74" s="6">
        <f>AE74+AG74+AH74+AI74+AJ74</f>
        <v>563049</v>
      </c>
      <c r="AL74" s="6">
        <f>AF74+AJ74</f>
        <v>0</v>
      </c>
      <c r="AM74" s="6"/>
      <c r="AN74" s="6"/>
      <c r="AO74" s="6"/>
      <c r="AP74" s="6"/>
      <c r="AQ74" s="6">
        <f>AK74+AM74+AN74+AO74+AP74</f>
        <v>563049</v>
      </c>
      <c r="AR74" s="6">
        <f>AL74+AP74</f>
        <v>0</v>
      </c>
    </row>
    <row r="75" spans="1:44" ht="33">
      <c r="A75" s="17" t="s">
        <v>221</v>
      </c>
      <c r="B75" s="32">
        <v>901</v>
      </c>
      <c r="C75" s="18" t="s">
        <v>20</v>
      </c>
      <c r="D75" s="18" t="s">
        <v>27</v>
      </c>
      <c r="E75" s="18" t="s">
        <v>433</v>
      </c>
      <c r="F75" s="18" t="s">
        <v>29</v>
      </c>
      <c r="G75" s="6">
        <f>G76</f>
        <v>6</v>
      </c>
      <c r="H75" s="6">
        <f t="shared" ref="H75:AR75" si="98">H76</f>
        <v>0</v>
      </c>
      <c r="I75" s="6">
        <f t="shared" si="98"/>
        <v>0</v>
      </c>
      <c r="J75" s="6">
        <f t="shared" si="98"/>
        <v>0</v>
      </c>
      <c r="K75" s="6">
        <f t="shared" si="98"/>
        <v>0</v>
      </c>
      <c r="L75" s="6">
        <f t="shared" si="98"/>
        <v>0</v>
      </c>
      <c r="M75" s="6">
        <f t="shared" si="98"/>
        <v>6</v>
      </c>
      <c r="N75" s="6">
        <f t="shared" si="98"/>
        <v>0</v>
      </c>
      <c r="O75" s="6">
        <f t="shared" si="98"/>
        <v>0</v>
      </c>
      <c r="P75" s="6">
        <f t="shared" si="98"/>
        <v>0</v>
      </c>
      <c r="Q75" s="6">
        <f t="shared" si="98"/>
        <v>0</v>
      </c>
      <c r="R75" s="6">
        <f t="shared" si="98"/>
        <v>0</v>
      </c>
      <c r="S75" s="118">
        <f t="shared" si="98"/>
        <v>6</v>
      </c>
      <c r="T75" s="118">
        <f t="shared" si="98"/>
        <v>0</v>
      </c>
      <c r="U75" s="6">
        <f t="shared" si="98"/>
        <v>0</v>
      </c>
      <c r="V75" s="6">
        <f t="shared" si="98"/>
        <v>0</v>
      </c>
      <c r="W75" s="6">
        <f t="shared" si="98"/>
        <v>0</v>
      </c>
      <c r="X75" s="6">
        <f t="shared" si="98"/>
        <v>0</v>
      </c>
      <c r="Y75" s="6">
        <f t="shared" si="98"/>
        <v>6</v>
      </c>
      <c r="Z75" s="6">
        <f t="shared" si="98"/>
        <v>0</v>
      </c>
      <c r="AA75" s="6">
        <f t="shared" si="98"/>
        <v>0</v>
      </c>
      <c r="AB75" s="6">
        <f t="shared" si="98"/>
        <v>0</v>
      </c>
      <c r="AC75" s="6">
        <f t="shared" si="98"/>
        <v>0</v>
      </c>
      <c r="AD75" s="6">
        <f t="shared" si="98"/>
        <v>0</v>
      </c>
      <c r="AE75" s="118">
        <f t="shared" si="98"/>
        <v>6</v>
      </c>
      <c r="AF75" s="118">
        <f t="shared" si="98"/>
        <v>0</v>
      </c>
      <c r="AG75" s="6">
        <f t="shared" si="98"/>
        <v>0</v>
      </c>
      <c r="AH75" s="6">
        <f t="shared" si="98"/>
        <v>0</v>
      </c>
      <c r="AI75" s="6">
        <f t="shared" si="98"/>
        <v>0</v>
      </c>
      <c r="AJ75" s="6">
        <f t="shared" si="98"/>
        <v>0</v>
      </c>
      <c r="AK75" s="6">
        <f t="shared" si="98"/>
        <v>6</v>
      </c>
      <c r="AL75" s="6">
        <f t="shared" si="98"/>
        <v>0</v>
      </c>
      <c r="AM75" s="6">
        <f t="shared" si="98"/>
        <v>0</v>
      </c>
      <c r="AN75" s="6">
        <f t="shared" si="98"/>
        <v>0</v>
      </c>
      <c r="AO75" s="6">
        <f t="shared" si="98"/>
        <v>0</v>
      </c>
      <c r="AP75" s="6">
        <f t="shared" si="98"/>
        <v>0</v>
      </c>
      <c r="AQ75" s="6">
        <f t="shared" si="98"/>
        <v>6</v>
      </c>
      <c r="AR75" s="6">
        <f t="shared" si="98"/>
        <v>0</v>
      </c>
    </row>
    <row r="76" spans="1:44" ht="33">
      <c r="A76" s="17" t="s">
        <v>34</v>
      </c>
      <c r="B76" s="32">
        <v>901</v>
      </c>
      <c r="C76" s="18" t="s">
        <v>20</v>
      </c>
      <c r="D76" s="18" t="s">
        <v>27</v>
      </c>
      <c r="E76" s="18" t="s">
        <v>433</v>
      </c>
      <c r="F76" s="18" t="s">
        <v>35</v>
      </c>
      <c r="G76" s="6">
        <v>6</v>
      </c>
      <c r="H76" s="6"/>
      <c r="I76" s="102"/>
      <c r="J76" s="102"/>
      <c r="K76" s="102"/>
      <c r="L76" s="102"/>
      <c r="M76" s="55">
        <f>G76+I76+J76+K76+L76</f>
        <v>6</v>
      </c>
      <c r="N76" s="55">
        <f>H76+L76</f>
        <v>0</v>
      </c>
      <c r="O76" s="6"/>
      <c r="P76" s="6"/>
      <c r="Q76" s="6"/>
      <c r="R76" s="6"/>
      <c r="S76" s="118">
        <f>M76+O76+P76+Q76+R76</f>
        <v>6</v>
      </c>
      <c r="T76" s="118">
        <f>N76+R76</f>
        <v>0</v>
      </c>
      <c r="U76" s="6"/>
      <c r="V76" s="6"/>
      <c r="W76" s="6"/>
      <c r="X76" s="6"/>
      <c r="Y76" s="6">
        <f>S76+U76+V76+W76+X76</f>
        <v>6</v>
      </c>
      <c r="Z76" s="6">
        <f>T76+X76</f>
        <v>0</v>
      </c>
      <c r="AA76" s="6"/>
      <c r="AB76" s="6"/>
      <c r="AC76" s="6"/>
      <c r="AD76" s="6"/>
      <c r="AE76" s="118">
        <f>Y76+AA76+AB76+AC76+AD76</f>
        <v>6</v>
      </c>
      <c r="AF76" s="118">
        <f>Z76+AD76</f>
        <v>0</v>
      </c>
      <c r="AG76" s="6"/>
      <c r="AH76" s="6"/>
      <c r="AI76" s="6"/>
      <c r="AJ76" s="6"/>
      <c r="AK76" s="6">
        <f>AE76+AG76+AH76+AI76+AJ76</f>
        <v>6</v>
      </c>
      <c r="AL76" s="6">
        <f>AF76+AJ76</f>
        <v>0</v>
      </c>
      <c r="AM76" s="6"/>
      <c r="AN76" s="6"/>
      <c r="AO76" s="6"/>
      <c r="AP76" s="6"/>
      <c r="AQ76" s="6">
        <f>AK76+AM76+AN76+AO76+AP76</f>
        <v>6</v>
      </c>
      <c r="AR76" s="6">
        <f>AL76+AP76</f>
        <v>0</v>
      </c>
    </row>
    <row r="77" spans="1:44" ht="17.100000000000001" customHeight="1">
      <c r="A77" s="17" t="s">
        <v>95</v>
      </c>
      <c r="B77" s="32">
        <f>B75</f>
        <v>901</v>
      </c>
      <c r="C77" s="18" t="s">
        <v>20</v>
      </c>
      <c r="D77" s="18" t="s">
        <v>27</v>
      </c>
      <c r="E77" s="18" t="s">
        <v>433</v>
      </c>
      <c r="F77" s="18" t="s">
        <v>96</v>
      </c>
      <c r="G77" s="6">
        <f>G78</f>
        <v>0</v>
      </c>
      <c r="H77" s="52">
        <f>H78</f>
        <v>0</v>
      </c>
      <c r="I77" s="102"/>
      <c r="J77" s="102"/>
      <c r="K77" s="102"/>
      <c r="L77" s="102"/>
      <c r="M77" s="55"/>
      <c r="N77" s="55"/>
      <c r="O77" s="6">
        <f>O78</f>
        <v>60</v>
      </c>
      <c r="P77" s="6">
        <f t="shared" ref="P77:AR77" si="99">P78</f>
        <v>0</v>
      </c>
      <c r="Q77" s="6">
        <f t="shared" si="99"/>
        <v>0</v>
      </c>
      <c r="R77" s="6">
        <f t="shared" si="99"/>
        <v>0</v>
      </c>
      <c r="S77" s="118">
        <f t="shared" si="99"/>
        <v>60</v>
      </c>
      <c r="T77" s="118">
        <f t="shared" si="99"/>
        <v>0</v>
      </c>
      <c r="U77" s="6">
        <f>U78</f>
        <v>85</v>
      </c>
      <c r="V77" s="6">
        <f t="shared" si="99"/>
        <v>0</v>
      </c>
      <c r="W77" s="6">
        <f t="shared" si="99"/>
        <v>0</v>
      </c>
      <c r="X77" s="6">
        <f t="shared" si="99"/>
        <v>0</v>
      </c>
      <c r="Y77" s="6">
        <f t="shared" si="99"/>
        <v>145</v>
      </c>
      <c r="Z77" s="6">
        <f t="shared" si="99"/>
        <v>0</v>
      </c>
      <c r="AA77" s="6">
        <f>AA78</f>
        <v>90</v>
      </c>
      <c r="AB77" s="6">
        <f t="shared" si="99"/>
        <v>0</v>
      </c>
      <c r="AC77" s="6">
        <f t="shared" si="99"/>
        <v>0</v>
      </c>
      <c r="AD77" s="6">
        <f t="shared" si="99"/>
        <v>0</v>
      </c>
      <c r="AE77" s="118">
        <f t="shared" si="99"/>
        <v>235</v>
      </c>
      <c r="AF77" s="118">
        <f t="shared" si="99"/>
        <v>0</v>
      </c>
      <c r="AG77" s="6">
        <f>AG78</f>
        <v>0</v>
      </c>
      <c r="AH77" s="6">
        <f t="shared" si="99"/>
        <v>0</v>
      </c>
      <c r="AI77" s="6">
        <f t="shared" si="99"/>
        <v>0</v>
      </c>
      <c r="AJ77" s="6">
        <f t="shared" si="99"/>
        <v>0</v>
      </c>
      <c r="AK77" s="6">
        <f t="shared" si="99"/>
        <v>235</v>
      </c>
      <c r="AL77" s="6">
        <f t="shared" si="99"/>
        <v>0</v>
      </c>
      <c r="AM77" s="6">
        <f>AM78</f>
        <v>0</v>
      </c>
      <c r="AN77" s="6">
        <f t="shared" si="99"/>
        <v>0</v>
      </c>
      <c r="AO77" s="6">
        <f t="shared" si="99"/>
        <v>0</v>
      </c>
      <c r="AP77" s="6">
        <f t="shared" si="99"/>
        <v>0</v>
      </c>
      <c r="AQ77" s="6">
        <f t="shared" si="99"/>
        <v>235</v>
      </c>
      <c r="AR77" s="6">
        <f t="shared" si="99"/>
        <v>0</v>
      </c>
    </row>
    <row r="78" spans="1:44" ht="33" customHeight="1">
      <c r="A78" s="20" t="s">
        <v>156</v>
      </c>
      <c r="B78" s="32">
        <f>B76</f>
        <v>901</v>
      </c>
      <c r="C78" s="18" t="s">
        <v>20</v>
      </c>
      <c r="D78" s="18" t="s">
        <v>27</v>
      </c>
      <c r="E78" s="18" t="s">
        <v>433</v>
      </c>
      <c r="F78" s="18" t="s">
        <v>157</v>
      </c>
      <c r="G78" s="6"/>
      <c r="H78" s="6"/>
      <c r="I78" s="102"/>
      <c r="J78" s="102"/>
      <c r="K78" s="102"/>
      <c r="L78" s="102"/>
      <c r="M78" s="55"/>
      <c r="N78" s="55"/>
      <c r="O78" s="6">
        <v>60</v>
      </c>
      <c r="P78" s="6"/>
      <c r="Q78" s="6"/>
      <c r="R78" s="6"/>
      <c r="S78" s="118">
        <f>M78+O78+P78+Q78+R78</f>
        <v>60</v>
      </c>
      <c r="T78" s="118">
        <f>N78+R78</f>
        <v>0</v>
      </c>
      <c r="U78" s="6">
        <v>85</v>
      </c>
      <c r="V78" s="6"/>
      <c r="W78" s="6"/>
      <c r="X78" s="6"/>
      <c r="Y78" s="6">
        <f>S78+U78+V78+W78+X78</f>
        <v>145</v>
      </c>
      <c r="Z78" s="6">
        <f>T78+X78</f>
        <v>0</v>
      </c>
      <c r="AA78" s="6">
        <v>90</v>
      </c>
      <c r="AB78" s="6"/>
      <c r="AC78" s="6"/>
      <c r="AD78" s="6"/>
      <c r="AE78" s="118">
        <f>Y78+AA78+AB78+AC78+AD78</f>
        <v>235</v>
      </c>
      <c r="AF78" s="118">
        <f>Z78+AD78</f>
        <v>0</v>
      </c>
      <c r="AG78" s="6"/>
      <c r="AH78" s="6"/>
      <c r="AI78" s="6"/>
      <c r="AJ78" s="6"/>
      <c r="AK78" s="6">
        <f>AE78+AG78+AH78+AI78+AJ78</f>
        <v>235</v>
      </c>
      <c r="AL78" s="6">
        <f>AF78+AJ78</f>
        <v>0</v>
      </c>
      <c r="AM78" s="6"/>
      <c r="AN78" s="6"/>
      <c r="AO78" s="6"/>
      <c r="AP78" s="6"/>
      <c r="AQ78" s="6">
        <f>AK78+AM78+AN78+AO78+AP78</f>
        <v>235</v>
      </c>
      <c r="AR78" s="6">
        <f>AL78+AP78</f>
        <v>0</v>
      </c>
    </row>
    <row r="79" spans="1:44" ht="16.5" hidden="1" customHeight="1">
      <c r="A79" s="17" t="s">
        <v>61</v>
      </c>
      <c r="B79" s="32" t="s">
        <v>369</v>
      </c>
      <c r="C79" s="22" t="s">
        <v>20</v>
      </c>
      <c r="D79" s="22" t="s">
        <v>27</v>
      </c>
      <c r="E79" s="22" t="s">
        <v>433</v>
      </c>
      <c r="F79" s="23">
        <v>800</v>
      </c>
      <c r="G79" s="6">
        <f>G80</f>
        <v>0</v>
      </c>
      <c r="H79" s="6">
        <f>H80</f>
        <v>0</v>
      </c>
      <c r="I79" s="102"/>
      <c r="J79" s="102"/>
      <c r="K79" s="102"/>
      <c r="L79" s="102"/>
      <c r="M79" s="55"/>
      <c r="N79" s="55"/>
      <c r="O79" s="102"/>
      <c r="P79" s="102"/>
      <c r="Q79" s="102"/>
      <c r="R79" s="102"/>
      <c r="S79" s="119"/>
      <c r="T79" s="119"/>
      <c r="U79" s="102"/>
      <c r="V79" s="102"/>
      <c r="W79" s="102"/>
      <c r="X79" s="102"/>
      <c r="Y79" s="55"/>
      <c r="Z79" s="55"/>
      <c r="AA79" s="102"/>
      <c r="AB79" s="102"/>
      <c r="AC79" s="102"/>
      <c r="AD79" s="102"/>
      <c r="AE79" s="119"/>
      <c r="AF79" s="119"/>
      <c r="AG79" s="102"/>
      <c r="AH79" s="102"/>
      <c r="AI79" s="102"/>
      <c r="AJ79" s="102"/>
      <c r="AK79" s="55"/>
      <c r="AL79" s="55"/>
      <c r="AM79" s="102"/>
      <c r="AN79" s="102"/>
      <c r="AO79" s="102"/>
      <c r="AP79" s="102"/>
      <c r="AQ79" s="55"/>
      <c r="AR79" s="55"/>
    </row>
    <row r="80" spans="1:44" ht="16.5" hidden="1" customHeight="1">
      <c r="A80" s="17" t="s">
        <v>63</v>
      </c>
      <c r="B80" s="32" t="s">
        <v>369</v>
      </c>
      <c r="C80" s="22" t="s">
        <v>20</v>
      </c>
      <c r="D80" s="22" t="s">
        <v>27</v>
      </c>
      <c r="E80" s="22" t="s">
        <v>433</v>
      </c>
      <c r="F80" s="23">
        <v>850</v>
      </c>
      <c r="G80" s="6"/>
      <c r="H80" s="6"/>
      <c r="I80" s="102"/>
      <c r="J80" s="102"/>
      <c r="K80" s="102"/>
      <c r="L80" s="102"/>
      <c r="M80" s="55"/>
      <c r="N80" s="55"/>
      <c r="O80" s="102"/>
      <c r="P80" s="102"/>
      <c r="Q80" s="102"/>
      <c r="R80" s="102"/>
      <c r="S80" s="119"/>
      <c r="T80" s="119"/>
      <c r="U80" s="102"/>
      <c r="V80" s="102"/>
      <c r="W80" s="102"/>
      <c r="X80" s="102"/>
      <c r="Y80" s="55"/>
      <c r="Z80" s="55"/>
      <c r="AA80" s="102"/>
      <c r="AB80" s="102"/>
      <c r="AC80" s="102"/>
      <c r="AD80" s="102"/>
      <c r="AE80" s="119"/>
      <c r="AF80" s="119"/>
      <c r="AG80" s="102"/>
      <c r="AH80" s="102"/>
      <c r="AI80" s="102"/>
      <c r="AJ80" s="102"/>
      <c r="AK80" s="55"/>
      <c r="AL80" s="55"/>
      <c r="AM80" s="102"/>
      <c r="AN80" s="102"/>
      <c r="AO80" s="102"/>
      <c r="AP80" s="102"/>
      <c r="AQ80" s="55"/>
      <c r="AR80" s="55"/>
    </row>
    <row r="81" spans="1:44" ht="17.100000000000001" customHeight="1">
      <c r="A81" s="17" t="s">
        <v>451</v>
      </c>
      <c r="B81" s="32">
        <f>B73</f>
        <v>901</v>
      </c>
      <c r="C81" s="18" t="s">
        <v>20</v>
      </c>
      <c r="D81" s="18" t="s">
        <v>27</v>
      </c>
      <c r="E81" s="18" t="s">
        <v>453</v>
      </c>
      <c r="F81" s="18"/>
      <c r="G81" s="54">
        <f>G82+G85+G88+G91+G94+G99+G102+G105</f>
        <v>59978</v>
      </c>
      <c r="H81" s="54">
        <f>H82+H85+H88+H91+H94+H99+H102+H105</f>
        <v>59978</v>
      </c>
      <c r="I81" s="54">
        <f t="shared" ref="I81:N81" si="100">I82+I85+I88+I91+I94+I99+I102+I105</f>
        <v>0</v>
      </c>
      <c r="J81" s="54">
        <f t="shared" si="100"/>
        <v>0</v>
      </c>
      <c r="K81" s="54">
        <f t="shared" si="100"/>
        <v>0</v>
      </c>
      <c r="L81" s="54">
        <f t="shared" si="100"/>
        <v>0</v>
      </c>
      <c r="M81" s="54">
        <f t="shared" si="100"/>
        <v>59978</v>
      </c>
      <c r="N81" s="54">
        <f t="shared" si="100"/>
        <v>59978</v>
      </c>
      <c r="O81" s="54">
        <f t="shared" ref="O81:T81" si="101">O82+O85+O88+O91+O94+O99+O102+O105</f>
        <v>0</v>
      </c>
      <c r="P81" s="54">
        <f t="shared" si="101"/>
        <v>0</v>
      </c>
      <c r="Q81" s="54">
        <f t="shared" si="101"/>
        <v>0</v>
      </c>
      <c r="R81" s="54">
        <f t="shared" si="101"/>
        <v>0</v>
      </c>
      <c r="S81" s="117">
        <f t="shared" si="101"/>
        <v>59978</v>
      </c>
      <c r="T81" s="117">
        <f t="shared" si="101"/>
        <v>59978</v>
      </c>
      <c r="U81" s="54">
        <f t="shared" ref="U81:Z81" si="102">U82+U85+U88+U91+U94+U99+U102+U105</f>
        <v>0</v>
      </c>
      <c r="V81" s="54">
        <f t="shared" si="102"/>
        <v>0</v>
      </c>
      <c r="W81" s="54">
        <f t="shared" si="102"/>
        <v>0</v>
      </c>
      <c r="X81" s="54">
        <f t="shared" si="102"/>
        <v>0</v>
      </c>
      <c r="Y81" s="54">
        <f t="shared" si="102"/>
        <v>59978</v>
      </c>
      <c r="Z81" s="54">
        <f t="shared" si="102"/>
        <v>59978</v>
      </c>
      <c r="AA81" s="54">
        <f t="shared" ref="AA81:AF81" si="103">AA82+AA85+AA88+AA91+AA94+AA99+AA102+AA105</f>
        <v>0</v>
      </c>
      <c r="AB81" s="54">
        <f t="shared" si="103"/>
        <v>0</v>
      </c>
      <c r="AC81" s="54">
        <f t="shared" si="103"/>
        <v>0</v>
      </c>
      <c r="AD81" s="54">
        <f t="shared" si="103"/>
        <v>0</v>
      </c>
      <c r="AE81" s="117">
        <f t="shared" si="103"/>
        <v>59978</v>
      </c>
      <c r="AF81" s="117">
        <f t="shared" si="103"/>
        <v>59978</v>
      </c>
      <c r="AG81" s="54">
        <f t="shared" ref="AG81:AL81" si="104">AG82+AG85+AG88+AG91+AG94+AG99+AG102+AG105</f>
        <v>0</v>
      </c>
      <c r="AH81" s="54">
        <f t="shared" si="104"/>
        <v>0</v>
      </c>
      <c r="AI81" s="54">
        <f t="shared" si="104"/>
        <v>0</v>
      </c>
      <c r="AJ81" s="54">
        <f t="shared" si="104"/>
        <v>0</v>
      </c>
      <c r="AK81" s="54">
        <f t="shared" si="104"/>
        <v>59978</v>
      </c>
      <c r="AL81" s="54">
        <f t="shared" si="104"/>
        <v>59978</v>
      </c>
      <c r="AM81" s="54">
        <f t="shared" ref="AM81:AR81" si="105">AM82+AM85+AM88+AM91+AM94+AM99+AM102+AM105</f>
        <v>0</v>
      </c>
      <c r="AN81" s="54">
        <f t="shared" si="105"/>
        <v>0</v>
      </c>
      <c r="AO81" s="54">
        <f t="shared" si="105"/>
        <v>0</v>
      </c>
      <c r="AP81" s="54">
        <f t="shared" si="105"/>
        <v>0</v>
      </c>
      <c r="AQ81" s="54">
        <f t="shared" si="105"/>
        <v>59978</v>
      </c>
      <c r="AR81" s="54">
        <f t="shared" si="105"/>
        <v>59978</v>
      </c>
    </row>
    <row r="82" spans="1:44" ht="33">
      <c r="A82" s="17" t="s">
        <v>452</v>
      </c>
      <c r="B82" s="32">
        <f>B74</f>
        <v>901</v>
      </c>
      <c r="C82" s="18" t="s">
        <v>20</v>
      </c>
      <c r="D82" s="18" t="s">
        <v>27</v>
      </c>
      <c r="E82" s="18" t="s">
        <v>454</v>
      </c>
      <c r="F82" s="18"/>
      <c r="G82" s="6">
        <f>G83</f>
        <v>801</v>
      </c>
      <c r="H82" s="6">
        <f>H83</f>
        <v>801</v>
      </c>
      <c r="I82" s="6">
        <f t="shared" ref="I82:X83" si="106">I83</f>
        <v>0</v>
      </c>
      <c r="J82" s="6">
        <f t="shared" si="106"/>
        <v>0</v>
      </c>
      <c r="K82" s="6">
        <f t="shared" si="106"/>
        <v>0</v>
      </c>
      <c r="L82" s="6">
        <f t="shared" si="106"/>
        <v>0</v>
      </c>
      <c r="M82" s="6">
        <f t="shared" si="106"/>
        <v>801</v>
      </c>
      <c r="N82" s="6">
        <f t="shared" si="106"/>
        <v>801</v>
      </c>
      <c r="O82" s="6">
        <f t="shared" si="106"/>
        <v>0</v>
      </c>
      <c r="P82" s="6">
        <f t="shared" si="106"/>
        <v>0</v>
      </c>
      <c r="Q82" s="6">
        <f t="shared" si="106"/>
        <v>0</v>
      </c>
      <c r="R82" s="6">
        <f t="shared" si="106"/>
        <v>0</v>
      </c>
      <c r="S82" s="118">
        <f t="shared" si="106"/>
        <v>801</v>
      </c>
      <c r="T82" s="118">
        <f t="shared" si="106"/>
        <v>801</v>
      </c>
      <c r="U82" s="6">
        <f t="shared" si="106"/>
        <v>0</v>
      </c>
      <c r="V82" s="6">
        <f t="shared" si="106"/>
        <v>0</v>
      </c>
      <c r="W82" s="6">
        <f t="shared" si="106"/>
        <v>0</v>
      </c>
      <c r="X82" s="6">
        <f t="shared" si="106"/>
        <v>0</v>
      </c>
      <c r="Y82" s="6">
        <f t="shared" ref="U82:AJ83" si="107">Y83</f>
        <v>801</v>
      </c>
      <c r="Z82" s="6">
        <f t="shared" si="107"/>
        <v>801</v>
      </c>
      <c r="AA82" s="6">
        <f t="shared" si="107"/>
        <v>0</v>
      </c>
      <c r="AB82" s="6">
        <f t="shared" si="107"/>
        <v>0</v>
      </c>
      <c r="AC82" s="6">
        <f t="shared" si="107"/>
        <v>0</v>
      </c>
      <c r="AD82" s="6">
        <f t="shared" si="107"/>
        <v>0</v>
      </c>
      <c r="AE82" s="118">
        <f t="shared" si="107"/>
        <v>801</v>
      </c>
      <c r="AF82" s="118">
        <f t="shared" si="107"/>
        <v>801</v>
      </c>
      <c r="AG82" s="6">
        <f t="shared" si="107"/>
        <v>0</v>
      </c>
      <c r="AH82" s="6">
        <f t="shared" si="107"/>
        <v>0</v>
      </c>
      <c r="AI82" s="6">
        <f t="shared" si="107"/>
        <v>0</v>
      </c>
      <c r="AJ82" s="6">
        <f t="shared" si="107"/>
        <v>0</v>
      </c>
      <c r="AK82" s="6">
        <f t="shared" ref="AG82:AR83" si="108">AK83</f>
        <v>801</v>
      </c>
      <c r="AL82" s="6">
        <f t="shared" si="108"/>
        <v>801</v>
      </c>
      <c r="AM82" s="6">
        <f t="shared" si="108"/>
        <v>0</v>
      </c>
      <c r="AN82" s="6">
        <f t="shared" si="108"/>
        <v>0</v>
      </c>
      <c r="AO82" s="6">
        <f t="shared" si="108"/>
        <v>0</v>
      </c>
      <c r="AP82" s="6">
        <f t="shared" si="108"/>
        <v>0</v>
      </c>
      <c r="AQ82" s="6">
        <f t="shared" si="108"/>
        <v>801</v>
      </c>
      <c r="AR82" s="6">
        <f t="shared" si="108"/>
        <v>801</v>
      </c>
    </row>
    <row r="83" spans="1:44" ht="66">
      <c r="A83" s="17" t="s">
        <v>375</v>
      </c>
      <c r="B83" s="32">
        <f t="shared" ref="B83:B107" si="109">B81</f>
        <v>901</v>
      </c>
      <c r="C83" s="18" t="s">
        <v>20</v>
      </c>
      <c r="D83" s="18" t="s">
        <v>27</v>
      </c>
      <c r="E83" s="18" t="s">
        <v>454</v>
      </c>
      <c r="F83" s="18" t="s">
        <v>80</v>
      </c>
      <c r="G83" s="6">
        <f>G84</f>
        <v>801</v>
      </c>
      <c r="H83" s="6">
        <f>H84</f>
        <v>801</v>
      </c>
      <c r="I83" s="6">
        <f t="shared" si="106"/>
        <v>0</v>
      </c>
      <c r="J83" s="6">
        <f t="shared" si="106"/>
        <v>0</v>
      </c>
      <c r="K83" s="6">
        <f t="shared" si="106"/>
        <v>0</v>
      </c>
      <c r="L83" s="6">
        <f t="shared" si="106"/>
        <v>0</v>
      </c>
      <c r="M83" s="6">
        <f t="shared" si="106"/>
        <v>801</v>
      </c>
      <c r="N83" s="6">
        <f t="shared" si="106"/>
        <v>801</v>
      </c>
      <c r="O83" s="6">
        <f t="shared" si="106"/>
        <v>0</v>
      </c>
      <c r="P83" s="6">
        <f t="shared" si="106"/>
        <v>0</v>
      </c>
      <c r="Q83" s="6">
        <f t="shared" si="106"/>
        <v>0</v>
      </c>
      <c r="R83" s="6">
        <f t="shared" si="106"/>
        <v>0</v>
      </c>
      <c r="S83" s="118">
        <f t="shared" si="106"/>
        <v>801</v>
      </c>
      <c r="T83" s="118">
        <f t="shared" si="106"/>
        <v>801</v>
      </c>
      <c r="U83" s="6">
        <f t="shared" si="107"/>
        <v>0</v>
      </c>
      <c r="V83" s="6">
        <f t="shared" si="107"/>
        <v>0</v>
      </c>
      <c r="W83" s="6">
        <f t="shared" si="107"/>
        <v>0</v>
      </c>
      <c r="X83" s="6">
        <f t="shared" si="107"/>
        <v>0</v>
      </c>
      <c r="Y83" s="6">
        <f t="shared" si="107"/>
        <v>801</v>
      </c>
      <c r="Z83" s="6">
        <f t="shared" si="107"/>
        <v>801</v>
      </c>
      <c r="AA83" s="6">
        <f t="shared" si="107"/>
        <v>0</v>
      </c>
      <c r="AB83" s="6">
        <f t="shared" si="107"/>
        <v>0</v>
      </c>
      <c r="AC83" s="6">
        <f t="shared" si="107"/>
        <v>0</v>
      </c>
      <c r="AD83" s="6">
        <f t="shared" si="107"/>
        <v>0</v>
      </c>
      <c r="AE83" s="118">
        <f t="shared" si="107"/>
        <v>801</v>
      </c>
      <c r="AF83" s="118">
        <f t="shared" si="107"/>
        <v>801</v>
      </c>
      <c r="AG83" s="6">
        <f t="shared" si="108"/>
        <v>0</v>
      </c>
      <c r="AH83" s="6">
        <f t="shared" si="108"/>
        <v>0</v>
      </c>
      <c r="AI83" s="6">
        <f t="shared" si="108"/>
        <v>0</v>
      </c>
      <c r="AJ83" s="6">
        <f t="shared" si="108"/>
        <v>0</v>
      </c>
      <c r="AK83" s="6">
        <f t="shared" si="108"/>
        <v>801</v>
      </c>
      <c r="AL83" s="6">
        <f t="shared" si="108"/>
        <v>801</v>
      </c>
      <c r="AM83" s="6">
        <f t="shared" si="108"/>
        <v>0</v>
      </c>
      <c r="AN83" s="6">
        <f t="shared" si="108"/>
        <v>0</v>
      </c>
      <c r="AO83" s="6">
        <f t="shared" si="108"/>
        <v>0</v>
      </c>
      <c r="AP83" s="6">
        <f t="shared" si="108"/>
        <v>0</v>
      </c>
      <c r="AQ83" s="6">
        <f t="shared" si="108"/>
        <v>801</v>
      </c>
      <c r="AR83" s="6">
        <f t="shared" si="108"/>
        <v>801</v>
      </c>
    </row>
    <row r="84" spans="1:44" ht="33">
      <c r="A84" s="17" t="s">
        <v>81</v>
      </c>
      <c r="B84" s="32">
        <f t="shared" si="109"/>
        <v>901</v>
      </c>
      <c r="C84" s="18" t="s">
        <v>20</v>
      </c>
      <c r="D84" s="18" t="s">
        <v>27</v>
      </c>
      <c r="E84" s="18" t="s">
        <v>454</v>
      </c>
      <c r="F84" s="18" t="s">
        <v>82</v>
      </c>
      <c r="G84" s="6">
        <v>801</v>
      </c>
      <c r="H84" s="6">
        <v>801</v>
      </c>
      <c r="I84" s="102"/>
      <c r="J84" s="102"/>
      <c r="K84" s="102"/>
      <c r="L84" s="102"/>
      <c r="M84" s="55">
        <f>G84+I84+J84+K84+L84</f>
        <v>801</v>
      </c>
      <c r="N84" s="55">
        <f>H84+L84</f>
        <v>801</v>
      </c>
      <c r="O84" s="102"/>
      <c r="P84" s="102"/>
      <c r="Q84" s="102"/>
      <c r="R84" s="102"/>
      <c r="S84" s="119">
        <f>M84+O84+P84+Q84+R84</f>
        <v>801</v>
      </c>
      <c r="T84" s="119">
        <f>N84+R84</f>
        <v>801</v>
      </c>
      <c r="U84" s="102"/>
      <c r="V84" s="102"/>
      <c r="W84" s="102"/>
      <c r="X84" s="102"/>
      <c r="Y84" s="55">
        <f>S84+U84+V84+W84+X84</f>
        <v>801</v>
      </c>
      <c r="Z84" s="55">
        <f>T84+X84</f>
        <v>801</v>
      </c>
      <c r="AA84" s="102"/>
      <c r="AB84" s="102"/>
      <c r="AC84" s="102"/>
      <c r="AD84" s="102"/>
      <c r="AE84" s="119">
        <f>Y84+AA84+AB84+AC84+AD84</f>
        <v>801</v>
      </c>
      <c r="AF84" s="119">
        <f>Z84+AD84</f>
        <v>801</v>
      </c>
      <c r="AG84" s="102"/>
      <c r="AH84" s="102"/>
      <c r="AI84" s="102"/>
      <c r="AJ84" s="102"/>
      <c r="AK84" s="55">
        <f>AE84+AG84+AH84+AI84+AJ84</f>
        <v>801</v>
      </c>
      <c r="AL84" s="55">
        <f>AF84+AJ84</f>
        <v>801</v>
      </c>
      <c r="AM84" s="102"/>
      <c r="AN84" s="102"/>
      <c r="AO84" s="102"/>
      <c r="AP84" s="102"/>
      <c r="AQ84" s="55">
        <f>AK84+AM84+AN84+AO84+AP84</f>
        <v>801</v>
      </c>
      <c r="AR84" s="55">
        <f>AL84+AP84</f>
        <v>801</v>
      </c>
    </row>
    <row r="85" spans="1:44" ht="22.5" customHeight="1">
      <c r="A85" s="17" t="s">
        <v>455</v>
      </c>
      <c r="B85" s="32">
        <f t="shared" si="109"/>
        <v>901</v>
      </c>
      <c r="C85" s="18" t="s">
        <v>20</v>
      </c>
      <c r="D85" s="18" t="s">
        <v>27</v>
      </c>
      <c r="E85" s="18" t="s">
        <v>457</v>
      </c>
      <c r="F85" s="18"/>
      <c r="G85" s="6">
        <f>G86</f>
        <v>5841</v>
      </c>
      <c r="H85" s="6">
        <f>H86</f>
        <v>5841</v>
      </c>
      <c r="I85" s="6">
        <f t="shared" ref="I85:X86" si="110">I86</f>
        <v>0</v>
      </c>
      <c r="J85" s="6">
        <f t="shared" si="110"/>
        <v>0</v>
      </c>
      <c r="K85" s="6">
        <f t="shared" si="110"/>
        <v>0</v>
      </c>
      <c r="L85" s="6">
        <f t="shared" si="110"/>
        <v>0</v>
      </c>
      <c r="M85" s="6">
        <f t="shared" si="110"/>
        <v>5841</v>
      </c>
      <c r="N85" s="6">
        <f t="shared" si="110"/>
        <v>5841</v>
      </c>
      <c r="O85" s="6">
        <f t="shared" si="110"/>
        <v>0</v>
      </c>
      <c r="P85" s="6">
        <f t="shared" si="110"/>
        <v>0</v>
      </c>
      <c r="Q85" s="6">
        <f t="shared" si="110"/>
        <v>0</v>
      </c>
      <c r="R85" s="6">
        <f t="shared" si="110"/>
        <v>0</v>
      </c>
      <c r="S85" s="118">
        <f t="shared" si="110"/>
        <v>5841</v>
      </c>
      <c r="T85" s="118">
        <f t="shared" si="110"/>
        <v>5841</v>
      </c>
      <c r="U85" s="6">
        <f t="shared" si="110"/>
        <v>0</v>
      </c>
      <c r="V85" s="6">
        <f t="shared" si="110"/>
        <v>0</v>
      </c>
      <c r="W85" s="6">
        <f t="shared" si="110"/>
        <v>0</v>
      </c>
      <c r="X85" s="6">
        <f t="shared" si="110"/>
        <v>0</v>
      </c>
      <c r="Y85" s="6">
        <f t="shared" ref="U85:AJ86" si="111">Y86</f>
        <v>5841</v>
      </c>
      <c r="Z85" s="6">
        <f t="shared" si="111"/>
        <v>5841</v>
      </c>
      <c r="AA85" s="6">
        <f t="shared" si="111"/>
        <v>0</v>
      </c>
      <c r="AB85" s="6">
        <f t="shared" si="111"/>
        <v>0</v>
      </c>
      <c r="AC85" s="6">
        <f t="shared" si="111"/>
        <v>0</v>
      </c>
      <c r="AD85" s="6">
        <f t="shared" si="111"/>
        <v>0</v>
      </c>
      <c r="AE85" s="118">
        <f t="shared" si="111"/>
        <v>5841</v>
      </c>
      <c r="AF85" s="118">
        <f t="shared" si="111"/>
        <v>5841</v>
      </c>
      <c r="AG85" s="6">
        <f t="shared" si="111"/>
        <v>0</v>
      </c>
      <c r="AH85" s="6">
        <f t="shared" si="111"/>
        <v>0</v>
      </c>
      <c r="AI85" s="6">
        <f t="shared" si="111"/>
        <v>0</v>
      </c>
      <c r="AJ85" s="6">
        <f t="shared" si="111"/>
        <v>0</v>
      </c>
      <c r="AK85" s="6">
        <f t="shared" ref="AG85:AR86" si="112">AK86</f>
        <v>5841</v>
      </c>
      <c r="AL85" s="6">
        <f t="shared" si="112"/>
        <v>5841</v>
      </c>
      <c r="AM85" s="6">
        <f t="shared" si="112"/>
        <v>0</v>
      </c>
      <c r="AN85" s="6">
        <f t="shared" si="112"/>
        <v>0</v>
      </c>
      <c r="AO85" s="6">
        <f t="shared" si="112"/>
        <v>0</v>
      </c>
      <c r="AP85" s="6">
        <f t="shared" si="112"/>
        <v>0</v>
      </c>
      <c r="AQ85" s="6">
        <f t="shared" si="112"/>
        <v>5841</v>
      </c>
      <c r="AR85" s="6">
        <f t="shared" si="112"/>
        <v>5841</v>
      </c>
    </row>
    <row r="86" spans="1:44" ht="66">
      <c r="A86" s="17" t="s">
        <v>375</v>
      </c>
      <c r="B86" s="32">
        <f t="shared" si="109"/>
        <v>901</v>
      </c>
      <c r="C86" s="18" t="s">
        <v>20</v>
      </c>
      <c r="D86" s="18" t="s">
        <v>27</v>
      </c>
      <c r="E86" s="18" t="s">
        <v>457</v>
      </c>
      <c r="F86" s="18" t="s">
        <v>80</v>
      </c>
      <c r="G86" s="6">
        <f>G87</f>
        <v>5841</v>
      </c>
      <c r="H86" s="6">
        <f>H87</f>
        <v>5841</v>
      </c>
      <c r="I86" s="6">
        <f t="shared" si="110"/>
        <v>0</v>
      </c>
      <c r="J86" s="6">
        <f t="shared" si="110"/>
        <v>0</v>
      </c>
      <c r="K86" s="6">
        <f t="shared" si="110"/>
        <v>0</v>
      </c>
      <c r="L86" s="6">
        <f t="shared" si="110"/>
        <v>0</v>
      </c>
      <c r="M86" s="6">
        <f t="shared" si="110"/>
        <v>5841</v>
      </c>
      <c r="N86" s="6">
        <f t="shared" si="110"/>
        <v>5841</v>
      </c>
      <c r="O86" s="6">
        <f t="shared" si="110"/>
        <v>0</v>
      </c>
      <c r="P86" s="6">
        <f t="shared" si="110"/>
        <v>0</v>
      </c>
      <c r="Q86" s="6">
        <f t="shared" si="110"/>
        <v>0</v>
      </c>
      <c r="R86" s="6">
        <f t="shared" si="110"/>
        <v>0</v>
      </c>
      <c r="S86" s="118">
        <f t="shared" si="110"/>
        <v>5841</v>
      </c>
      <c r="T86" s="118">
        <f t="shared" si="110"/>
        <v>5841</v>
      </c>
      <c r="U86" s="6">
        <f t="shared" si="111"/>
        <v>0</v>
      </c>
      <c r="V86" s="6">
        <f t="shared" si="111"/>
        <v>0</v>
      </c>
      <c r="W86" s="6">
        <f t="shared" si="111"/>
        <v>0</v>
      </c>
      <c r="X86" s="6">
        <f t="shared" si="111"/>
        <v>0</v>
      </c>
      <c r="Y86" s="6">
        <f t="shared" si="111"/>
        <v>5841</v>
      </c>
      <c r="Z86" s="6">
        <f t="shared" si="111"/>
        <v>5841</v>
      </c>
      <c r="AA86" s="6">
        <f t="shared" si="111"/>
        <v>0</v>
      </c>
      <c r="AB86" s="6">
        <f t="shared" si="111"/>
        <v>0</v>
      </c>
      <c r="AC86" s="6">
        <f t="shared" si="111"/>
        <v>0</v>
      </c>
      <c r="AD86" s="6">
        <f t="shared" si="111"/>
        <v>0</v>
      </c>
      <c r="AE86" s="118">
        <f t="shared" si="111"/>
        <v>5841</v>
      </c>
      <c r="AF86" s="118">
        <f t="shared" si="111"/>
        <v>5841</v>
      </c>
      <c r="AG86" s="6">
        <f t="shared" si="112"/>
        <v>0</v>
      </c>
      <c r="AH86" s="6">
        <f t="shared" si="112"/>
        <v>0</v>
      </c>
      <c r="AI86" s="6">
        <f t="shared" si="112"/>
        <v>0</v>
      </c>
      <c r="AJ86" s="6">
        <f t="shared" si="112"/>
        <v>0</v>
      </c>
      <c r="AK86" s="6">
        <f t="shared" si="112"/>
        <v>5841</v>
      </c>
      <c r="AL86" s="6">
        <f t="shared" si="112"/>
        <v>5841</v>
      </c>
      <c r="AM86" s="6">
        <f t="shared" si="112"/>
        <v>0</v>
      </c>
      <c r="AN86" s="6">
        <f t="shared" si="112"/>
        <v>0</v>
      </c>
      <c r="AO86" s="6">
        <f t="shared" si="112"/>
        <v>0</v>
      </c>
      <c r="AP86" s="6">
        <f t="shared" si="112"/>
        <v>0</v>
      </c>
      <c r="AQ86" s="6">
        <f t="shared" si="112"/>
        <v>5841</v>
      </c>
      <c r="AR86" s="6">
        <f t="shared" si="112"/>
        <v>5841</v>
      </c>
    </row>
    <row r="87" spans="1:44" ht="33">
      <c r="A87" s="17" t="s">
        <v>81</v>
      </c>
      <c r="B87" s="32">
        <f t="shared" si="109"/>
        <v>901</v>
      </c>
      <c r="C87" s="18" t="s">
        <v>20</v>
      </c>
      <c r="D87" s="18" t="s">
        <v>27</v>
      </c>
      <c r="E87" s="18" t="s">
        <v>457</v>
      </c>
      <c r="F87" s="18" t="s">
        <v>82</v>
      </c>
      <c r="G87" s="6">
        <v>5841</v>
      </c>
      <c r="H87" s="6">
        <v>5841</v>
      </c>
      <c r="I87" s="102"/>
      <c r="J87" s="102"/>
      <c r="K87" s="102"/>
      <c r="L87" s="102"/>
      <c r="M87" s="55">
        <f>G87+I87+J87+K87+L87</f>
        <v>5841</v>
      </c>
      <c r="N87" s="55">
        <f>H87+L87</f>
        <v>5841</v>
      </c>
      <c r="O87" s="102"/>
      <c r="P87" s="102"/>
      <c r="Q87" s="102"/>
      <c r="R87" s="102"/>
      <c r="S87" s="119">
        <f>M87+O87+P87+Q87+R87</f>
        <v>5841</v>
      </c>
      <c r="T87" s="119">
        <f>N87+R87</f>
        <v>5841</v>
      </c>
      <c r="U87" s="102"/>
      <c r="V87" s="102"/>
      <c r="W87" s="102"/>
      <c r="X87" s="102"/>
      <c r="Y87" s="55">
        <f>S87+U87+V87+W87+X87</f>
        <v>5841</v>
      </c>
      <c r="Z87" s="55">
        <f>T87+X87</f>
        <v>5841</v>
      </c>
      <c r="AA87" s="102"/>
      <c r="AB87" s="102"/>
      <c r="AC87" s="102"/>
      <c r="AD87" s="102"/>
      <c r="AE87" s="119">
        <f>Y87+AA87+AB87+AC87+AD87</f>
        <v>5841</v>
      </c>
      <c r="AF87" s="119">
        <f>Z87+AD87</f>
        <v>5841</v>
      </c>
      <c r="AG87" s="102"/>
      <c r="AH87" s="102"/>
      <c r="AI87" s="102"/>
      <c r="AJ87" s="102"/>
      <c r="AK87" s="55">
        <f>AE87+AG87+AH87+AI87+AJ87</f>
        <v>5841</v>
      </c>
      <c r="AL87" s="55">
        <f>AF87+AJ87</f>
        <v>5841</v>
      </c>
      <c r="AM87" s="102"/>
      <c r="AN87" s="102"/>
      <c r="AO87" s="102"/>
      <c r="AP87" s="102"/>
      <c r="AQ87" s="55">
        <f>AK87+AM87+AN87+AO87+AP87</f>
        <v>5841</v>
      </c>
      <c r="AR87" s="55">
        <f>AL87+AP87</f>
        <v>5841</v>
      </c>
    </row>
    <row r="88" spans="1:44" ht="33">
      <c r="A88" s="17" t="s">
        <v>456</v>
      </c>
      <c r="B88" s="32">
        <f t="shared" si="109"/>
        <v>901</v>
      </c>
      <c r="C88" s="18" t="s">
        <v>20</v>
      </c>
      <c r="D88" s="18" t="s">
        <v>27</v>
      </c>
      <c r="E88" s="18" t="s">
        <v>458</v>
      </c>
      <c r="F88" s="18"/>
      <c r="G88" s="6">
        <f>G89</f>
        <v>961</v>
      </c>
      <c r="H88" s="6">
        <f>H89</f>
        <v>961</v>
      </c>
      <c r="I88" s="6">
        <f t="shared" ref="I88:X89" si="113">I89</f>
        <v>0</v>
      </c>
      <c r="J88" s="6">
        <f t="shared" si="113"/>
        <v>0</v>
      </c>
      <c r="K88" s="6">
        <f t="shared" si="113"/>
        <v>0</v>
      </c>
      <c r="L88" s="6">
        <f t="shared" si="113"/>
        <v>0</v>
      </c>
      <c r="M88" s="6">
        <f t="shared" si="113"/>
        <v>961</v>
      </c>
      <c r="N88" s="6">
        <f t="shared" si="113"/>
        <v>961</v>
      </c>
      <c r="O88" s="6">
        <f t="shared" si="113"/>
        <v>0</v>
      </c>
      <c r="P88" s="6">
        <f t="shared" si="113"/>
        <v>0</v>
      </c>
      <c r="Q88" s="6">
        <f t="shared" si="113"/>
        <v>0</v>
      </c>
      <c r="R88" s="6">
        <f t="shared" si="113"/>
        <v>0</v>
      </c>
      <c r="S88" s="118">
        <f t="shared" si="113"/>
        <v>961</v>
      </c>
      <c r="T88" s="118">
        <f t="shared" si="113"/>
        <v>961</v>
      </c>
      <c r="U88" s="6">
        <f t="shared" si="113"/>
        <v>0</v>
      </c>
      <c r="V88" s="6">
        <f t="shared" si="113"/>
        <v>0</v>
      </c>
      <c r="W88" s="6">
        <f t="shared" si="113"/>
        <v>0</v>
      </c>
      <c r="X88" s="6">
        <f t="shared" si="113"/>
        <v>0</v>
      </c>
      <c r="Y88" s="6">
        <f t="shared" ref="U88:AJ89" si="114">Y89</f>
        <v>961</v>
      </c>
      <c r="Z88" s="6">
        <f t="shared" si="114"/>
        <v>961</v>
      </c>
      <c r="AA88" s="6">
        <f t="shared" si="114"/>
        <v>0</v>
      </c>
      <c r="AB88" s="6">
        <f t="shared" si="114"/>
        <v>0</v>
      </c>
      <c r="AC88" s="6">
        <f t="shared" si="114"/>
        <v>0</v>
      </c>
      <c r="AD88" s="6">
        <f t="shared" si="114"/>
        <v>0</v>
      </c>
      <c r="AE88" s="118">
        <f t="shared" si="114"/>
        <v>961</v>
      </c>
      <c r="AF88" s="118">
        <f t="shared" si="114"/>
        <v>961</v>
      </c>
      <c r="AG88" s="6">
        <f t="shared" si="114"/>
        <v>0</v>
      </c>
      <c r="AH88" s="6">
        <f t="shared" si="114"/>
        <v>0</v>
      </c>
      <c r="AI88" s="6">
        <f t="shared" si="114"/>
        <v>0</v>
      </c>
      <c r="AJ88" s="6">
        <f t="shared" si="114"/>
        <v>0</v>
      </c>
      <c r="AK88" s="6">
        <f t="shared" ref="AG88:AR89" si="115">AK89</f>
        <v>961</v>
      </c>
      <c r="AL88" s="6">
        <f t="shared" si="115"/>
        <v>961</v>
      </c>
      <c r="AM88" s="6">
        <f t="shared" si="115"/>
        <v>0</v>
      </c>
      <c r="AN88" s="6">
        <f t="shared" si="115"/>
        <v>0</v>
      </c>
      <c r="AO88" s="6">
        <f t="shared" si="115"/>
        <v>0</v>
      </c>
      <c r="AP88" s="6">
        <f t="shared" si="115"/>
        <v>0</v>
      </c>
      <c r="AQ88" s="6">
        <f t="shared" si="115"/>
        <v>961</v>
      </c>
      <c r="AR88" s="6">
        <f t="shared" si="115"/>
        <v>961</v>
      </c>
    </row>
    <row r="89" spans="1:44" ht="66">
      <c r="A89" s="17" t="s">
        <v>375</v>
      </c>
      <c r="B89" s="32">
        <f t="shared" si="109"/>
        <v>901</v>
      </c>
      <c r="C89" s="18" t="s">
        <v>20</v>
      </c>
      <c r="D89" s="18" t="s">
        <v>27</v>
      </c>
      <c r="E89" s="18" t="s">
        <v>458</v>
      </c>
      <c r="F89" s="18" t="s">
        <v>80</v>
      </c>
      <c r="G89" s="6">
        <f>G90</f>
        <v>961</v>
      </c>
      <c r="H89" s="6">
        <f>H90</f>
        <v>961</v>
      </c>
      <c r="I89" s="6">
        <f t="shared" si="113"/>
        <v>0</v>
      </c>
      <c r="J89" s="6">
        <f t="shared" si="113"/>
        <v>0</v>
      </c>
      <c r="K89" s="6">
        <f t="shared" si="113"/>
        <v>0</v>
      </c>
      <c r="L89" s="6">
        <f t="shared" si="113"/>
        <v>0</v>
      </c>
      <c r="M89" s="6">
        <f t="shared" si="113"/>
        <v>961</v>
      </c>
      <c r="N89" s="6">
        <f t="shared" si="113"/>
        <v>961</v>
      </c>
      <c r="O89" s="6">
        <f t="shared" si="113"/>
        <v>0</v>
      </c>
      <c r="P89" s="6">
        <f t="shared" si="113"/>
        <v>0</v>
      </c>
      <c r="Q89" s="6">
        <f t="shared" si="113"/>
        <v>0</v>
      </c>
      <c r="R89" s="6">
        <f t="shared" si="113"/>
        <v>0</v>
      </c>
      <c r="S89" s="118">
        <f t="shared" si="113"/>
        <v>961</v>
      </c>
      <c r="T89" s="118">
        <f t="shared" si="113"/>
        <v>961</v>
      </c>
      <c r="U89" s="6">
        <f t="shared" si="114"/>
        <v>0</v>
      </c>
      <c r="V89" s="6">
        <f t="shared" si="114"/>
        <v>0</v>
      </c>
      <c r="W89" s="6">
        <f t="shared" si="114"/>
        <v>0</v>
      </c>
      <c r="X89" s="6">
        <f t="shared" si="114"/>
        <v>0</v>
      </c>
      <c r="Y89" s="6">
        <f t="shared" si="114"/>
        <v>961</v>
      </c>
      <c r="Z89" s="6">
        <f t="shared" si="114"/>
        <v>961</v>
      </c>
      <c r="AA89" s="6">
        <f t="shared" si="114"/>
        <v>0</v>
      </c>
      <c r="AB89" s="6">
        <f t="shared" si="114"/>
        <v>0</v>
      </c>
      <c r="AC89" s="6">
        <f t="shared" si="114"/>
        <v>0</v>
      </c>
      <c r="AD89" s="6">
        <f t="shared" si="114"/>
        <v>0</v>
      </c>
      <c r="AE89" s="118">
        <f t="shared" si="114"/>
        <v>961</v>
      </c>
      <c r="AF89" s="118">
        <f t="shared" si="114"/>
        <v>961</v>
      </c>
      <c r="AG89" s="6">
        <f t="shared" si="115"/>
        <v>0</v>
      </c>
      <c r="AH89" s="6">
        <f t="shared" si="115"/>
        <v>0</v>
      </c>
      <c r="AI89" s="6">
        <f t="shared" si="115"/>
        <v>0</v>
      </c>
      <c r="AJ89" s="6">
        <f t="shared" si="115"/>
        <v>0</v>
      </c>
      <c r="AK89" s="6">
        <f t="shared" si="115"/>
        <v>961</v>
      </c>
      <c r="AL89" s="6">
        <f t="shared" si="115"/>
        <v>961</v>
      </c>
      <c r="AM89" s="6">
        <f t="shared" si="115"/>
        <v>0</v>
      </c>
      <c r="AN89" s="6">
        <f t="shared" si="115"/>
        <v>0</v>
      </c>
      <c r="AO89" s="6">
        <f t="shared" si="115"/>
        <v>0</v>
      </c>
      <c r="AP89" s="6">
        <f t="shared" si="115"/>
        <v>0</v>
      </c>
      <c r="AQ89" s="6">
        <f t="shared" si="115"/>
        <v>961</v>
      </c>
      <c r="AR89" s="6">
        <f t="shared" si="115"/>
        <v>961</v>
      </c>
    </row>
    <row r="90" spans="1:44" ht="33">
      <c r="A90" s="17" t="s">
        <v>81</v>
      </c>
      <c r="B90" s="32">
        <f t="shared" si="109"/>
        <v>901</v>
      </c>
      <c r="C90" s="18" t="s">
        <v>20</v>
      </c>
      <c r="D90" s="18" t="s">
        <v>27</v>
      </c>
      <c r="E90" s="18" t="s">
        <v>458</v>
      </c>
      <c r="F90" s="18" t="s">
        <v>82</v>
      </c>
      <c r="G90" s="6">
        <v>961</v>
      </c>
      <c r="H90" s="6">
        <v>961</v>
      </c>
      <c r="I90" s="102"/>
      <c r="J90" s="102"/>
      <c r="K90" s="102"/>
      <c r="L90" s="102"/>
      <c r="M90" s="55">
        <f>G90+I90+J90+K90+L90</f>
        <v>961</v>
      </c>
      <c r="N90" s="55">
        <f>H90+L90</f>
        <v>961</v>
      </c>
      <c r="O90" s="102"/>
      <c r="P90" s="102"/>
      <c r="Q90" s="102"/>
      <c r="R90" s="102"/>
      <c r="S90" s="119">
        <f>M90+O90+P90+Q90+R90</f>
        <v>961</v>
      </c>
      <c r="T90" s="119">
        <f>N90+R90</f>
        <v>961</v>
      </c>
      <c r="U90" s="102"/>
      <c r="V90" s="102"/>
      <c r="W90" s="102"/>
      <c r="X90" s="102"/>
      <c r="Y90" s="55">
        <f>S90+U90+V90+W90+X90</f>
        <v>961</v>
      </c>
      <c r="Z90" s="55">
        <f>T90+X90</f>
        <v>961</v>
      </c>
      <c r="AA90" s="102"/>
      <c r="AB90" s="102"/>
      <c r="AC90" s="102"/>
      <c r="AD90" s="102"/>
      <c r="AE90" s="119">
        <f>Y90+AA90+AB90+AC90+AD90</f>
        <v>961</v>
      </c>
      <c r="AF90" s="119">
        <f>Z90+AD90</f>
        <v>961</v>
      </c>
      <c r="AG90" s="102"/>
      <c r="AH90" s="102"/>
      <c r="AI90" s="102"/>
      <c r="AJ90" s="102"/>
      <c r="AK90" s="55">
        <f>AE90+AG90+AH90+AI90+AJ90</f>
        <v>961</v>
      </c>
      <c r="AL90" s="55">
        <f>AF90+AJ90</f>
        <v>961</v>
      </c>
      <c r="AM90" s="102"/>
      <c r="AN90" s="102"/>
      <c r="AO90" s="102"/>
      <c r="AP90" s="102"/>
      <c r="AQ90" s="55">
        <f>AK90+AM90+AN90+AO90+AP90</f>
        <v>961</v>
      </c>
      <c r="AR90" s="55">
        <f>AL90+AP90</f>
        <v>961</v>
      </c>
    </row>
    <row r="91" spans="1:44" ht="20.100000000000001" customHeight="1">
      <c r="A91" s="17" t="s">
        <v>459</v>
      </c>
      <c r="B91" s="32">
        <f t="shared" si="109"/>
        <v>901</v>
      </c>
      <c r="C91" s="18" t="s">
        <v>20</v>
      </c>
      <c r="D91" s="18" t="s">
        <v>27</v>
      </c>
      <c r="E91" s="18" t="s">
        <v>466</v>
      </c>
      <c r="F91" s="18"/>
      <c r="G91" s="6">
        <f>G92</f>
        <v>6975</v>
      </c>
      <c r="H91" s="6">
        <f>H92</f>
        <v>6975</v>
      </c>
      <c r="I91" s="6">
        <f t="shared" ref="I91:X92" si="116">I92</f>
        <v>0</v>
      </c>
      <c r="J91" s="6">
        <f t="shared" si="116"/>
        <v>0</v>
      </c>
      <c r="K91" s="6">
        <f t="shared" si="116"/>
        <v>0</v>
      </c>
      <c r="L91" s="6">
        <f t="shared" si="116"/>
        <v>0</v>
      </c>
      <c r="M91" s="6">
        <f t="shared" si="116"/>
        <v>6975</v>
      </c>
      <c r="N91" s="6">
        <f t="shared" si="116"/>
        <v>6975</v>
      </c>
      <c r="O91" s="6">
        <f t="shared" si="116"/>
        <v>0</v>
      </c>
      <c r="P91" s="6">
        <f t="shared" si="116"/>
        <v>0</v>
      </c>
      <c r="Q91" s="6">
        <f t="shared" si="116"/>
        <v>0</v>
      </c>
      <c r="R91" s="6">
        <f t="shared" si="116"/>
        <v>0</v>
      </c>
      <c r="S91" s="118">
        <f t="shared" si="116"/>
        <v>6975</v>
      </c>
      <c r="T91" s="118">
        <f t="shared" si="116"/>
        <v>6975</v>
      </c>
      <c r="U91" s="6">
        <f t="shared" si="116"/>
        <v>0</v>
      </c>
      <c r="V91" s="6">
        <f t="shared" si="116"/>
        <v>0</v>
      </c>
      <c r="W91" s="6">
        <f t="shared" si="116"/>
        <v>0</v>
      </c>
      <c r="X91" s="6">
        <f t="shared" si="116"/>
        <v>0</v>
      </c>
      <c r="Y91" s="6">
        <f t="shared" ref="U91:AJ92" si="117">Y92</f>
        <v>6975</v>
      </c>
      <c r="Z91" s="6">
        <f t="shared" si="117"/>
        <v>6975</v>
      </c>
      <c r="AA91" s="6">
        <f t="shared" si="117"/>
        <v>0</v>
      </c>
      <c r="AB91" s="6">
        <f t="shared" si="117"/>
        <v>0</v>
      </c>
      <c r="AC91" s="6">
        <f t="shared" si="117"/>
        <v>0</v>
      </c>
      <c r="AD91" s="6">
        <f t="shared" si="117"/>
        <v>0</v>
      </c>
      <c r="AE91" s="118">
        <f t="shared" si="117"/>
        <v>6975</v>
      </c>
      <c r="AF91" s="118">
        <f t="shared" si="117"/>
        <v>6975</v>
      </c>
      <c r="AG91" s="6">
        <f t="shared" si="117"/>
        <v>0</v>
      </c>
      <c r="AH91" s="6">
        <f t="shared" si="117"/>
        <v>0</v>
      </c>
      <c r="AI91" s="6">
        <f t="shared" si="117"/>
        <v>0</v>
      </c>
      <c r="AJ91" s="6">
        <f t="shared" si="117"/>
        <v>0</v>
      </c>
      <c r="AK91" s="6">
        <f t="shared" ref="AG91:AR92" si="118">AK92</f>
        <v>6975</v>
      </c>
      <c r="AL91" s="6">
        <f t="shared" si="118"/>
        <v>6975</v>
      </c>
      <c r="AM91" s="6">
        <f t="shared" si="118"/>
        <v>0</v>
      </c>
      <c r="AN91" s="6">
        <f t="shared" si="118"/>
        <v>0</v>
      </c>
      <c r="AO91" s="6">
        <f t="shared" si="118"/>
        <v>0</v>
      </c>
      <c r="AP91" s="6">
        <f t="shared" si="118"/>
        <v>0</v>
      </c>
      <c r="AQ91" s="6">
        <f t="shared" si="118"/>
        <v>6975</v>
      </c>
      <c r="AR91" s="6">
        <f t="shared" si="118"/>
        <v>6975</v>
      </c>
    </row>
    <row r="92" spans="1:44" ht="66">
      <c r="A92" s="17" t="s">
        <v>375</v>
      </c>
      <c r="B92" s="32">
        <f t="shared" si="109"/>
        <v>901</v>
      </c>
      <c r="C92" s="18" t="s">
        <v>20</v>
      </c>
      <c r="D92" s="18" t="s">
        <v>27</v>
      </c>
      <c r="E92" s="18" t="s">
        <v>466</v>
      </c>
      <c r="F92" s="18" t="s">
        <v>460</v>
      </c>
      <c r="G92" s="6">
        <f>G93</f>
        <v>6975</v>
      </c>
      <c r="H92" s="6">
        <f>H93</f>
        <v>6975</v>
      </c>
      <c r="I92" s="6">
        <f t="shared" si="116"/>
        <v>0</v>
      </c>
      <c r="J92" s="6">
        <f t="shared" si="116"/>
        <v>0</v>
      </c>
      <c r="K92" s="6">
        <f t="shared" si="116"/>
        <v>0</v>
      </c>
      <c r="L92" s="6">
        <f t="shared" si="116"/>
        <v>0</v>
      </c>
      <c r="M92" s="6">
        <f t="shared" si="116"/>
        <v>6975</v>
      </c>
      <c r="N92" s="6">
        <f t="shared" si="116"/>
        <v>6975</v>
      </c>
      <c r="O92" s="6">
        <f t="shared" si="116"/>
        <v>0</v>
      </c>
      <c r="P92" s="6">
        <f t="shared" si="116"/>
        <v>0</v>
      </c>
      <c r="Q92" s="6">
        <f t="shared" si="116"/>
        <v>0</v>
      </c>
      <c r="R92" s="6">
        <f t="shared" si="116"/>
        <v>0</v>
      </c>
      <c r="S92" s="118">
        <f t="shared" si="116"/>
        <v>6975</v>
      </c>
      <c r="T92" s="118">
        <f t="shared" si="116"/>
        <v>6975</v>
      </c>
      <c r="U92" s="6">
        <f t="shared" si="117"/>
        <v>0</v>
      </c>
      <c r="V92" s="6">
        <f t="shared" si="117"/>
        <v>0</v>
      </c>
      <c r="W92" s="6">
        <f t="shared" si="117"/>
        <v>0</v>
      </c>
      <c r="X92" s="6">
        <f t="shared" si="117"/>
        <v>0</v>
      </c>
      <c r="Y92" s="6">
        <f t="shared" si="117"/>
        <v>6975</v>
      </c>
      <c r="Z92" s="6">
        <f t="shared" si="117"/>
        <v>6975</v>
      </c>
      <c r="AA92" s="6">
        <f t="shared" si="117"/>
        <v>0</v>
      </c>
      <c r="AB92" s="6">
        <f t="shared" si="117"/>
        <v>0</v>
      </c>
      <c r="AC92" s="6">
        <f t="shared" si="117"/>
        <v>0</v>
      </c>
      <c r="AD92" s="6">
        <f t="shared" si="117"/>
        <v>0</v>
      </c>
      <c r="AE92" s="118">
        <f t="shared" si="117"/>
        <v>6975</v>
      </c>
      <c r="AF92" s="118">
        <f t="shared" si="117"/>
        <v>6975</v>
      </c>
      <c r="AG92" s="6">
        <f t="shared" si="118"/>
        <v>0</v>
      </c>
      <c r="AH92" s="6">
        <f t="shared" si="118"/>
        <v>0</v>
      </c>
      <c r="AI92" s="6">
        <f t="shared" si="118"/>
        <v>0</v>
      </c>
      <c r="AJ92" s="6">
        <f t="shared" si="118"/>
        <v>0</v>
      </c>
      <c r="AK92" s="6">
        <f t="shared" si="118"/>
        <v>6975</v>
      </c>
      <c r="AL92" s="6">
        <f t="shared" si="118"/>
        <v>6975</v>
      </c>
      <c r="AM92" s="6">
        <f t="shared" si="118"/>
        <v>0</v>
      </c>
      <c r="AN92" s="6">
        <f t="shared" si="118"/>
        <v>0</v>
      </c>
      <c r="AO92" s="6">
        <f t="shared" si="118"/>
        <v>0</v>
      </c>
      <c r="AP92" s="6">
        <f t="shared" si="118"/>
        <v>0</v>
      </c>
      <c r="AQ92" s="6">
        <f t="shared" si="118"/>
        <v>6975</v>
      </c>
      <c r="AR92" s="6">
        <f t="shared" si="118"/>
        <v>6975</v>
      </c>
    </row>
    <row r="93" spans="1:44" ht="33">
      <c r="A93" s="17" t="s">
        <v>81</v>
      </c>
      <c r="B93" s="32">
        <f t="shared" si="109"/>
        <v>901</v>
      </c>
      <c r="C93" s="18" t="s">
        <v>20</v>
      </c>
      <c r="D93" s="18" t="s">
        <v>27</v>
      </c>
      <c r="E93" s="18" t="s">
        <v>466</v>
      </c>
      <c r="F93" s="18" t="s">
        <v>82</v>
      </c>
      <c r="G93" s="6">
        <v>6975</v>
      </c>
      <c r="H93" s="6">
        <v>6975</v>
      </c>
      <c r="I93" s="102"/>
      <c r="J93" s="102"/>
      <c r="K93" s="102"/>
      <c r="L93" s="102"/>
      <c r="M93" s="55">
        <f>G93+I93+J93+K93+L93</f>
        <v>6975</v>
      </c>
      <c r="N93" s="55">
        <f>H93+L93</f>
        <v>6975</v>
      </c>
      <c r="O93" s="102"/>
      <c r="P93" s="102"/>
      <c r="Q93" s="102"/>
      <c r="R93" s="102"/>
      <c r="S93" s="119">
        <f>M93+O93+P93+Q93+R93</f>
        <v>6975</v>
      </c>
      <c r="T93" s="119">
        <f>N93+R93</f>
        <v>6975</v>
      </c>
      <c r="U93" s="102"/>
      <c r="V93" s="102"/>
      <c r="W93" s="102"/>
      <c r="X93" s="102"/>
      <c r="Y93" s="55">
        <f>S93+U93+V93+W93+X93</f>
        <v>6975</v>
      </c>
      <c r="Z93" s="55">
        <f>T93+X93</f>
        <v>6975</v>
      </c>
      <c r="AA93" s="102"/>
      <c r="AB93" s="102"/>
      <c r="AC93" s="102"/>
      <c r="AD93" s="102"/>
      <c r="AE93" s="119">
        <f>Y93+AA93+AB93+AC93+AD93</f>
        <v>6975</v>
      </c>
      <c r="AF93" s="119">
        <f>Z93+AD93</f>
        <v>6975</v>
      </c>
      <c r="AG93" s="102"/>
      <c r="AH93" s="102"/>
      <c r="AI93" s="102"/>
      <c r="AJ93" s="102"/>
      <c r="AK93" s="55">
        <f>AE93+AG93+AH93+AI93+AJ93</f>
        <v>6975</v>
      </c>
      <c r="AL93" s="55">
        <f>AF93+AJ93</f>
        <v>6975</v>
      </c>
      <c r="AM93" s="102"/>
      <c r="AN93" s="102"/>
      <c r="AO93" s="102"/>
      <c r="AP93" s="102"/>
      <c r="AQ93" s="55">
        <f>AK93+AM93+AN93+AO93+AP93</f>
        <v>6975</v>
      </c>
      <c r="AR93" s="55">
        <f>AL93+AP93</f>
        <v>6975</v>
      </c>
    </row>
    <row r="94" spans="1:44" ht="49.5">
      <c r="A94" s="17" t="s">
        <v>473</v>
      </c>
      <c r="B94" s="32">
        <f t="shared" si="109"/>
        <v>901</v>
      </c>
      <c r="C94" s="18" t="s">
        <v>20</v>
      </c>
      <c r="D94" s="18" t="s">
        <v>27</v>
      </c>
      <c r="E94" s="18" t="s">
        <v>465</v>
      </c>
      <c r="F94" s="18"/>
      <c r="G94" s="6">
        <f>G95+G97</f>
        <v>38311</v>
      </c>
      <c r="H94" s="6">
        <f>H95+H97</f>
        <v>38311</v>
      </c>
      <c r="I94" s="6">
        <f t="shared" ref="I94:N94" si="119">I95+I97</f>
        <v>0</v>
      </c>
      <c r="J94" s="6">
        <f t="shared" si="119"/>
        <v>0</v>
      </c>
      <c r="K94" s="6">
        <f t="shared" si="119"/>
        <v>0</v>
      </c>
      <c r="L94" s="6">
        <f t="shared" si="119"/>
        <v>0</v>
      </c>
      <c r="M94" s="6">
        <f t="shared" si="119"/>
        <v>38311</v>
      </c>
      <c r="N94" s="6">
        <f t="shared" si="119"/>
        <v>38311</v>
      </c>
      <c r="O94" s="6">
        <f t="shared" ref="O94:T94" si="120">O95+O97</f>
        <v>0</v>
      </c>
      <c r="P94" s="6">
        <f t="shared" si="120"/>
        <v>0</v>
      </c>
      <c r="Q94" s="6">
        <f t="shared" si="120"/>
        <v>0</v>
      </c>
      <c r="R94" s="6">
        <f t="shared" si="120"/>
        <v>0</v>
      </c>
      <c r="S94" s="118">
        <f t="shared" si="120"/>
        <v>38311</v>
      </c>
      <c r="T94" s="118">
        <f t="shared" si="120"/>
        <v>38311</v>
      </c>
      <c r="U94" s="6">
        <f t="shared" ref="U94:Z94" si="121">U95+U97</f>
        <v>0</v>
      </c>
      <c r="V94" s="6">
        <f t="shared" si="121"/>
        <v>0</v>
      </c>
      <c r="W94" s="6">
        <f t="shared" si="121"/>
        <v>0</v>
      </c>
      <c r="X94" s="6">
        <f t="shared" si="121"/>
        <v>0</v>
      </c>
      <c r="Y94" s="6">
        <f t="shared" si="121"/>
        <v>38311</v>
      </c>
      <c r="Z94" s="6">
        <f t="shared" si="121"/>
        <v>38311</v>
      </c>
      <c r="AA94" s="6">
        <f t="shared" ref="AA94:AF94" si="122">AA95+AA97</f>
        <v>0</v>
      </c>
      <c r="AB94" s="6">
        <f t="shared" si="122"/>
        <v>0</v>
      </c>
      <c r="AC94" s="6">
        <f t="shared" si="122"/>
        <v>0</v>
      </c>
      <c r="AD94" s="6">
        <f t="shared" si="122"/>
        <v>0</v>
      </c>
      <c r="AE94" s="118">
        <f t="shared" si="122"/>
        <v>38311</v>
      </c>
      <c r="AF94" s="118">
        <f t="shared" si="122"/>
        <v>38311</v>
      </c>
      <c r="AG94" s="6">
        <f t="shared" ref="AG94:AL94" si="123">AG95+AG97</f>
        <v>0</v>
      </c>
      <c r="AH94" s="6">
        <f t="shared" si="123"/>
        <v>0</v>
      </c>
      <c r="AI94" s="6">
        <f t="shared" si="123"/>
        <v>0</v>
      </c>
      <c r="AJ94" s="6">
        <f t="shared" si="123"/>
        <v>0</v>
      </c>
      <c r="AK94" s="6">
        <f t="shared" si="123"/>
        <v>38311</v>
      </c>
      <c r="AL94" s="6">
        <f t="shared" si="123"/>
        <v>38311</v>
      </c>
      <c r="AM94" s="6">
        <f t="shared" ref="AM94:AR94" si="124">AM95+AM97</f>
        <v>0</v>
      </c>
      <c r="AN94" s="6">
        <f t="shared" si="124"/>
        <v>0</v>
      </c>
      <c r="AO94" s="6">
        <f t="shared" si="124"/>
        <v>0</v>
      </c>
      <c r="AP94" s="6">
        <f t="shared" si="124"/>
        <v>0</v>
      </c>
      <c r="AQ94" s="6">
        <f t="shared" si="124"/>
        <v>38311</v>
      </c>
      <c r="AR94" s="6">
        <f t="shared" si="124"/>
        <v>38311</v>
      </c>
    </row>
    <row r="95" spans="1:44" ht="66">
      <c r="A95" s="17" t="s">
        <v>375</v>
      </c>
      <c r="B95" s="32">
        <f t="shared" si="109"/>
        <v>901</v>
      </c>
      <c r="C95" s="18" t="s">
        <v>20</v>
      </c>
      <c r="D95" s="18" t="s">
        <v>27</v>
      </c>
      <c r="E95" s="18" t="s">
        <v>465</v>
      </c>
      <c r="F95" s="18" t="s">
        <v>80</v>
      </c>
      <c r="G95" s="6">
        <f>G96</f>
        <v>38311</v>
      </c>
      <c r="H95" s="6">
        <f>H96</f>
        <v>38311</v>
      </c>
      <c r="I95" s="6">
        <f t="shared" ref="I95:AR95" si="125">I96</f>
        <v>0</v>
      </c>
      <c r="J95" s="6">
        <f t="shared" si="125"/>
        <v>0</v>
      </c>
      <c r="K95" s="6">
        <f t="shared" si="125"/>
        <v>0</v>
      </c>
      <c r="L95" s="6">
        <f t="shared" si="125"/>
        <v>0</v>
      </c>
      <c r="M95" s="6">
        <f t="shared" si="125"/>
        <v>38311</v>
      </c>
      <c r="N95" s="6">
        <f t="shared" si="125"/>
        <v>38311</v>
      </c>
      <c r="O95" s="6">
        <f t="shared" si="125"/>
        <v>0</v>
      </c>
      <c r="P95" s="6">
        <f t="shared" si="125"/>
        <v>0</v>
      </c>
      <c r="Q95" s="6">
        <f t="shared" si="125"/>
        <v>0</v>
      </c>
      <c r="R95" s="6">
        <f t="shared" si="125"/>
        <v>0</v>
      </c>
      <c r="S95" s="118">
        <f t="shared" si="125"/>
        <v>38311</v>
      </c>
      <c r="T95" s="118">
        <f t="shared" si="125"/>
        <v>38311</v>
      </c>
      <c r="U95" s="6">
        <f t="shared" si="125"/>
        <v>0</v>
      </c>
      <c r="V95" s="6">
        <f t="shared" si="125"/>
        <v>0</v>
      </c>
      <c r="W95" s="6">
        <f t="shared" si="125"/>
        <v>0</v>
      </c>
      <c r="X95" s="6">
        <f t="shared" si="125"/>
        <v>0</v>
      </c>
      <c r="Y95" s="6">
        <f t="shared" si="125"/>
        <v>38311</v>
      </c>
      <c r="Z95" s="6">
        <f t="shared" si="125"/>
        <v>38311</v>
      </c>
      <c r="AA95" s="6">
        <f t="shared" si="125"/>
        <v>0</v>
      </c>
      <c r="AB95" s="6">
        <f t="shared" si="125"/>
        <v>0</v>
      </c>
      <c r="AC95" s="6">
        <f t="shared" si="125"/>
        <v>0</v>
      </c>
      <c r="AD95" s="6">
        <f t="shared" si="125"/>
        <v>0</v>
      </c>
      <c r="AE95" s="118">
        <f t="shared" si="125"/>
        <v>38311</v>
      </c>
      <c r="AF95" s="118">
        <f t="shared" si="125"/>
        <v>38311</v>
      </c>
      <c r="AG95" s="6">
        <f t="shared" si="125"/>
        <v>0</v>
      </c>
      <c r="AH95" s="6">
        <f t="shared" si="125"/>
        <v>0</v>
      </c>
      <c r="AI95" s="6">
        <f t="shared" si="125"/>
        <v>0</v>
      </c>
      <c r="AJ95" s="6">
        <f t="shared" si="125"/>
        <v>0</v>
      </c>
      <c r="AK95" s="6">
        <f t="shared" si="125"/>
        <v>38311</v>
      </c>
      <c r="AL95" s="6">
        <f t="shared" si="125"/>
        <v>38311</v>
      </c>
      <c r="AM95" s="6">
        <f t="shared" si="125"/>
        <v>0</v>
      </c>
      <c r="AN95" s="6">
        <f t="shared" si="125"/>
        <v>0</v>
      </c>
      <c r="AO95" s="6">
        <f t="shared" si="125"/>
        <v>0</v>
      </c>
      <c r="AP95" s="6">
        <f t="shared" si="125"/>
        <v>0</v>
      </c>
      <c r="AQ95" s="6">
        <f t="shared" si="125"/>
        <v>38311</v>
      </c>
      <c r="AR95" s="6">
        <f t="shared" si="125"/>
        <v>38311</v>
      </c>
    </row>
    <row r="96" spans="1:44" ht="33">
      <c r="A96" s="17" t="s">
        <v>81</v>
      </c>
      <c r="B96" s="32">
        <f t="shared" si="109"/>
        <v>901</v>
      </c>
      <c r="C96" s="18" t="s">
        <v>20</v>
      </c>
      <c r="D96" s="18" t="s">
        <v>27</v>
      </c>
      <c r="E96" s="18" t="s">
        <v>465</v>
      </c>
      <c r="F96" s="18" t="s">
        <v>82</v>
      </c>
      <c r="G96" s="6">
        <v>38311</v>
      </c>
      <c r="H96" s="6">
        <v>38311</v>
      </c>
      <c r="I96" s="102"/>
      <c r="J96" s="102"/>
      <c r="K96" s="102"/>
      <c r="L96" s="102"/>
      <c r="M96" s="55">
        <f>G96+I96+J96+K96+L96</f>
        <v>38311</v>
      </c>
      <c r="N96" s="55">
        <f>H96+L96</f>
        <v>38311</v>
      </c>
      <c r="O96" s="102"/>
      <c r="P96" s="102"/>
      <c r="Q96" s="102"/>
      <c r="R96" s="102"/>
      <c r="S96" s="119">
        <f>M96+O96+P96+Q96+R96</f>
        <v>38311</v>
      </c>
      <c r="T96" s="119">
        <f>N96+R96</f>
        <v>38311</v>
      </c>
      <c r="U96" s="102"/>
      <c r="V96" s="102"/>
      <c r="W96" s="102"/>
      <c r="X96" s="102"/>
      <c r="Y96" s="55">
        <f>S96+U96+V96+W96+X96</f>
        <v>38311</v>
      </c>
      <c r="Z96" s="55">
        <f>T96+X96</f>
        <v>38311</v>
      </c>
      <c r="AA96" s="102"/>
      <c r="AB96" s="102"/>
      <c r="AC96" s="102"/>
      <c r="AD96" s="102"/>
      <c r="AE96" s="119">
        <f>Y96+AA96+AB96+AC96+AD96</f>
        <v>38311</v>
      </c>
      <c r="AF96" s="119">
        <f>Z96+AD96</f>
        <v>38311</v>
      </c>
      <c r="AG96" s="102"/>
      <c r="AH96" s="102"/>
      <c r="AI96" s="102"/>
      <c r="AJ96" s="102"/>
      <c r="AK96" s="55">
        <f>AE96+AG96+AH96+AI96+AJ96</f>
        <v>38311</v>
      </c>
      <c r="AL96" s="55">
        <f>AF96+AJ96</f>
        <v>38311</v>
      </c>
      <c r="AM96" s="102"/>
      <c r="AN96" s="102"/>
      <c r="AO96" s="102"/>
      <c r="AP96" s="102"/>
      <c r="AQ96" s="55">
        <f>AK96+AM96+AN96+AO96+AP96</f>
        <v>38311</v>
      </c>
      <c r="AR96" s="55">
        <f>AL96+AP96</f>
        <v>38311</v>
      </c>
    </row>
    <row r="97" spans="1:44" ht="16.5" hidden="1" customHeight="1">
      <c r="A97" s="17" t="s">
        <v>95</v>
      </c>
      <c r="B97" s="32">
        <f t="shared" si="109"/>
        <v>901</v>
      </c>
      <c r="C97" s="18" t="s">
        <v>20</v>
      </c>
      <c r="D97" s="18" t="s">
        <v>27</v>
      </c>
      <c r="E97" s="18" t="s">
        <v>465</v>
      </c>
      <c r="F97" s="18" t="s">
        <v>96</v>
      </c>
      <c r="G97" s="6">
        <f>G98</f>
        <v>0</v>
      </c>
      <c r="H97" s="6">
        <f>H98</f>
        <v>0</v>
      </c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21"/>
      <c r="T97" s="121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21"/>
      <c r="AF97" s="121"/>
      <c r="AG97" s="102"/>
      <c r="AH97" s="102"/>
      <c r="AI97" s="102"/>
      <c r="AJ97" s="102"/>
      <c r="AK97" s="102"/>
      <c r="AL97" s="102"/>
      <c r="AM97" s="102"/>
      <c r="AN97" s="102"/>
      <c r="AO97" s="102"/>
      <c r="AP97" s="102"/>
      <c r="AQ97" s="102"/>
      <c r="AR97" s="102"/>
    </row>
    <row r="98" spans="1:44" ht="33" hidden="1" customHeight="1">
      <c r="A98" s="20" t="s">
        <v>156</v>
      </c>
      <c r="B98" s="32">
        <f t="shared" si="109"/>
        <v>901</v>
      </c>
      <c r="C98" s="18" t="s">
        <v>20</v>
      </c>
      <c r="D98" s="18" t="s">
        <v>27</v>
      </c>
      <c r="E98" s="18" t="s">
        <v>465</v>
      </c>
      <c r="F98" s="18" t="s">
        <v>157</v>
      </c>
      <c r="G98" s="6"/>
      <c r="H98" s="6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21"/>
      <c r="T98" s="121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21"/>
      <c r="AF98" s="121"/>
      <c r="AG98" s="102"/>
      <c r="AH98" s="102"/>
      <c r="AI98" s="102"/>
      <c r="AJ98" s="102"/>
      <c r="AK98" s="102"/>
      <c r="AL98" s="102"/>
      <c r="AM98" s="102"/>
      <c r="AN98" s="102"/>
      <c r="AO98" s="102"/>
      <c r="AP98" s="102"/>
      <c r="AQ98" s="102"/>
      <c r="AR98" s="102"/>
    </row>
    <row r="99" spans="1:44" ht="33">
      <c r="A99" s="17" t="s">
        <v>461</v>
      </c>
      <c r="B99" s="32">
        <f>B95</f>
        <v>901</v>
      </c>
      <c r="C99" s="18" t="s">
        <v>20</v>
      </c>
      <c r="D99" s="18" t="s">
        <v>27</v>
      </c>
      <c r="E99" s="18" t="s">
        <v>464</v>
      </c>
      <c r="F99" s="18"/>
      <c r="G99" s="6">
        <f>G100</f>
        <v>5065</v>
      </c>
      <c r="H99" s="6">
        <f>H100</f>
        <v>5065</v>
      </c>
      <c r="I99" s="6">
        <f t="shared" ref="I99:X100" si="126">I100</f>
        <v>0</v>
      </c>
      <c r="J99" s="6">
        <f t="shared" si="126"/>
        <v>0</v>
      </c>
      <c r="K99" s="6">
        <f t="shared" si="126"/>
        <v>0</v>
      </c>
      <c r="L99" s="6">
        <f t="shared" si="126"/>
        <v>0</v>
      </c>
      <c r="M99" s="6">
        <f t="shared" si="126"/>
        <v>5065</v>
      </c>
      <c r="N99" s="6">
        <f t="shared" si="126"/>
        <v>5065</v>
      </c>
      <c r="O99" s="6">
        <f t="shared" si="126"/>
        <v>0</v>
      </c>
      <c r="P99" s="6">
        <f t="shared" si="126"/>
        <v>0</v>
      </c>
      <c r="Q99" s="6">
        <f t="shared" si="126"/>
        <v>0</v>
      </c>
      <c r="R99" s="6">
        <f t="shared" si="126"/>
        <v>0</v>
      </c>
      <c r="S99" s="118">
        <f t="shared" si="126"/>
        <v>5065</v>
      </c>
      <c r="T99" s="118">
        <f t="shared" si="126"/>
        <v>5065</v>
      </c>
      <c r="U99" s="6">
        <f t="shared" si="126"/>
        <v>0</v>
      </c>
      <c r="V99" s="6">
        <f t="shared" si="126"/>
        <v>0</v>
      </c>
      <c r="W99" s="6">
        <f t="shared" si="126"/>
        <v>0</v>
      </c>
      <c r="X99" s="6">
        <f t="shared" si="126"/>
        <v>0</v>
      </c>
      <c r="Y99" s="6">
        <f t="shared" ref="U99:AJ100" si="127">Y100</f>
        <v>5065</v>
      </c>
      <c r="Z99" s="6">
        <f t="shared" si="127"/>
        <v>5065</v>
      </c>
      <c r="AA99" s="6">
        <f t="shared" si="127"/>
        <v>0</v>
      </c>
      <c r="AB99" s="6">
        <f t="shared" si="127"/>
        <v>0</v>
      </c>
      <c r="AC99" s="6">
        <f t="shared" si="127"/>
        <v>0</v>
      </c>
      <c r="AD99" s="6">
        <f t="shared" si="127"/>
        <v>0</v>
      </c>
      <c r="AE99" s="118">
        <f t="shared" si="127"/>
        <v>5065</v>
      </c>
      <c r="AF99" s="118">
        <f t="shared" si="127"/>
        <v>5065</v>
      </c>
      <c r="AG99" s="6">
        <f t="shared" si="127"/>
        <v>0</v>
      </c>
      <c r="AH99" s="6">
        <f t="shared" si="127"/>
        <v>0</v>
      </c>
      <c r="AI99" s="6">
        <f t="shared" si="127"/>
        <v>0</v>
      </c>
      <c r="AJ99" s="6">
        <f t="shared" si="127"/>
        <v>0</v>
      </c>
      <c r="AK99" s="6">
        <f t="shared" ref="AG99:AR100" si="128">AK100</f>
        <v>5065</v>
      </c>
      <c r="AL99" s="6">
        <f t="shared" si="128"/>
        <v>5065</v>
      </c>
      <c r="AM99" s="6">
        <f t="shared" si="128"/>
        <v>0</v>
      </c>
      <c r="AN99" s="6">
        <f t="shared" si="128"/>
        <v>0</v>
      </c>
      <c r="AO99" s="6">
        <f t="shared" si="128"/>
        <v>0</v>
      </c>
      <c r="AP99" s="6">
        <f t="shared" si="128"/>
        <v>0</v>
      </c>
      <c r="AQ99" s="6">
        <f t="shared" si="128"/>
        <v>5065</v>
      </c>
      <c r="AR99" s="6">
        <f t="shared" si="128"/>
        <v>5065</v>
      </c>
    </row>
    <row r="100" spans="1:44" ht="66">
      <c r="A100" s="17" t="s">
        <v>375</v>
      </c>
      <c r="B100" s="32">
        <f>B96</f>
        <v>901</v>
      </c>
      <c r="C100" s="18" t="s">
        <v>20</v>
      </c>
      <c r="D100" s="18" t="s">
        <v>27</v>
      </c>
      <c r="E100" s="18" t="s">
        <v>464</v>
      </c>
      <c r="F100" s="18" t="s">
        <v>80</v>
      </c>
      <c r="G100" s="6">
        <f>G101</f>
        <v>5065</v>
      </c>
      <c r="H100" s="6">
        <f>H101</f>
        <v>5065</v>
      </c>
      <c r="I100" s="6">
        <f t="shared" si="126"/>
        <v>0</v>
      </c>
      <c r="J100" s="6">
        <f t="shared" si="126"/>
        <v>0</v>
      </c>
      <c r="K100" s="6">
        <f t="shared" si="126"/>
        <v>0</v>
      </c>
      <c r="L100" s="6">
        <f t="shared" si="126"/>
        <v>0</v>
      </c>
      <c r="M100" s="6">
        <f t="shared" si="126"/>
        <v>5065</v>
      </c>
      <c r="N100" s="6">
        <f t="shared" si="126"/>
        <v>5065</v>
      </c>
      <c r="O100" s="6">
        <f t="shared" si="126"/>
        <v>0</v>
      </c>
      <c r="P100" s="6">
        <f t="shared" si="126"/>
        <v>0</v>
      </c>
      <c r="Q100" s="6">
        <f t="shared" si="126"/>
        <v>0</v>
      </c>
      <c r="R100" s="6">
        <f t="shared" si="126"/>
        <v>0</v>
      </c>
      <c r="S100" s="118">
        <f t="shared" si="126"/>
        <v>5065</v>
      </c>
      <c r="T100" s="118">
        <f t="shared" si="126"/>
        <v>5065</v>
      </c>
      <c r="U100" s="6">
        <f t="shared" si="127"/>
        <v>0</v>
      </c>
      <c r="V100" s="6">
        <f t="shared" si="127"/>
        <v>0</v>
      </c>
      <c r="W100" s="6">
        <f t="shared" si="127"/>
        <v>0</v>
      </c>
      <c r="X100" s="6">
        <f t="shared" si="127"/>
        <v>0</v>
      </c>
      <c r="Y100" s="6">
        <f t="shared" si="127"/>
        <v>5065</v>
      </c>
      <c r="Z100" s="6">
        <f t="shared" si="127"/>
        <v>5065</v>
      </c>
      <c r="AA100" s="6">
        <f t="shared" si="127"/>
        <v>0</v>
      </c>
      <c r="AB100" s="6">
        <f t="shared" si="127"/>
        <v>0</v>
      </c>
      <c r="AC100" s="6">
        <f t="shared" si="127"/>
        <v>0</v>
      </c>
      <c r="AD100" s="6">
        <f t="shared" si="127"/>
        <v>0</v>
      </c>
      <c r="AE100" s="118">
        <f t="shared" si="127"/>
        <v>5065</v>
      </c>
      <c r="AF100" s="118">
        <f t="shared" si="127"/>
        <v>5065</v>
      </c>
      <c r="AG100" s="6">
        <f t="shared" si="128"/>
        <v>0</v>
      </c>
      <c r="AH100" s="6">
        <f t="shared" si="128"/>
        <v>0</v>
      </c>
      <c r="AI100" s="6">
        <f t="shared" si="128"/>
        <v>0</v>
      </c>
      <c r="AJ100" s="6">
        <f t="shared" si="128"/>
        <v>0</v>
      </c>
      <c r="AK100" s="6">
        <f t="shared" si="128"/>
        <v>5065</v>
      </c>
      <c r="AL100" s="6">
        <f t="shared" si="128"/>
        <v>5065</v>
      </c>
      <c r="AM100" s="6">
        <f t="shared" si="128"/>
        <v>0</v>
      </c>
      <c r="AN100" s="6">
        <f t="shared" si="128"/>
        <v>0</v>
      </c>
      <c r="AO100" s="6">
        <f t="shared" si="128"/>
        <v>0</v>
      </c>
      <c r="AP100" s="6">
        <f t="shared" si="128"/>
        <v>0</v>
      </c>
      <c r="AQ100" s="6">
        <f t="shared" si="128"/>
        <v>5065</v>
      </c>
      <c r="AR100" s="6">
        <f t="shared" si="128"/>
        <v>5065</v>
      </c>
    </row>
    <row r="101" spans="1:44" ht="33">
      <c r="A101" s="17" t="s">
        <v>81</v>
      </c>
      <c r="B101" s="32">
        <f t="shared" si="109"/>
        <v>901</v>
      </c>
      <c r="C101" s="18" t="s">
        <v>20</v>
      </c>
      <c r="D101" s="18" t="s">
        <v>27</v>
      </c>
      <c r="E101" s="18" t="s">
        <v>464</v>
      </c>
      <c r="F101" s="18" t="s">
        <v>82</v>
      </c>
      <c r="G101" s="6">
        <v>5065</v>
      </c>
      <c r="H101" s="6">
        <v>5065</v>
      </c>
      <c r="I101" s="102"/>
      <c r="J101" s="102"/>
      <c r="K101" s="102"/>
      <c r="L101" s="102"/>
      <c r="M101" s="55">
        <f>G101+I101+J101+K101+L101</f>
        <v>5065</v>
      </c>
      <c r="N101" s="55">
        <f>H101+L101</f>
        <v>5065</v>
      </c>
      <c r="O101" s="102"/>
      <c r="P101" s="102"/>
      <c r="Q101" s="102"/>
      <c r="R101" s="102"/>
      <c r="S101" s="119">
        <f>M101+O101+P101+Q101+R101</f>
        <v>5065</v>
      </c>
      <c r="T101" s="119">
        <f>N101+R101</f>
        <v>5065</v>
      </c>
      <c r="U101" s="102"/>
      <c r="V101" s="102"/>
      <c r="W101" s="102"/>
      <c r="X101" s="102"/>
      <c r="Y101" s="55">
        <f>S101+U101+V101+W101+X101</f>
        <v>5065</v>
      </c>
      <c r="Z101" s="55">
        <f>T101+X101</f>
        <v>5065</v>
      </c>
      <c r="AA101" s="102"/>
      <c r="AB101" s="102"/>
      <c r="AC101" s="102"/>
      <c r="AD101" s="102"/>
      <c r="AE101" s="119">
        <f>Y101+AA101+AB101+AC101+AD101</f>
        <v>5065</v>
      </c>
      <c r="AF101" s="119">
        <f>Z101+AD101</f>
        <v>5065</v>
      </c>
      <c r="AG101" s="102"/>
      <c r="AH101" s="102"/>
      <c r="AI101" s="102"/>
      <c r="AJ101" s="102"/>
      <c r="AK101" s="55">
        <f>AE101+AG101+AH101+AI101+AJ101</f>
        <v>5065</v>
      </c>
      <c r="AL101" s="55">
        <f>AF101+AJ101</f>
        <v>5065</v>
      </c>
      <c r="AM101" s="102"/>
      <c r="AN101" s="102"/>
      <c r="AO101" s="102"/>
      <c r="AP101" s="102"/>
      <c r="AQ101" s="55">
        <f>AK101+AM101+AN101+AO101+AP101</f>
        <v>5065</v>
      </c>
      <c r="AR101" s="55">
        <f>AL101+AP101</f>
        <v>5065</v>
      </c>
    </row>
    <row r="102" spans="1:44" ht="20.100000000000001" customHeight="1">
      <c r="A102" s="17" t="s">
        <v>462</v>
      </c>
      <c r="B102" s="32">
        <f t="shared" si="109"/>
        <v>901</v>
      </c>
      <c r="C102" s="18" t="s">
        <v>20</v>
      </c>
      <c r="D102" s="18" t="s">
        <v>27</v>
      </c>
      <c r="E102" s="18" t="s">
        <v>463</v>
      </c>
      <c r="F102" s="18"/>
      <c r="G102" s="6">
        <f>G103</f>
        <v>1984</v>
      </c>
      <c r="H102" s="6">
        <f>H103</f>
        <v>1984</v>
      </c>
      <c r="I102" s="6">
        <f t="shared" ref="I102:X103" si="129">I103</f>
        <v>0</v>
      </c>
      <c r="J102" s="6">
        <f t="shared" si="129"/>
        <v>0</v>
      </c>
      <c r="K102" s="6">
        <f t="shared" si="129"/>
        <v>0</v>
      </c>
      <c r="L102" s="6">
        <f t="shared" si="129"/>
        <v>0</v>
      </c>
      <c r="M102" s="6">
        <f t="shared" si="129"/>
        <v>1984</v>
      </c>
      <c r="N102" s="6">
        <f t="shared" si="129"/>
        <v>1984</v>
      </c>
      <c r="O102" s="6">
        <f t="shared" si="129"/>
        <v>0</v>
      </c>
      <c r="P102" s="6">
        <f t="shared" si="129"/>
        <v>0</v>
      </c>
      <c r="Q102" s="6">
        <f t="shared" si="129"/>
        <v>0</v>
      </c>
      <c r="R102" s="6">
        <f t="shared" si="129"/>
        <v>0</v>
      </c>
      <c r="S102" s="118">
        <f t="shared" si="129"/>
        <v>1984</v>
      </c>
      <c r="T102" s="118">
        <f t="shared" si="129"/>
        <v>1984</v>
      </c>
      <c r="U102" s="6">
        <f t="shared" si="129"/>
        <v>0</v>
      </c>
      <c r="V102" s="6">
        <f t="shared" si="129"/>
        <v>0</v>
      </c>
      <c r="W102" s="6">
        <f t="shared" si="129"/>
        <v>0</v>
      </c>
      <c r="X102" s="6">
        <f t="shared" si="129"/>
        <v>0</v>
      </c>
      <c r="Y102" s="6">
        <f t="shared" ref="U102:AJ103" si="130">Y103</f>
        <v>1984</v>
      </c>
      <c r="Z102" s="6">
        <f t="shared" si="130"/>
        <v>1984</v>
      </c>
      <c r="AA102" s="6">
        <f t="shared" si="130"/>
        <v>0</v>
      </c>
      <c r="AB102" s="6">
        <f t="shared" si="130"/>
        <v>0</v>
      </c>
      <c r="AC102" s="6">
        <f t="shared" si="130"/>
        <v>0</v>
      </c>
      <c r="AD102" s="6">
        <f t="shared" si="130"/>
        <v>0</v>
      </c>
      <c r="AE102" s="118">
        <f t="shared" si="130"/>
        <v>1984</v>
      </c>
      <c r="AF102" s="118">
        <f t="shared" si="130"/>
        <v>1984</v>
      </c>
      <c r="AG102" s="6">
        <f t="shared" si="130"/>
        <v>0</v>
      </c>
      <c r="AH102" s="6">
        <f t="shared" si="130"/>
        <v>0</v>
      </c>
      <c r="AI102" s="6">
        <f t="shared" si="130"/>
        <v>0</v>
      </c>
      <c r="AJ102" s="6">
        <f t="shared" si="130"/>
        <v>0</v>
      </c>
      <c r="AK102" s="6">
        <f t="shared" ref="AG102:AR103" si="131">AK103</f>
        <v>1984</v>
      </c>
      <c r="AL102" s="6">
        <f t="shared" si="131"/>
        <v>1984</v>
      </c>
      <c r="AM102" s="6">
        <f t="shared" si="131"/>
        <v>0</v>
      </c>
      <c r="AN102" s="6">
        <f t="shared" si="131"/>
        <v>0</v>
      </c>
      <c r="AO102" s="6">
        <f t="shared" si="131"/>
        <v>0</v>
      </c>
      <c r="AP102" s="6">
        <f t="shared" si="131"/>
        <v>0</v>
      </c>
      <c r="AQ102" s="6">
        <f t="shared" si="131"/>
        <v>1984</v>
      </c>
      <c r="AR102" s="6">
        <f t="shared" si="131"/>
        <v>1984</v>
      </c>
    </row>
    <row r="103" spans="1:44" ht="66">
      <c r="A103" s="17" t="s">
        <v>375</v>
      </c>
      <c r="B103" s="32">
        <f t="shared" si="109"/>
        <v>901</v>
      </c>
      <c r="C103" s="18" t="s">
        <v>20</v>
      </c>
      <c r="D103" s="18" t="s">
        <v>27</v>
      </c>
      <c r="E103" s="18" t="s">
        <v>463</v>
      </c>
      <c r="F103" s="18" t="s">
        <v>80</v>
      </c>
      <c r="G103" s="6">
        <f>G104</f>
        <v>1984</v>
      </c>
      <c r="H103" s="6">
        <f>H104</f>
        <v>1984</v>
      </c>
      <c r="I103" s="6">
        <f t="shared" si="129"/>
        <v>0</v>
      </c>
      <c r="J103" s="6">
        <f t="shared" si="129"/>
        <v>0</v>
      </c>
      <c r="K103" s="6">
        <f t="shared" si="129"/>
        <v>0</v>
      </c>
      <c r="L103" s="6">
        <f t="shared" si="129"/>
        <v>0</v>
      </c>
      <c r="M103" s="6">
        <f t="shared" si="129"/>
        <v>1984</v>
      </c>
      <c r="N103" s="6">
        <f t="shared" si="129"/>
        <v>1984</v>
      </c>
      <c r="O103" s="6">
        <f t="shared" si="129"/>
        <v>0</v>
      </c>
      <c r="P103" s="6">
        <f t="shared" si="129"/>
        <v>0</v>
      </c>
      <c r="Q103" s="6">
        <f t="shared" si="129"/>
        <v>0</v>
      </c>
      <c r="R103" s="6">
        <f t="shared" si="129"/>
        <v>0</v>
      </c>
      <c r="S103" s="118">
        <f t="shared" si="129"/>
        <v>1984</v>
      </c>
      <c r="T103" s="118">
        <f t="shared" si="129"/>
        <v>1984</v>
      </c>
      <c r="U103" s="6">
        <f t="shared" si="130"/>
        <v>0</v>
      </c>
      <c r="V103" s="6">
        <f t="shared" si="130"/>
        <v>0</v>
      </c>
      <c r="W103" s="6">
        <f t="shared" si="130"/>
        <v>0</v>
      </c>
      <c r="X103" s="6">
        <f t="shared" si="130"/>
        <v>0</v>
      </c>
      <c r="Y103" s="6">
        <f t="shared" si="130"/>
        <v>1984</v>
      </c>
      <c r="Z103" s="6">
        <f t="shared" si="130"/>
        <v>1984</v>
      </c>
      <c r="AA103" s="6">
        <f t="shared" si="130"/>
        <v>0</v>
      </c>
      <c r="AB103" s="6">
        <f t="shared" si="130"/>
        <v>0</v>
      </c>
      <c r="AC103" s="6">
        <f t="shared" si="130"/>
        <v>0</v>
      </c>
      <c r="AD103" s="6">
        <f t="shared" si="130"/>
        <v>0</v>
      </c>
      <c r="AE103" s="118">
        <f t="shared" si="130"/>
        <v>1984</v>
      </c>
      <c r="AF103" s="118">
        <f t="shared" si="130"/>
        <v>1984</v>
      </c>
      <c r="AG103" s="6">
        <f t="shared" si="131"/>
        <v>0</v>
      </c>
      <c r="AH103" s="6">
        <f t="shared" si="131"/>
        <v>0</v>
      </c>
      <c r="AI103" s="6">
        <f t="shared" si="131"/>
        <v>0</v>
      </c>
      <c r="AJ103" s="6">
        <f t="shared" si="131"/>
        <v>0</v>
      </c>
      <c r="AK103" s="6">
        <f t="shared" si="131"/>
        <v>1984</v>
      </c>
      <c r="AL103" s="6">
        <f t="shared" si="131"/>
        <v>1984</v>
      </c>
      <c r="AM103" s="6">
        <f t="shared" si="131"/>
        <v>0</v>
      </c>
      <c r="AN103" s="6">
        <f t="shared" si="131"/>
        <v>0</v>
      </c>
      <c r="AO103" s="6">
        <f t="shared" si="131"/>
        <v>0</v>
      </c>
      <c r="AP103" s="6">
        <f t="shared" si="131"/>
        <v>0</v>
      </c>
      <c r="AQ103" s="6">
        <f t="shared" si="131"/>
        <v>1984</v>
      </c>
      <c r="AR103" s="6">
        <f t="shared" si="131"/>
        <v>1984</v>
      </c>
    </row>
    <row r="104" spans="1:44" ht="33">
      <c r="A104" s="17" t="s">
        <v>81</v>
      </c>
      <c r="B104" s="32">
        <f t="shared" si="109"/>
        <v>901</v>
      </c>
      <c r="C104" s="18" t="s">
        <v>20</v>
      </c>
      <c r="D104" s="18" t="s">
        <v>27</v>
      </c>
      <c r="E104" s="18" t="s">
        <v>463</v>
      </c>
      <c r="F104" s="18" t="s">
        <v>82</v>
      </c>
      <c r="G104" s="6">
        <v>1984</v>
      </c>
      <c r="H104" s="6">
        <v>1984</v>
      </c>
      <c r="I104" s="102"/>
      <c r="J104" s="102"/>
      <c r="K104" s="102"/>
      <c r="L104" s="102"/>
      <c r="M104" s="55">
        <f>G104+I104+J104+K104+L104</f>
        <v>1984</v>
      </c>
      <c r="N104" s="55">
        <f>H104+L104</f>
        <v>1984</v>
      </c>
      <c r="O104" s="102"/>
      <c r="P104" s="102"/>
      <c r="Q104" s="102"/>
      <c r="R104" s="102"/>
      <c r="S104" s="119">
        <f>M104+O104+P104+Q104+R104</f>
        <v>1984</v>
      </c>
      <c r="T104" s="119">
        <f>N104+R104</f>
        <v>1984</v>
      </c>
      <c r="U104" s="102"/>
      <c r="V104" s="102"/>
      <c r="W104" s="102"/>
      <c r="X104" s="102"/>
      <c r="Y104" s="55">
        <f>S104+U104+V104+W104+X104</f>
        <v>1984</v>
      </c>
      <c r="Z104" s="55">
        <f>T104+X104</f>
        <v>1984</v>
      </c>
      <c r="AA104" s="102"/>
      <c r="AB104" s="102"/>
      <c r="AC104" s="102"/>
      <c r="AD104" s="102"/>
      <c r="AE104" s="119">
        <f>Y104+AA104+AB104+AC104+AD104</f>
        <v>1984</v>
      </c>
      <c r="AF104" s="119">
        <f>Z104+AD104</f>
        <v>1984</v>
      </c>
      <c r="AG104" s="102"/>
      <c r="AH104" s="102"/>
      <c r="AI104" s="102"/>
      <c r="AJ104" s="102"/>
      <c r="AK104" s="55">
        <f>AE104+AG104+AH104+AI104+AJ104</f>
        <v>1984</v>
      </c>
      <c r="AL104" s="55">
        <f>AF104+AJ104</f>
        <v>1984</v>
      </c>
      <c r="AM104" s="102"/>
      <c r="AN104" s="102"/>
      <c r="AO104" s="102"/>
      <c r="AP104" s="102"/>
      <c r="AQ104" s="55">
        <f>AK104+AM104+AN104+AO104+AP104</f>
        <v>1984</v>
      </c>
      <c r="AR104" s="55">
        <f>AL104+AP104</f>
        <v>1984</v>
      </c>
    </row>
    <row r="105" spans="1:44" ht="33">
      <c r="A105" s="17" t="s">
        <v>582</v>
      </c>
      <c r="B105" s="32">
        <f t="shared" si="109"/>
        <v>901</v>
      </c>
      <c r="C105" s="18" t="s">
        <v>20</v>
      </c>
      <c r="D105" s="18" t="s">
        <v>27</v>
      </c>
      <c r="E105" s="18" t="s">
        <v>581</v>
      </c>
      <c r="F105" s="18"/>
      <c r="G105" s="6">
        <f>G106</f>
        <v>40</v>
      </c>
      <c r="H105" s="6">
        <f>H106</f>
        <v>40</v>
      </c>
      <c r="I105" s="6">
        <f t="shared" ref="I105:X106" si="132">I106</f>
        <v>0</v>
      </c>
      <c r="J105" s="6">
        <f t="shared" si="132"/>
        <v>0</v>
      </c>
      <c r="K105" s="6">
        <f t="shared" si="132"/>
        <v>0</v>
      </c>
      <c r="L105" s="6">
        <f t="shared" si="132"/>
        <v>0</v>
      </c>
      <c r="M105" s="6">
        <f t="shared" si="132"/>
        <v>40</v>
      </c>
      <c r="N105" s="6">
        <f t="shared" si="132"/>
        <v>40</v>
      </c>
      <c r="O105" s="6">
        <f t="shared" si="132"/>
        <v>0</v>
      </c>
      <c r="P105" s="6">
        <f t="shared" si="132"/>
        <v>0</v>
      </c>
      <c r="Q105" s="6">
        <f t="shared" si="132"/>
        <v>0</v>
      </c>
      <c r="R105" s="6">
        <f t="shared" si="132"/>
        <v>0</v>
      </c>
      <c r="S105" s="118">
        <f t="shared" si="132"/>
        <v>40</v>
      </c>
      <c r="T105" s="118">
        <f t="shared" si="132"/>
        <v>40</v>
      </c>
      <c r="U105" s="6">
        <f t="shared" si="132"/>
        <v>0</v>
      </c>
      <c r="V105" s="6">
        <f t="shared" si="132"/>
        <v>0</v>
      </c>
      <c r="W105" s="6">
        <f t="shared" si="132"/>
        <v>0</v>
      </c>
      <c r="X105" s="6">
        <f t="shared" si="132"/>
        <v>0</v>
      </c>
      <c r="Y105" s="6">
        <f t="shared" ref="U105:AJ106" si="133">Y106</f>
        <v>40</v>
      </c>
      <c r="Z105" s="6">
        <f t="shared" si="133"/>
        <v>40</v>
      </c>
      <c r="AA105" s="6">
        <f t="shared" si="133"/>
        <v>0</v>
      </c>
      <c r="AB105" s="6">
        <f t="shared" si="133"/>
        <v>0</v>
      </c>
      <c r="AC105" s="6">
        <f t="shared" si="133"/>
        <v>0</v>
      </c>
      <c r="AD105" s="6">
        <f t="shared" si="133"/>
        <v>0</v>
      </c>
      <c r="AE105" s="118">
        <f t="shared" si="133"/>
        <v>40</v>
      </c>
      <c r="AF105" s="118">
        <f t="shared" si="133"/>
        <v>40</v>
      </c>
      <c r="AG105" s="6">
        <f t="shared" si="133"/>
        <v>0</v>
      </c>
      <c r="AH105" s="6">
        <f t="shared" si="133"/>
        <v>0</v>
      </c>
      <c r="AI105" s="6">
        <f t="shared" si="133"/>
        <v>0</v>
      </c>
      <c r="AJ105" s="6">
        <f t="shared" si="133"/>
        <v>0</v>
      </c>
      <c r="AK105" s="6">
        <f t="shared" ref="AG105:AR106" si="134">AK106</f>
        <v>40</v>
      </c>
      <c r="AL105" s="6">
        <f t="shared" si="134"/>
        <v>40</v>
      </c>
      <c r="AM105" s="6">
        <f t="shared" si="134"/>
        <v>0</v>
      </c>
      <c r="AN105" s="6">
        <f t="shared" si="134"/>
        <v>0</v>
      </c>
      <c r="AO105" s="6">
        <f t="shared" si="134"/>
        <v>0</v>
      </c>
      <c r="AP105" s="6">
        <f t="shared" si="134"/>
        <v>0</v>
      </c>
      <c r="AQ105" s="6">
        <f t="shared" si="134"/>
        <v>40</v>
      </c>
      <c r="AR105" s="6">
        <f t="shared" si="134"/>
        <v>40</v>
      </c>
    </row>
    <row r="106" spans="1:44" ht="66">
      <c r="A106" s="17" t="s">
        <v>375</v>
      </c>
      <c r="B106" s="32">
        <f t="shared" si="109"/>
        <v>901</v>
      </c>
      <c r="C106" s="18" t="s">
        <v>20</v>
      </c>
      <c r="D106" s="18" t="s">
        <v>27</v>
      </c>
      <c r="E106" s="18" t="s">
        <v>581</v>
      </c>
      <c r="F106" s="18" t="s">
        <v>80</v>
      </c>
      <c r="G106" s="6">
        <f>G107</f>
        <v>40</v>
      </c>
      <c r="H106" s="6">
        <f>H107</f>
        <v>40</v>
      </c>
      <c r="I106" s="6">
        <f t="shared" si="132"/>
        <v>0</v>
      </c>
      <c r="J106" s="6">
        <f t="shared" si="132"/>
        <v>0</v>
      </c>
      <c r="K106" s="6">
        <f t="shared" si="132"/>
        <v>0</v>
      </c>
      <c r="L106" s="6">
        <f t="shared" si="132"/>
        <v>0</v>
      </c>
      <c r="M106" s="6">
        <f t="shared" si="132"/>
        <v>40</v>
      </c>
      <c r="N106" s="6">
        <f t="shared" si="132"/>
        <v>40</v>
      </c>
      <c r="O106" s="6">
        <f t="shared" si="132"/>
        <v>0</v>
      </c>
      <c r="P106" s="6">
        <f t="shared" si="132"/>
        <v>0</v>
      </c>
      <c r="Q106" s="6">
        <f t="shared" si="132"/>
        <v>0</v>
      </c>
      <c r="R106" s="6">
        <f t="shared" si="132"/>
        <v>0</v>
      </c>
      <c r="S106" s="118">
        <f t="shared" si="132"/>
        <v>40</v>
      </c>
      <c r="T106" s="118">
        <f t="shared" si="132"/>
        <v>40</v>
      </c>
      <c r="U106" s="6">
        <f t="shared" si="133"/>
        <v>0</v>
      </c>
      <c r="V106" s="6">
        <f t="shared" si="133"/>
        <v>0</v>
      </c>
      <c r="W106" s="6">
        <f t="shared" si="133"/>
        <v>0</v>
      </c>
      <c r="X106" s="6">
        <f t="shared" si="133"/>
        <v>0</v>
      </c>
      <c r="Y106" s="6">
        <f t="shared" si="133"/>
        <v>40</v>
      </c>
      <c r="Z106" s="6">
        <f t="shared" si="133"/>
        <v>40</v>
      </c>
      <c r="AA106" s="6">
        <f t="shared" si="133"/>
        <v>0</v>
      </c>
      <c r="AB106" s="6">
        <f t="shared" si="133"/>
        <v>0</v>
      </c>
      <c r="AC106" s="6">
        <f t="shared" si="133"/>
        <v>0</v>
      </c>
      <c r="AD106" s="6">
        <f t="shared" si="133"/>
        <v>0</v>
      </c>
      <c r="AE106" s="118">
        <f t="shared" si="133"/>
        <v>40</v>
      </c>
      <c r="AF106" s="118">
        <f t="shared" si="133"/>
        <v>40</v>
      </c>
      <c r="AG106" s="6">
        <f t="shared" si="134"/>
        <v>0</v>
      </c>
      <c r="AH106" s="6">
        <f t="shared" si="134"/>
        <v>0</v>
      </c>
      <c r="AI106" s="6">
        <f t="shared" si="134"/>
        <v>0</v>
      </c>
      <c r="AJ106" s="6">
        <f t="shared" si="134"/>
        <v>0</v>
      </c>
      <c r="AK106" s="6">
        <f t="shared" si="134"/>
        <v>40</v>
      </c>
      <c r="AL106" s="6">
        <f t="shared" si="134"/>
        <v>40</v>
      </c>
      <c r="AM106" s="6">
        <f t="shared" si="134"/>
        <v>0</v>
      </c>
      <c r="AN106" s="6">
        <f t="shared" si="134"/>
        <v>0</v>
      </c>
      <c r="AO106" s="6">
        <f t="shared" si="134"/>
        <v>0</v>
      </c>
      <c r="AP106" s="6">
        <f t="shared" si="134"/>
        <v>0</v>
      </c>
      <c r="AQ106" s="6">
        <f t="shared" si="134"/>
        <v>40</v>
      </c>
      <c r="AR106" s="6">
        <f t="shared" si="134"/>
        <v>40</v>
      </c>
    </row>
    <row r="107" spans="1:44" ht="33">
      <c r="A107" s="17" t="s">
        <v>81</v>
      </c>
      <c r="B107" s="32">
        <f t="shared" si="109"/>
        <v>901</v>
      </c>
      <c r="C107" s="18" t="s">
        <v>20</v>
      </c>
      <c r="D107" s="18" t="s">
        <v>27</v>
      </c>
      <c r="E107" s="18" t="s">
        <v>581</v>
      </c>
      <c r="F107" s="18" t="s">
        <v>82</v>
      </c>
      <c r="G107" s="6">
        <v>40</v>
      </c>
      <c r="H107" s="6">
        <v>40</v>
      </c>
      <c r="I107" s="102"/>
      <c r="J107" s="102"/>
      <c r="K107" s="102"/>
      <c r="L107" s="102"/>
      <c r="M107" s="55">
        <f>G107+I107+J107+K107+L107</f>
        <v>40</v>
      </c>
      <c r="N107" s="55">
        <f>H107+L107</f>
        <v>40</v>
      </c>
      <c r="O107" s="102"/>
      <c r="P107" s="102"/>
      <c r="Q107" s="102"/>
      <c r="R107" s="102"/>
      <c r="S107" s="119">
        <f>M107+O107+P107+Q107+R107</f>
        <v>40</v>
      </c>
      <c r="T107" s="119">
        <f>N107+R107</f>
        <v>40</v>
      </c>
      <c r="U107" s="102"/>
      <c r="V107" s="102"/>
      <c r="W107" s="102"/>
      <c r="X107" s="102"/>
      <c r="Y107" s="55">
        <f>S107+U107+V107+W107+X107</f>
        <v>40</v>
      </c>
      <c r="Z107" s="55">
        <f>T107+X107</f>
        <v>40</v>
      </c>
      <c r="AA107" s="102"/>
      <c r="AB107" s="102"/>
      <c r="AC107" s="102"/>
      <c r="AD107" s="102"/>
      <c r="AE107" s="119">
        <f>Y107+AA107+AB107+AC107+AD107</f>
        <v>40</v>
      </c>
      <c r="AF107" s="119">
        <f>Z107+AD107</f>
        <v>40</v>
      </c>
      <c r="AG107" s="102"/>
      <c r="AH107" s="102"/>
      <c r="AI107" s="102"/>
      <c r="AJ107" s="102"/>
      <c r="AK107" s="55">
        <f>AE107+AG107+AH107+AI107+AJ107</f>
        <v>40</v>
      </c>
      <c r="AL107" s="55">
        <f>AF107+AJ107</f>
        <v>40</v>
      </c>
      <c r="AM107" s="102"/>
      <c r="AN107" s="102"/>
      <c r="AO107" s="102"/>
      <c r="AP107" s="102"/>
      <c r="AQ107" s="55">
        <f>AK107+AM107+AN107+AO107+AP107</f>
        <v>40</v>
      </c>
      <c r="AR107" s="55">
        <f>AL107+AP107</f>
        <v>40</v>
      </c>
    </row>
    <row r="108" spans="1:44">
      <c r="A108" s="17"/>
      <c r="B108" s="32"/>
      <c r="C108" s="22"/>
      <c r="D108" s="22"/>
      <c r="E108" s="22"/>
      <c r="F108" s="23"/>
      <c r="G108" s="52"/>
      <c r="H108" s="5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21"/>
      <c r="T108" s="121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121"/>
      <c r="AF108" s="121"/>
      <c r="AG108" s="102"/>
      <c r="AH108" s="102"/>
      <c r="AI108" s="102"/>
      <c r="AJ108" s="102"/>
      <c r="AK108" s="102"/>
      <c r="AL108" s="102"/>
      <c r="AM108" s="102"/>
      <c r="AN108" s="102"/>
      <c r="AO108" s="102"/>
      <c r="AP108" s="102"/>
      <c r="AQ108" s="102"/>
      <c r="AR108" s="102"/>
    </row>
    <row r="109" spans="1:44" ht="18.75">
      <c r="A109" s="15" t="s">
        <v>54</v>
      </c>
      <c r="B109" s="31" t="s">
        <v>369</v>
      </c>
      <c r="C109" s="16" t="s">
        <v>20</v>
      </c>
      <c r="D109" s="16" t="s">
        <v>55</v>
      </c>
      <c r="E109" s="16"/>
      <c r="F109" s="16"/>
      <c r="G109" s="9">
        <f t="shared" ref="G109:AA109" si="135">G110</f>
        <v>1300</v>
      </c>
      <c r="H109" s="9">
        <f t="shared" si="135"/>
        <v>0</v>
      </c>
      <c r="I109" s="9">
        <f t="shared" si="135"/>
        <v>0</v>
      </c>
      <c r="J109" s="9">
        <f t="shared" si="135"/>
        <v>0</v>
      </c>
      <c r="K109" s="9">
        <f t="shared" si="135"/>
        <v>0</v>
      </c>
      <c r="L109" s="9">
        <f t="shared" si="135"/>
        <v>0</v>
      </c>
      <c r="M109" s="9">
        <f t="shared" si="135"/>
        <v>1300</v>
      </c>
      <c r="N109" s="9">
        <f t="shared" si="135"/>
        <v>0</v>
      </c>
      <c r="O109" s="9">
        <f t="shared" si="135"/>
        <v>0</v>
      </c>
      <c r="P109" s="9">
        <f t="shared" si="135"/>
        <v>0</v>
      </c>
      <c r="Q109" s="9">
        <f t="shared" si="135"/>
        <v>0</v>
      </c>
      <c r="R109" s="9">
        <f t="shared" si="135"/>
        <v>0</v>
      </c>
      <c r="S109" s="124">
        <f t="shared" si="135"/>
        <v>1300</v>
      </c>
      <c r="T109" s="124">
        <f t="shared" si="135"/>
        <v>0</v>
      </c>
      <c r="U109" s="9">
        <f t="shared" si="135"/>
        <v>0</v>
      </c>
      <c r="V109" s="9">
        <f t="shared" si="135"/>
        <v>0</v>
      </c>
      <c r="W109" s="9">
        <f t="shared" si="135"/>
        <v>0</v>
      </c>
      <c r="X109" s="9">
        <f t="shared" si="135"/>
        <v>0</v>
      </c>
      <c r="Y109" s="9">
        <f t="shared" si="135"/>
        <v>1300</v>
      </c>
      <c r="Z109" s="9">
        <f t="shared" si="135"/>
        <v>0</v>
      </c>
      <c r="AA109" s="9">
        <f t="shared" si="135"/>
        <v>0</v>
      </c>
      <c r="AB109" s="9">
        <f t="shared" ref="AA109:AP112" si="136">AB110</f>
        <v>0</v>
      </c>
      <c r="AC109" s="9">
        <f t="shared" si="136"/>
        <v>0</v>
      </c>
      <c r="AD109" s="9">
        <f t="shared" si="136"/>
        <v>0</v>
      </c>
      <c r="AE109" s="124">
        <f t="shared" si="136"/>
        <v>1300</v>
      </c>
      <c r="AF109" s="124">
        <f t="shared" si="136"/>
        <v>0</v>
      </c>
      <c r="AG109" s="9">
        <f t="shared" si="136"/>
        <v>0</v>
      </c>
      <c r="AH109" s="9">
        <f t="shared" si="136"/>
        <v>0</v>
      </c>
      <c r="AI109" s="9">
        <f t="shared" si="136"/>
        <v>0</v>
      </c>
      <c r="AJ109" s="9">
        <f t="shared" si="136"/>
        <v>0</v>
      </c>
      <c r="AK109" s="9">
        <f t="shared" si="136"/>
        <v>1300</v>
      </c>
      <c r="AL109" s="9">
        <f t="shared" si="136"/>
        <v>0</v>
      </c>
      <c r="AM109" s="9">
        <f t="shared" si="136"/>
        <v>0</v>
      </c>
      <c r="AN109" s="9">
        <f t="shared" si="136"/>
        <v>0</v>
      </c>
      <c r="AO109" s="9">
        <f t="shared" si="136"/>
        <v>0</v>
      </c>
      <c r="AP109" s="9">
        <f t="shared" si="136"/>
        <v>0</v>
      </c>
      <c r="AQ109" s="9">
        <f t="shared" ref="AM109:AR112" si="137">AQ110</f>
        <v>1300</v>
      </c>
      <c r="AR109" s="9">
        <f t="shared" si="137"/>
        <v>0</v>
      </c>
    </row>
    <row r="110" spans="1:44">
      <c r="A110" s="17" t="s">
        <v>57</v>
      </c>
      <c r="B110" s="32">
        <v>901</v>
      </c>
      <c r="C110" s="22" t="s">
        <v>20</v>
      </c>
      <c r="D110" s="22" t="s">
        <v>55</v>
      </c>
      <c r="E110" s="18" t="s">
        <v>58</v>
      </c>
      <c r="F110" s="18"/>
      <c r="G110" s="6">
        <f t="shared" ref="G110:V112" si="138">G111</f>
        <v>1300</v>
      </c>
      <c r="H110" s="6">
        <f t="shared" si="138"/>
        <v>0</v>
      </c>
      <c r="I110" s="6">
        <f t="shared" si="138"/>
        <v>0</v>
      </c>
      <c r="J110" s="6">
        <f t="shared" si="138"/>
        <v>0</v>
      </c>
      <c r="K110" s="6">
        <f t="shared" si="138"/>
        <v>0</v>
      </c>
      <c r="L110" s="6">
        <f t="shared" si="138"/>
        <v>0</v>
      </c>
      <c r="M110" s="6">
        <f t="shared" si="138"/>
        <v>1300</v>
      </c>
      <c r="N110" s="6">
        <f t="shared" si="138"/>
        <v>0</v>
      </c>
      <c r="O110" s="6">
        <f t="shared" si="138"/>
        <v>0</v>
      </c>
      <c r="P110" s="6">
        <f t="shared" si="138"/>
        <v>0</v>
      </c>
      <c r="Q110" s="6">
        <f t="shared" si="138"/>
        <v>0</v>
      </c>
      <c r="R110" s="6">
        <f t="shared" si="138"/>
        <v>0</v>
      </c>
      <c r="S110" s="118">
        <f t="shared" si="138"/>
        <v>1300</v>
      </c>
      <c r="T110" s="118">
        <f t="shared" si="138"/>
        <v>0</v>
      </c>
      <c r="U110" s="6">
        <f t="shared" si="138"/>
        <v>0</v>
      </c>
      <c r="V110" s="6">
        <f t="shared" si="138"/>
        <v>0</v>
      </c>
      <c r="W110" s="6">
        <f>W111</f>
        <v>0</v>
      </c>
      <c r="X110" s="6">
        <f>X111</f>
        <v>0</v>
      </c>
      <c r="Y110" s="6">
        <f>Y111</f>
        <v>1300</v>
      </c>
      <c r="Z110" s="6">
        <f>Z111</f>
        <v>0</v>
      </c>
      <c r="AA110" s="6">
        <f>AA111</f>
        <v>0</v>
      </c>
      <c r="AB110" s="6">
        <f t="shared" si="136"/>
        <v>0</v>
      </c>
      <c r="AC110" s="6">
        <f t="shared" si="136"/>
        <v>0</v>
      </c>
      <c r="AD110" s="6">
        <f t="shared" si="136"/>
        <v>0</v>
      </c>
      <c r="AE110" s="118">
        <f t="shared" si="136"/>
        <v>1300</v>
      </c>
      <c r="AF110" s="118">
        <f t="shared" si="136"/>
        <v>0</v>
      </c>
      <c r="AG110" s="6">
        <f t="shared" si="136"/>
        <v>0</v>
      </c>
      <c r="AH110" s="6">
        <f t="shared" si="136"/>
        <v>0</v>
      </c>
      <c r="AI110" s="6">
        <f t="shared" si="136"/>
        <v>0</v>
      </c>
      <c r="AJ110" s="6">
        <f t="shared" si="136"/>
        <v>0</v>
      </c>
      <c r="AK110" s="6">
        <f t="shared" si="136"/>
        <v>1300</v>
      </c>
      <c r="AL110" s="6">
        <f t="shared" si="136"/>
        <v>0</v>
      </c>
      <c r="AM110" s="6">
        <f t="shared" si="137"/>
        <v>0</v>
      </c>
      <c r="AN110" s="6">
        <f t="shared" si="137"/>
        <v>0</v>
      </c>
      <c r="AO110" s="6">
        <f t="shared" si="137"/>
        <v>0</v>
      </c>
      <c r="AP110" s="6">
        <f t="shared" si="137"/>
        <v>0</v>
      </c>
      <c r="AQ110" s="6">
        <f t="shared" si="137"/>
        <v>1300</v>
      </c>
      <c r="AR110" s="6">
        <f t="shared" si="137"/>
        <v>0</v>
      </c>
    </row>
    <row r="111" spans="1:44">
      <c r="A111" s="17" t="s">
        <v>14</v>
      </c>
      <c r="B111" s="32">
        <v>901</v>
      </c>
      <c r="C111" s="22" t="s">
        <v>20</v>
      </c>
      <c r="D111" s="22" t="s">
        <v>55</v>
      </c>
      <c r="E111" s="22" t="s">
        <v>59</v>
      </c>
      <c r="F111" s="18"/>
      <c r="G111" s="6">
        <f t="shared" si="138"/>
        <v>1300</v>
      </c>
      <c r="H111" s="6">
        <f t="shared" si="138"/>
        <v>0</v>
      </c>
      <c r="I111" s="6">
        <f t="shared" si="138"/>
        <v>0</v>
      </c>
      <c r="J111" s="6">
        <f t="shared" si="138"/>
        <v>0</v>
      </c>
      <c r="K111" s="6">
        <f t="shared" si="138"/>
        <v>0</v>
      </c>
      <c r="L111" s="6">
        <f t="shared" si="138"/>
        <v>0</v>
      </c>
      <c r="M111" s="6">
        <f t="shared" si="138"/>
        <v>1300</v>
      </c>
      <c r="N111" s="6">
        <f t="shared" si="138"/>
        <v>0</v>
      </c>
      <c r="O111" s="6">
        <f t="shared" si="138"/>
        <v>0</v>
      </c>
      <c r="P111" s="6">
        <f t="shared" si="138"/>
        <v>0</v>
      </c>
      <c r="Q111" s="6">
        <f t="shared" si="138"/>
        <v>0</v>
      </c>
      <c r="R111" s="6">
        <f t="shared" si="138"/>
        <v>0</v>
      </c>
      <c r="S111" s="118">
        <f t="shared" si="138"/>
        <v>1300</v>
      </c>
      <c r="T111" s="118">
        <f t="shared" si="138"/>
        <v>0</v>
      </c>
      <c r="U111" s="6">
        <f t="shared" ref="U111:Z112" si="139">U112</f>
        <v>0</v>
      </c>
      <c r="V111" s="6">
        <f t="shared" si="139"/>
        <v>0</v>
      </c>
      <c r="W111" s="6">
        <f t="shared" si="139"/>
        <v>0</v>
      </c>
      <c r="X111" s="6">
        <f t="shared" si="139"/>
        <v>0</v>
      </c>
      <c r="Y111" s="6">
        <f t="shared" si="139"/>
        <v>1300</v>
      </c>
      <c r="Z111" s="6">
        <f t="shared" si="139"/>
        <v>0</v>
      </c>
      <c r="AA111" s="6">
        <f t="shared" si="136"/>
        <v>0</v>
      </c>
      <c r="AB111" s="6">
        <f t="shared" si="136"/>
        <v>0</v>
      </c>
      <c r="AC111" s="6">
        <f t="shared" si="136"/>
        <v>0</v>
      </c>
      <c r="AD111" s="6">
        <f t="shared" si="136"/>
        <v>0</v>
      </c>
      <c r="AE111" s="118">
        <f t="shared" si="136"/>
        <v>1300</v>
      </c>
      <c r="AF111" s="118">
        <f t="shared" si="136"/>
        <v>0</v>
      </c>
      <c r="AG111" s="6">
        <f t="shared" si="136"/>
        <v>0</v>
      </c>
      <c r="AH111" s="6">
        <f t="shared" si="136"/>
        <v>0</v>
      </c>
      <c r="AI111" s="6">
        <f t="shared" si="136"/>
        <v>0</v>
      </c>
      <c r="AJ111" s="6">
        <f t="shared" si="136"/>
        <v>0</v>
      </c>
      <c r="AK111" s="6">
        <f t="shared" si="136"/>
        <v>1300</v>
      </c>
      <c r="AL111" s="6">
        <f t="shared" si="136"/>
        <v>0</v>
      </c>
      <c r="AM111" s="6">
        <f t="shared" si="137"/>
        <v>0</v>
      </c>
      <c r="AN111" s="6">
        <f t="shared" si="137"/>
        <v>0</v>
      </c>
      <c r="AO111" s="6">
        <f t="shared" si="137"/>
        <v>0</v>
      </c>
      <c r="AP111" s="6">
        <f t="shared" si="137"/>
        <v>0</v>
      </c>
      <c r="AQ111" s="6">
        <f t="shared" si="137"/>
        <v>1300</v>
      </c>
      <c r="AR111" s="6">
        <f t="shared" si="137"/>
        <v>0</v>
      </c>
    </row>
    <row r="112" spans="1:44">
      <c r="A112" s="17" t="s">
        <v>56</v>
      </c>
      <c r="B112" s="32">
        <v>901</v>
      </c>
      <c r="C112" s="22" t="s">
        <v>20</v>
      </c>
      <c r="D112" s="22" t="s">
        <v>55</v>
      </c>
      <c r="E112" s="22" t="s">
        <v>60</v>
      </c>
      <c r="F112" s="18"/>
      <c r="G112" s="6">
        <f t="shared" si="138"/>
        <v>1300</v>
      </c>
      <c r="H112" s="6">
        <f t="shared" si="138"/>
        <v>0</v>
      </c>
      <c r="I112" s="6">
        <f t="shared" si="138"/>
        <v>0</v>
      </c>
      <c r="J112" s="6">
        <f t="shared" si="138"/>
        <v>0</v>
      </c>
      <c r="K112" s="6">
        <f t="shared" si="138"/>
        <v>0</v>
      </c>
      <c r="L112" s="6">
        <f t="shared" si="138"/>
        <v>0</v>
      </c>
      <c r="M112" s="6">
        <f t="shared" si="138"/>
        <v>1300</v>
      </c>
      <c r="N112" s="6">
        <f t="shared" si="138"/>
        <v>0</v>
      </c>
      <c r="O112" s="6">
        <f t="shared" si="138"/>
        <v>0</v>
      </c>
      <c r="P112" s="6">
        <f t="shared" si="138"/>
        <v>0</v>
      </c>
      <c r="Q112" s="6">
        <f t="shared" si="138"/>
        <v>0</v>
      </c>
      <c r="R112" s="6">
        <f t="shared" si="138"/>
        <v>0</v>
      </c>
      <c r="S112" s="118">
        <f t="shared" si="138"/>
        <v>1300</v>
      </c>
      <c r="T112" s="118">
        <f t="shared" si="138"/>
        <v>0</v>
      </c>
      <c r="U112" s="6">
        <f t="shared" si="139"/>
        <v>0</v>
      </c>
      <c r="V112" s="6">
        <f t="shared" si="139"/>
        <v>0</v>
      </c>
      <c r="W112" s="6">
        <f t="shared" si="139"/>
        <v>0</v>
      </c>
      <c r="X112" s="6">
        <f t="shared" si="139"/>
        <v>0</v>
      </c>
      <c r="Y112" s="6">
        <f t="shared" si="139"/>
        <v>1300</v>
      </c>
      <c r="Z112" s="6">
        <f t="shared" si="139"/>
        <v>0</v>
      </c>
      <c r="AA112" s="6">
        <f t="shared" si="136"/>
        <v>0</v>
      </c>
      <c r="AB112" s="6">
        <f t="shared" si="136"/>
        <v>0</v>
      </c>
      <c r="AC112" s="6">
        <f t="shared" si="136"/>
        <v>0</v>
      </c>
      <c r="AD112" s="6">
        <f t="shared" si="136"/>
        <v>0</v>
      </c>
      <c r="AE112" s="118">
        <f t="shared" si="136"/>
        <v>1300</v>
      </c>
      <c r="AF112" s="118">
        <f t="shared" si="136"/>
        <v>0</v>
      </c>
      <c r="AG112" s="6">
        <f t="shared" si="136"/>
        <v>0</v>
      </c>
      <c r="AH112" s="6">
        <f t="shared" si="136"/>
        <v>0</v>
      </c>
      <c r="AI112" s="6">
        <f t="shared" si="136"/>
        <v>0</v>
      </c>
      <c r="AJ112" s="6">
        <f t="shared" si="136"/>
        <v>0</v>
      </c>
      <c r="AK112" s="6">
        <f t="shared" si="136"/>
        <v>1300</v>
      </c>
      <c r="AL112" s="6">
        <f t="shared" si="136"/>
        <v>0</v>
      </c>
      <c r="AM112" s="6">
        <f t="shared" si="137"/>
        <v>0</v>
      </c>
      <c r="AN112" s="6">
        <f t="shared" si="137"/>
        <v>0</v>
      </c>
      <c r="AO112" s="6">
        <f t="shared" si="137"/>
        <v>0</v>
      </c>
      <c r="AP112" s="6">
        <f t="shared" si="137"/>
        <v>0</v>
      </c>
      <c r="AQ112" s="6">
        <f t="shared" si="137"/>
        <v>1300</v>
      </c>
      <c r="AR112" s="6">
        <f t="shared" si="137"/>
        <v>0</v>
      </c>
    </row>
    <row r="113" spans="1:44">
      <c r="A113" s="17" t="s">
        <v>61</v>
      </c>
      <c r="B113" s="32">
        <v>901</v>
      </c>
      <c r="C113" s="22" t="s">
        <v>20</v>
      </c>
      <c r="D113" s="22" t="s">
        <v>55</v>
      </c>
      <c r="E113" s="22" t="s">
        <v>60</v>
      </c>
      <c r="F113" s="18" t="s">
        <v>62</v>
      </c>
      <c r="G113" s="6">
        <f>G114+G115</f>
        <v>1300</v>
      </c>
      <c r="H113" s="6">
        <f t="shared" ref="H113:N113" si="140">H114+H115</f>
        <v>0</v>
      </c>
      <c r="I113" s="6">
        <f t="shared" si="140"/>
        <v>0</v>
      </c>
      <c r="J113" s="6">
        <f t="shared" si="140"/>
        <v>0</v>
      </c>
      <c r="K113" s="6">
        <f t="shared" si="140"/>
        <v>0</v>
      </c>
      <c r="L113" s="6">
        <f t="shared" si="140"/>
        <v>0</v>
      </c>
      <c r="M113" s="6">
        <f t="shared" si="140"/>
        <v>1300</v>
      </c>
      <c r="N113" s="6">
        <f t="shared" si="140"/>
        <v>0</v>
      </c>
      <c r="O113" s="6">
        <f t="shared" ref="O113:T113" si="141">O114+O115</f>
        <v>0</v>
      </c>
      <c r="P113" s="6">
        <f t="shared" si="141"/>
        <v>0</v>
      </c>
      <c r="Q113" s="6">
        <f t="shared" si="141"/>
        <v>0</v>
      </c>
      <c r="R113" s="6">
        <f t="shared" si="141"/>
        <v>0</v>
      </c>
      <c r="S113" s="118">
        <f t="shared" si="141"/>
        <v>1300</v>
      </c>
      <c r="T113" s="118">
        <f t="shared" si="141"/>
        <v>0</v>
      </c>
      <c r="U113" s="6">
        <f t="shared" ref="U113:Z113" si="142">U114+U115</f>
        <v>0</v>
      </c>
      <c r="V113" s="6">
        <f t="shared" si="142"/>
        <v>0</v>
      </c>
      <c r="W113" s="6">
        <f t="shared" si="142"/>
        <v>0</v>
      </c>
      <c r="X113" s="6">
        <f t="shared" si="142"/>
        <v>0</v>
      </c>
      <c r="Y113" s="6">
        <f t="shared" si="142"/>
        <v>1300</v>
      </c>
      <c r="Z113" s="6">
        <f t="shared" si="142"/>
        <v>0</v>
      </c>
      <c r="AA113" s="6">
        <f t="shared" ref="AA113:AF113" si="143">AA114+AA115</f>
        <v>0</v>
      </c>
      <c r="AB113" s="6">
        <f t="shared" si="143"/>
        <v>0</v>
      </c>
      <c r="AC113" s="6">
        <f t="shared" si="143"/>
        <v>0</v>
      </c>
      <c r="AD113" s="6">
        <f t="shared" si="143"/>
        <v>0</v>
      </c>
      <c r="AE113" s="118">
        <f t="shared" si="143"/>
        <v>1300</v>
      </c>
      <c r="AF113" s="118">
        <f t="shared" si="143"/>
        <v>0</v>
      </c>
      <c r="AG113" s="6">
        <f t="shared" ref="AG113:AL113" si="144">AG114+AG115</f>
        <v>0</v>
      </c>
      <c r="AH113" s="6">
        <f t="shared" si="144"/>
        <v>0</v>
      </c>
      <c r="AI113" s="6">
        <f t="shared" si="144"/>
        <v>0</v>
      </c>
      <c r="AJ113" s="6">
        <f t="shared" si="144"/>
        <v>0</v>
      </c>
      <c r="AK113" s="6">
        <f t="shared" si="144"/>
        <v>1300</v>
      </c>
      <c r="AL113" s="6">
        <f t="shared" si="144"/>
        <v>0</v>
      </c>
      <c r="AM113" s="6">
        <f t="shared" ref="AM113:AR113" si="145">AM114+AM115</f>
        <v>0</v>
      </c>
      <c r="AN113" s="6">
        <f t="shared" si="145"/>
        <v>0</v>
      </c>
      <c r="AO113" s="6">
        <f t="shared" si="145"/>
        <v>0</v>
      </c>
      <c r="AP113" s="6">
        <f t="shared" si="145"/>
        <v>0</v>
      </c>
      <c r="AQ113" s="6">
        <f t="shared" si="145"/>
        <v>1300</v>
      </c>
      <c r="AR113" s="6">
        <f t="shared" si="145"/>
        <v>0</v>
      </c>
    </row>
    <row r="114" spans="1:44">
      <c r="A114" s="17" t="s">
        <v>142</v>
      </c>
      <c r="B114" s="32">
        <v>901</v>
      </c>
      <c r="C114" s="22" t="s">
        <v>20</v>
      </c>
      <c r="D114" s="22" t="s">
        <v>55</v>
      </c>
      <c r="E114" s="22" t="s">
        <v>60</v>
      </c>
      <c r="F114" s="18" t="s">
        <v>489</v>
      </c>
      <c r="G114" s="6">
        <v>1300</v>
      </c>
      <c r="H114" s="6"/>
      <c r="I114" s="102"/>
      <c r="J114" s="102"/>
      <c r="K114" s="102"/>
      <c r="L114" s="102"/>
      <c r="M114" s="55">
        <f>G114+I114+J114+K114+L114</f>
        <v>1300</v>
      </c>
      <c r="N114" s="55">
        <f>H114+L114</f>
        <v>0</v>
      </c>
      <c r="O114" s="102"/>
      <c r="P114" s="102"/>
      <c r="Q114" s="102"/>
      <c r="R114" s="102"/>
      <c r="S114" s="119">
        <f>M114+O114+P114+Q114+R114</f>
        <v>1300</v>
      </c>
      <c r="T114" s="119">
        <f>N114+R114</f>
        <v>0</v>
      </c>
      <c r="U114" s="102"/>
      <c r="V114" s="102"/>
      <c r="W114" s="102"/>
      <c r="X114" s="102"/>
      <c r="Y114" s="55">
        <f>S114+U114+V114+W114+X114</f>
        <v>1300</v>
      </c>
      <c r="Z114" s="55">
        <f>T114+X114</f>
        <v>0</v>
      </c>
      <c r="AA114" s="102"/>
      <c r="AB114" s="102"/>
      <c r="AC114" s="102"/>
      <c r="AD114" s="102"/>
      <c r="AE114" s="119">
        <f>Y114+AA114+AB114+AC114+AD114</f>
        <v>1300</v>
      </c>
      <c r="AF114" s="119">
        <f>Z114+AD114</f>
        <v>0</v>
      </c>
      <c r="AG114" s="102"/>
      <c r="AH114" s="102"/>
      <c r="AI114" s="102"/>
      <c r="AJ114" s="102"/>
      <c r="AK114" s="55">
        <f>AE114+AG114+AH114+AI114+AJ114</f>
        <v>1300</v>
      </c>
      <c r="AL114" s="55">
        <f>AF114+AJ114</f>
        <v>0</v>
      </c>
      <c r="AM114" s="102"/>
      <c r="AN114" s="102"/>
      <c r="AO114" s="102"/>
      <c r="AP114" s="102"/>
      <c r="AQ114" s="55">
        <f>AK114+AM114+AN114+AO114+AP114</f>
        <v>1300</v>
      </c>
      <c r="AR114" s="55">
        <f>AL114+AP114</f>
        <v>0</v>
      </c>
    </row>
    <row r="115" spans="1:44" hidden="1">
      <c r="A115" s="17" t="s">
        <v>63</v>
      </c>
      <c r="B115" s="32">
        <v>901</v>
      </c>
      <c r="C115" s="22" t="s">
        <v>20</v>
      </c>
      <c r="D115" s="22" t="s">
        <v>55</v>
      </c>
      <c r="E115" s="22" t="s">
        <v>60</v>
      </c>
      <c r="F115" s="18" t="s">
        <v>64</v>
      </c>
      <c r="G115" s="6"/>
      <c r="H115" s="6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21"/>
      <c r="T115" s="121"/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/>
      <c r="AE115" s="121"/>
      <c r="AF115" s="121"/>
      <c r="AG115" s="102"/>
      <c r="AH115" s="102"/>
      <c r="AI115" s="102"/>
      <c r="AJ115" s="102"/>
      <c r="AK115" s="102"/>
      <c r="AL115" s="102"/>
      <c r="AM115" s="102"/>
      <c r="AN115" s="102"/>
      <c r="AO115" s="102"/>
      <c r="AP115" s="102"/>
      <c r="AQ115" s="102"/>
      <c r="AR115" s="102"/>
    </row>
    <row r="116" spans="1:44">
      <c r="A116" s="17"/>
      <c r="B116" s="32"/>
      <c r="C116" s="18"/>
      <c r="D116" s="18"/>
      <c r="E116" s="18"/>
      <c r="F116" s="18"/>
      <c r="G116" s="52"/>
      <c r="H116" s="5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21"/>
      <c r="T116" s="121"/>
      <c r="U116" s="102"/>
      <c r="V116" s="102"/>
      <c r="W116" s="102"/>
      <c r="X116" s="102"/>
      <c r="Y116" s="102"/>
      <c r="Z116" s="102"/>
      <c r="AA116" s="102"/>
      <c r="AB116" s="102"/>
      <c r="AC116" s="102"/>
      <c r="AD116" s="102"/>
      <c r="AE116" s="121"/>
      <c r="AF116" s="121"/>
      <c r="AG116" s="102"/>
      <c r="AH116" s="102"/>
      <c r="AI116" s="102"/>
      <c r="AJ116" s="102"/>
      <c r="AK116" s="102"/>
      <c r="AL116" s="102"/>
      <c r="AM116" s="102"/>
      <c r="AN116" s="102"/>
      <c r="AO116" s="102"/>
      <c r="AP116" s="102"/>
      <c r="AQ116" s="102"/>
      <c r="AR116" s="102"/>
    </row>
    <row r="117" spans="1:44" ht="40.5">
      <c r="A117" s="24" t="s">
        <v>407</v>
      </c>
      <c r="B117" s="71" t="s">
        <v>138</v>
      </c>
      <c r="C117" s="13"/>
      <c r="D117" s="13"/>
      <c r="E117" s="13"/>
      <c r="F117" s="13"/>
      <c r="G117" s="5">
        <f>G119+G139+G149+G132</f>
        <v>637254</v>
      </c>
      <c r="H117" s="5">
        <f t="shared" ref="H117:M117" si="146">H119+H139+H149+H132</f>
        <v>0</v>
      </c>
      <c r="I117" s="5">
        <f t="shared" si="146"/>
        <v>0</v>
      </c>
      <c r="J117" s="5">
        <f t="shared" si="146"/>
        <v>0</v>
      </c>
      <c r="K117" s="5">
        <f t="shared" si="146"/>
        <v>0</v>
      </c>
      <c r="L117" s="5">
        <f t="shared" si="146"/>
        <v>0</v>
      </c>
      <c r="M117" s="5">
        <f t="shared" si="146"/>
        <v>637254</v>
      </c>
      <c r="N117" s="5">
        <f t="shared" ref="N117:AL117" si="147">N119+N139+N149+N132</f>
        <v>0</v>
      </c>
      <c r="O117" s="5">
        <f t="shared" si="147"/>
        <v>0</v>
      </c>
      <c r="P117" s="5">
        <f t="shared" si="147"/>
        <v>0</v>
      </c>
      <c r="Q117" s="5">
        <f t="shared" si="147"/>
        <v>0</v>
      </c>
      <c r="R117" s="5">
        <f t="shared" si="147"/>
        <v>0</v>
      </c>
      <c r="S117" s="114">
        <f t="shared" si="147"/>
        <v>637254</v>
      </c>
      <c r="T117" s="114">
        <f t="shared" si="147"/>
        <v>0</v>
      </c>
      <c r="U117" s="5">
        <f t="shared" si="147"/>
        <v>0</v>
      </c>
      <c r="V117" s="5">
        <f t="shared" si="147"/>
        <v>0</v>
      </c>
      <c r="W117" s="5">
        <f t="shared" si="147"/>
        <v>-623</v>
      </c>
      <c r="X117" s="5">
        <f t="shared" si="147"/>
        <v>0</v>
      </c>
      <c r="Y117" s="5">
        <f t="shared" si="147"/>
        <v>636631</v>
      </c>
      <c r="Z117" s="5">
        <f t="shared" si="147"/>
        <v>0</v>
      </c>
      <c r="AA117" s="5">
        <f t="shared" si="147"/>
        <v>0</v>
      </c>
      <c r="AB117" s="5">
        <f t="shared" si="147"/>
        <v>0</v>
      </c>
      <c r="AC117" s="5">
        <f t="shared" si="147"/>
        <v>-679</v>
      </c>
      <c r="AD117" s="5">
        <f t="shared" si="147"/>
        <v>0</v>
      </c>
      <c r="AE117" s="114">
        <f t="shared" si="147"/>
        <v>635952</v>
      </c>
      <c r="AF117" s="114">
        <f t="shared" si="147"/>
        <v>0</v>
      </c>
      <c r="AG117" s="5">
        <f t="shared" si="147"/>
        <v>-14788</v>
      </c>
      <c r="AH117" s="5">
        <f t="shared" si="147"/>
        <v>0</v>
      </c>
      <c r="AI117" s="5">
        <f t="shared" si="147"/>
        <v>0</v>
      </c>
      <c r="AJ117" s="5">
        <f t="shared" si="147"/>
        <v>0</v>
      </c>
      <c r="AK117" s="5">
        <f t="shared" si="147"/>
        <v>621164</v>
      </c>
      <c r="AL117" s="5">
        <f t="shared" si="147"/>
        <v>0</v>
      </c>
      <c r="AM117" s="5">
        <f t="shared" ref="AM117:AR117" si="148">AM119+AM139+AM149+AM132</f>
        <v>-7726</v>
      </c>
      <c r="AN117" s="5">
        <f t="shared" si="148"/>
        <v>0</v>
      </c>
      <c r="AO117" s="5">
        <f t="shared" si="148"/>
        <v>0</v>
      </c>
      <c r="AP117" s="5">
        <f t="shared" si="148"/>
        <v>0</v>
      </c>
      <c r="AQ117" s="5">
        <f t="shared" si="148"/>
        <v>613438</v>
      </c>
      <c r="AR117" s="5">
        <f t="shared" si="148"/>
        <v>0</v>
      </c>
    </row>
    <row r="118" spans="1:44" s="47" customFormat="1">
      <c r="A118" s="45"/>
      <c r="B118" s="72"/>
      <c r="C118" s="19"/>
      <c r="D118" s="19"/>
      <c r="E118" s="19"/>
      <c r="F118" s="19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115"/>
      <c r="T118" s="115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115"/>
      <c r="AF118" s="115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</row>
    <row r="119" spans="1:44" ht="75">
      <c r="A119" s="25" t="s">
        <v>91</v>
      </c>
      <c r="B119" s="31">
        <v>902</v>
      </c>
      <c r="C119" s="16" t="s">
        <v>20</v>
      </c>
      <c r="D119" s="16" t="s">
        <v>27</v>
      </c>
      <c r="E119" s="16"/>
      <c r="F119" s="16"/>
      <c r="G119" s="9">
        <f>G120</f>
        <v>77777</v>
      </c>
      <c r="H119" s="9">
        <f t="shared" ref="H119:AQ119" si="149">H120</f>
        <v>0</v>
      </c>
      <c r="I119" s="9">
        <f t="shared" si="149"/>
        <v>0</v>
      </c>
      <c r="J119" s="9">
        <f t="shared" si="149"/>
        <v>0</v>
      </c>
      <c r="K119" s="9">
        <f t="shared" si="149"/>
        <v>0</v>
      </c>
      <c r="L119" s="9">
        <f t="shared" si="149"/>
        <v>0</v>
      </c>
      <c r="M119" s="9">
        <f t="shared" si="149"/>
        <v>77777</v>
      </c>
      <c r="N119" s="9">
        <f>N120</f>
        <v>0</v>
      </c>
      <c r="O119" s="9">
        <f t="shared" si="149"/>
        <v>0</v>
      </c>
      <c r="P119" s="9">
        <f t="shared" si="149"/>
        <v>0</v>
      </c>
      <c r="Q119" s="9">
        <f t="shared" si="149"/>
        <v>0</v>
      </c>
      <c r="R119" s="9">
        <f t="shared" si="149"/>
        <v>0</v>
      </c>
      <c r="S119" s="124">
        <f t="shared" si="149"/>
        <v>77777</v>
      </c>
      <c r="T119" s="124">
        <f>T120</f>
        <v>0</v>
      </c>
      <c r="U119" s="9">
        <f t="shared" si="149"/>
        <v>0</v>
      </c>
      <c r="V119" s="9">
        <f t="shared" si="149"/>
        <v>0</v>
      </c>
      <c r="W119" s="9">
        <f t="shared" si="149"/>
        <v>-55</v>
      </c>
      <c r="X119" s="9">
        <f t="shared" si="149"/>
        <v>0</v>
      </c>
      <c r="Y119" s="9">
        <f t="shared" si="149"/>
        <v>77722</v>
      </c>
      <c r="Z119" s="9">
        <f>Z120</f>
        <v>0</v>
      </c>
      <c r="AA119" s="9">
        <f t="shared" si="149"/>
        <v>0</v>
      </c>
      <c r="AB119" s="9">
        <f t="shared" si="149"/>
        <v>0</v>
      </c>
      <c r="AC119" s="9">
        <f t="shared" si="149"/>
        <v>0</v>
      </c>
      <c r="AD119" s="9">
        <f t="shared" si="149"/>
        <v>0</v>
      </c>
      <c r="AE119" s="124">
        <f t="shared" si="149"/>
        <v>77722</v>
      </c>
      <c r="AF119" s="124">
        <f>AF120</f>
        <v>0</v>
      </c>
      <c r="AG119" s="9">
        <f t="shared" si="149"/>
        <v>0</v>
      </c>
      <c r="AH119" s="9">
        <f t="shared" si="149"/>
        <v>0</v>
      </c>
      <c r="AI119" s="9">
        <f t="shared" si="149"/>
        <v>0</v>
      </c>
      <c r="AJ119" s="9">
        <f t="shared" si="149"/>
        <v>0</v>
      </c>
      <c r="AK119" s="9">
        <f t="shared" si="149"/>
        <v>77722</v>
      </c>
      <c r="AL119" s="9">
        <f>AL120</f>
        <v>0</v>
      </c>
      <c r="AM119" s="9">
        <f t="shared" si="149"/>
        <v>0</v>
      </c>
      <c r="AN119" s="9">
        <f t="shared" si="149"/>
        <v>0</v>
      </c>
      <c r="AO119" s="9">
        <f t="shared" si="149"/>
        <v>0</v>
      </c>
      <c r="AP119" s="9">
        <f t="shared" si="149"/>
        <v>0</v>
      </c>
      <c r="AQ119" s="9">
        <f t="shared" si="149"/>
        <v>77722</v>
      </c>
      <c r="AR119" s="9">
        <f>AR120</f>
        <v>0</v>
      </c>
    </row>
    <row r="120" spans="1:44" ht="49.5">
      <c r="A120" s="20" t="s">
        <v>365</v>
      </c>
      <c r="B120" s="75">
        <v>902</v>
      </c>
      <c r="C120" s="22" t="s">
        <v>20</v>
      </c>
      <c r="D120" s="22" t="s">
        <v>27</v>
      </c>
      <c r="E120" s="22" t="s">
        <v>69</v>
      </c>
      <c r="F120" s="23"/>
      <c r="G120" s="55">
        <f>G122</f>
        <v>77777</v>
      </c>
      <c r="H120" s="55">
        <f t="shared" ref="H120:M120" si="150">H122</f>
        <v>0</v>
      </c>
      <c r="I120" s="55">
        <f t="shared" si="150"/>
        <v>0</v>
      </c>
      <c r="J120" s="55">
        <f t="shared" si="150"/>
        <v>0</v>
      </c>
      <c r="K120" s="55">
        <f t="shared" si="150"/>
        <v>0</v>
      </c>
      <c r="L120" s="55">
        <f t="shared" si="150"/>
        <v>0</v>
      </c>
      <c r="M120" s="55">
        <f t="shared" si="150"/>
        <v>77777</v>
      </c>
      <c r="N120" s="55">
        <f t="shared" ref="N120:AL120" si="151">N122</f>
        <v>0</v>
      </c>
      <c r="O120" s="55">
        <f t="shared" si="151"/>
        <v>0</v>
      </c>
      <c r="P120" s="55">
        <f t="shared" si="151"/>
        <v>0</v>
      </c>
      <c r="Q120" s="55">
        <f t="shared" si="151"/>
        <v>0</v>
      </c>
      <c r="R120" s="55">
        <f t="shared" si="151"/>
        <v>0</v>
      </c>
      <c r="S120" s="119">
        <f t="shared" si="151"/>
        <v>77777</v>
      </c>
      <c r="T120" s="119">
        <f t="shared" si="151"/>
        <v>0</v>
      </c>
      <c r="U120" s="55">
        <f t="shared" si="151"/>
        <v>0</v>
      </c>
      <c r="V120" s="55">
        <f t="shared" si="151"/>
        <v>0</v>
      </c>
      <c r="W120" s="55">
        <f t="shared" si="151"/>
        <v>-55</v>
      </c>
      <c r="X120" s="55">
        <f t="shared" si="151"/>
        <v>0</v>
      </c>
      <c r="Y120" s="55">
        <f t="shared" si="151"/>
        <v>77722</v>
      </c>
      <c r="Z120" s="55">
        <f t="shared" si="151"/>
        <v>0</v>
      </c>
      <c r="AA120" s="55">
        <f t="shared" si="151"/>
        <v>0</v>
      </c>
      <c r="AB120" s="55">
        <f t="shared" si="151"/>
        <v>0</v>
      </c>
      <c r="AC120" s="55">
        <f t="shared" si="151"/>
        <v>0</v>
      </c>
      <c r="AD120" s="55">
        <f t="shared" si="151"/>
        <v>0</v>
      </c>
      <c r="AE120" s="119">
        <f t="shared" si="151"/>
        <v>77722</v>
      </c>
      <c r="AF120" s="119">
        <f t="shared" si="151"/>
        <v>0</v>
      </c>
      <c r="AG120" s="55">
        <f t="shared" si="151"/>
        <v>0</v>
      </c>
      <c r="AH120" s="55">
        <f t="shared" si="151"/>
        <v>0</v>
      </c>
      <c r="AI120" s="55">
        <f t="shared" si="151"/>
        <v>0</v>
      </c>
      <c r="AJ120" s="55">
        <f t="shared" si="151"/>
        <v>0</v>
      </c>
      <c r="AK120" s="55">
        <f t="shared" si="151"/>
        <v>77722</v>
      </c>
      <c r="AL120" s="55">
        <f t="shared" si="151"/>
        <v>0</v>
      </c>
      <c r="AM120" s="55">
        <f t="shared" ref="AM120:AR120" si="152">AM122</f>
        <v>0</v>
      </c>
      <c r="AN120" s="55">
        <f t="shared" si="152"/>
        <v>0</v>
      </c>
      <c r="AO120" s="55">
        <f t="shared" si="152"/>
        <v>0</v>
      </c>
      <c r="AP120" s="55">
        <f t="shared" si="152"/>
        <v>0</v>
      </c>
      <c r="AQ120" s="55">
        <f t="shared" si="152"/>
        <v>77722</v>
      </c>
      <c r="AR120" s="55">
        <f t="shared" si="152"/>
        <v>0</v>
      </c>
    </row>
    <row r="121" spans="1:44" ht="33">
      <c r="A121" s="17" t="s">
        <v>76</v>
      </c>
      <c r="B121" s="75">
        <v>902</v>
      </c>
      <c r="C121" s="22" t="s">
        <v>20</v>
      </c>
      <c r="D121" s="22" t="s">
        <v>27</v>
      </c>
      <c r="E121" s="22" t="s">
        <v>431</v>
      </c>
      <c r="F121" s="26"/>
      <c r="G121" s="55">
        <f>G122</f>
        <v>77777</v>
      </c>
      <c r="H121" s="55">
        <f t="shared" ref="H121:AQ121" si="153">H122</f>
        <v>0</v>
      </c>
      <c r="I121" s="55">
        <f t="shared" si="153"/>
        <v>0</v>
      </c>
      <c r="J121" s="55">
        <f t="shared" si="153"/>
        <v>0</v>
      </c>
      <c r="K121" s="55">
        <f t="shared" si="153"/>
        <v>0</v>
      </c>
      <c r="L121" s="55">
        <f t="shared" si="153"/>
        <v>0</v>
      </c>
      <c r="M121" s="55">
        <f t="shared" si="153"/>
        <v>77777</v>
      </c>
      <c r="N121" s="55">
        <f>N122</f>
        <v>0</v>
      </c>
      <c r="O121" s="55">
        <f t="shared" si="153"/>
        <v>0</v>
      </c>
      <c r="P121" s="55">
        <f t="shared" si="153"/>
        <v>0</v>
      </c>
      <c r="Q121" s="55">
        <f t="shared" si="153"/>
        <v>0</v>
      </c>
      <c r="R121" s="55">
        <f t="shared" si="153"/>
        <v>0</v>
      </c>
      <c r="S121" s="119">
        <f t="shared" si="153"/>
        <v>77777</v>
      </c>
      <c r="T121" s="119">
        <f>T122</f>
        <v>0</v>
      </c>
      <c r="U121" s="55">
        <f t="shared" si="153"/>
        <v>0</v>
      </c>
      <c r="V121" s="55">
        <f t="shared" si="153"/>
        <v>0</v>
      </c>
      <c r="W121" s="55">
        <f t="shared" si="153"/>
        <v>-55</v>
      </c>
      <c r="X121" s="55">
        <f t="shared" si="153"/>
        <v>0</v>
      </c>
      <c r="Y121" s="55">
        <f t="shared" si="153"/>
        <v>77722</v>
      </c>
      <c r="Z121" s="55">
        <f>Z122</f>
        <v>0</v>
      </c>
      <c r="AA121" s="55">
        <f t="shared" si="153"/>
        <v>0</v>
      </c>
      <c r="AB121" s="55">
        <f t="shared" si="153"/>
        <v>0</v>
      </c>
      <c r="AC121" s="55">
        <f t="shared" si="153"/>
        <v>0</v>
      </c>
      <c r="AD121" s="55">
        <f t="shared" si="153"/>
        <v>0</v>
      </c>
      <c r="AE121" s="119">
        <f t="shared" si="153"/>
        <v>77722</v>
      </c>
      <c r="AF121" s="119">
        <f>AF122</f>
        <v>0</v>
      </c>
      <c r="AG121" s="55">
        <f t="shared" si="153"/>
        <v>0</v>
      </c>
      <c r="AH121" s="55">
        <f t="shared" si="153"/>
        <v>0</v>
      </c>
      <c r="AI121" s="55">
        <f t="shared" si="153"/>
        <v>0</v>
      </c>
      <c r="AJ121" s="55">
        <f t="shared" si="153"/>
        <v>0</v>
      </c>
      <c r="AK121" s="55">
        <f t="shared" si="153"/>
        <v>77722</v>
      </c>
      <c r="AL121" s="55">
        <f>AL122</f>
        <v>0</v>
      </c>
      <c r="AM121" s="55">
        <f t="shared" si="153"/>
        <v>0</v>
      </c>
      <c r="AN121" s="55">
        <f t="shared" si="153"/>
        <v>0</v>
      </c>
      <c r="AO121" s="55">
        <f t="shared" si="153"/>
        <v>0</v>
      </c>
      <c r="AP121" s="55">
        <f t="shared" si="153"/>
        <v>0</v>
      </c>
      <c r="AQ121" s="55">
        <f t="shared" si="153"/>
        <v>77722</v>
      </c>
      <c r="AR121" s="55">
        <f>AR122</f>
        <v>0</v>
      </c>
    </row>
    <row r="122" spans="1:44">
      <c r="A122" s="17" t="s">
        <v>85</v>
      </c>
      <c r="B122" s="75">
        <v>902</v>
      </c>
      <c r="C122" s="22" t="s">
        <v>20</v>
      </c>
      <c r="D122" s="22" t="s">
        <v>27</v>
      </c>
      <c r="E122" s="22" t="s">
        <v>433</v>
      </c>
      <c r="F122" s="26"/>
      <c r="G122" s="6">
        <f>G123+G125+G127+G129</f>
        <v>77777</v>
      </c>
      <c r="H122" s="6">
        <f t="shared" ref="H122:M122" si="154">H123+H125+H127+H129</f>
        <v>0</v>
      </c>
      <c r="I122" s="6">
        <f t="shared" si="154"/>
        <v>0</v>
      </c>
      <c r="J122" s="6">
        <f t="shared" si="154"/>
        <v>0</v>
      </c>
      <c r="K122" s="6">
        <f t="shared" si="154"/>
        <v>0</v>
      </c>
      <c r="L122" s="6">
        <f t="shared" si="154"/>
        <v>0</v>
      </c>
      <c r="M122" s="6">
        <f t="shared" si="154"/>
        <v>77777</v>
      </c>
      <c r="N122" s="6">
        <f t="shared" ref="N122:AL122" si="155">N123+N125+N127+N129</f>
        <v>0</v>
      </c>
      <c r="O122" s="6">
        <f t="shared" si="155"/>
        <v>0</v>
      </c>
      <c r="P122" s="6">
        <f t="shared" si="155"/>
        <v>0</v>
      </c>
      <c r="Q122" s="6">
        <f t="shared" si="155"/>
        <v>0</v>
      </c>
      <c r="R122" s="6">
        <f t="shared" si="155"/>
        <v>0</v>
      </c>
      <c r="S122" s="118">
        <f t="shared" si="155"/>
        <v>77777</v>
      </c>
      <c r="T122" s="118">
        <f t="shared" si="155"/>
        <v>0</v>
      </c>
      <c r="U122" s="6">
        <f t="shared" si="155"/>
        <v>0</v>
      </c>
      <c r="V122" s="6">
        <f t="shared" si="155"/>
        <v>0</v>
      </c>
      <c r="W122" s="6">
        <f t="shared" si="155"/>
        <v>-55</v>
      </c>
      <c r="X122" s="6">
        <f t="shared" si="155"/>
        <v>0</v>
      </c>
      <c r="Y122" s="6">
        <f t="shared" si="155"/>
        <v>77722</v>
      </c>
      <c r="Z122" s="6">
        <f t="shared" si="155"/>
        <v>0</v>
      </c>
      <c r="AA122" s="6">
        <f t="shared" si="155"/>
        <v>0</v>
      </c>
      <c r="AB122" s="6">
        <f t="shared" si="155"/>
        <v>0</v>
      </c>
      <c r="AC122" s="6">
        <f t="shared" si="155"/>
        <v>0</v>
      </c>
      <c r="AD122" s="6">
        <f t="shared" si="155"/>
        <v>0</v>
      </c>
      <c r="AE122" s="118">
        <f t="shared" si="155"/>
        <v>77722</v>
      </c>
      <c r="AF122" s="118">
        <f t="shared" si="155"/>
        <v>0</v>
      </c>
      <c r="AG122" s="6">
        <f t="shared" si="155"/>
        <v>0</v>
      </c>
      <c r="AH122" s="6">
        <f t="shared" si="155"/>
        <v>0</v>
      </c>
      <c r="AI122" s="6">
        <f t="shared" si="155"/>
        <v>0</v>
      </c>
      <c r="AJ122" s="6">
        <f t="shared" si="155"/>
        <v>0</v>
      </c>
      <c r="AK122" s="6">
        <f t="shared" si="155"/>
        <v>77722</v>
      </c>
      <c r="AL122" s="6">
        <f t="shared" si="155"/>
        <v>0</v>
      </c>
      <c r="AM122" s="6">
        <f t="shared" ref="AM122:AR122" si="156">AM123+AM125+AM127+AM129</f>
        <v>0</v>
      </c>
      <c r="AN122" s="6">
        <f t="shared" si="156"/>
        <v>0</v>
      </c>
      <c r="AO122" s="6">
        <f t="shared" si="156"/>
        <v>0</v>
      </c>
      <c r="AP122" s="6">
        <f t="shared" si="156"/>
        <v>0</v>
      </c>
      <c r="AQ122" s="6">
        <f t="shared" si="156"/>
        <v>77722</v>
      </c>
      <c r="AR122" s="6">
        <f t="shared" si="156"/>
        <v>0</v>
      </c>
    </row>
    <row r="123" spans="1:44" ht="66">
      <c r="A123" s="17" t="s">
        <v>375</v>
      </c>
      <c r="B123" s="75">
        <v>902</v>
      </c>
      <c r="C123" s="22" t="s">
        <v>20</v>
      </c>
      <c r="D123" s="22" t="s">
        <v>27</v>
      </c>
      <c r="E123" s="22" t="s">
        <v>433</v>
      </c>
      <c r="F123" s="23">
        <v>100</v>
      </c>
      <c r="G123" s="55">
        <f>G124</f>
        <v>71374</v>
      </c>
      <c r="H123" s="55">
        <f t="shared" ref="H123:AQ123" si="157">H124</f>
        <v>0</v>
      </c>
      <c r="I123" s="55">
        <f t="shared" si="157"/>
        <v>0</v>
      </c>
      <c r="J123" s="55">
        <f t="shared" si="157"/>
        <v>0</v>
      </c>
      <c r="K123" s="55">
        <f t="shared" si="157"/>
        <v>0</v>
      </c>
      <c r="L123" s="55">
        <f t="shared" si="157"/>
        <v>0</v>
      </c>
      <c r="M123" s="55">
        <f t="shared" si="157"/>
        <v>71374</v>
      </c>
      <c r="N123" s="55">
        <f>N124</f>
        <v>0</v>
      </c>
      <c r="O123" s="55">
        <f t="shared" si="157"/>
        <v>-1</v>
      </c>
      <c r="P123" s="55">
        <f t="shared" si="157"/>
        <v>0</v>
      </c>
      <c r="Q123" s="55">
        <f t="shared" si="157"/>
        <v>0</v>
      </c>
      <c r="R123" s="55">
        <f t="shared" si="157"/>
        <v>0</v>
      </c>
      <c r="S123" s="119">
        <f t="shared" si="157"/>
        <v>71373</v>
      </c>
      <c r="T123" s="119">
        <f>T124</f>
        <v>0</v>
      </c>
      <c r="U123" s="55">
        <f t="shared" si="157"/>
        <v>0</v>
      </c>
      <c r="V123" s="55">
        <f t="shared" si="157"/>
        <v>0</v>
      </c>
      <c r="W123" s="55">
        <f t="shared" si="157"/>
        <v>0</v>
      </c>
      <c r="X123" s="55">
        <f t="shared" si="157"/>
        <v>0</v>
      </c>
      <c r="Y123" s="55">
        <f t="shared" si="157"/>
        <v>71373</v>
      </c>
      <c r="Z123" s="55">
        <f>Z124</f>
        <v>0</v>
      </c>
      <c r="AA123" s="55">
        <f t="shared" si="157"/>
        <v>0</v>
      </c>
      <c r="AB123" s="55">
        <f t="shared" si="157"/>
        <v>0</v>
      </c>
      <c r="AC123" s="55">
        <f t="shared" si="157"/>
        <v>0</v>
      </c>
      <c r="AD123" s="55">
        <f t="shared" si="157"/>
        <v>0</v>
      </c>
      <c r="AE123" s="119">
        <f t="shared" si="157"/>
        <v>71373</v>
      </c>
      <c r="AF123" s="119">
        <f>AF124</f>
        <v>0</v>
      </c>
      <c r="AG123" s="55">
        <f t="shared" si="157"/>
        <v>0</v>
      </c>
      <c r="AH123" s="55">
        <f t="shared" si="157"/>
        <v>0</v>
      </c>
      <c r="AI123" s="55">
        <f t="shared" si="157"/>
        <v>0</v>
      </c>
      <c r="AJ123" s="55">
        <f t="shared" si="157"/>
        <v>0</v>
      </c>
      <c r="AK123" s="55">
        <f t="shared" si="157"/>
        <v>71373</v>
      </c>
      <c r="AL123" s="55">
        <f>AL124</f>
        <v>0</v>
      </c>
      <c r="AM123" s="55">
        <f t="shared" si="157"/>
        <v>0</v>
      </c>
      <c r="AN123" s="55">
        <f t="shared" si="157"/>
        <v>0</v>
      </c>
      <c r="AO123" s="55">
        <f t="shared" si="157"/>
        <v>0</v>
      </c>
      <c r="AP123" s="55">
        <f t="shared" si="157"/>
        <v>0</v>
      </c>
      <c r="AQ123" s="55">
        <f t="shared" si="157"/>
        <v>71373</v>
      </c>
      <c r="AR123" s="55">
        <f>AR124</f>
        <v>0</v>
      </c>
    </row>
    <row r="124" spans="1:44" ht="33">
      <c r="A124" s="17" t="s">
        <v>81</v>
      </c>
      <c r="B124" s="75">
        <v>902</v>
      </c>
      <c r="C124" s="22" t="s">
        <v>20</v>
      </c>
      <c r="D124" s="22" t="s">
        <v>27</v>
      </c>
      <c r="E124" s="22" t="s">
        <v>433</v>
      </c>
      <c r="F124" s="23">
        <v>120</v>
      </c>
      <c r="G124" s="6">
        <v>71374</v>
      </c>
      <c r="H124" s="6"/>
      <c r="I124" s="102"/>
      <c r="J124" s="102"/>
      <c r="K124" s="102"/>
      <c r="L124" s="102"/>
      <c r="M124" s="55">
        <f>G124+I124+J124+K124+L124</f>
        <v>71374</v>
      </c>
      <c r="N124" s="55">
        <f>H124+L124</f>
        <v>0</v>
      </c>
      <c r="O124" s="55">
        <v>-1</v>
      </c>
      <c r="P124" s="55"/>
      <c r="Q124" s="55"/>
      <c r="R124" s="55"/>
      <c r="S124" s="119">
        <f>M124+O124+P124+Q124+R124</f>
        <v>71373</v>
      </c>
      <c r="T124" s="119">
        <f>N124+R124</f>
        <v>0</v>
      </c>
      <c r="U124" s="55"/>
      <c r="V124" s="55"/>
      <c r="W124" s="55"/>
      <c r="X124" s="55"/>
      <c r="Y124" s="55">
        <f>S124+U124+V124+W124+X124</f>
        <v>71373</v>
      </c>
      <c r="Z124" s="55">
        <f>T124+X124</f>
        <v>0</v>
      </c>
      <c r="AA124" s="55"/>
      <c r="AB124" s="55"/>
      <c r="AC124" s="55"/>
      <c r="AD124" s="55"/>
      <c r="AE124" s="119">
        <f>Y124+AA124+AB124+AC124+AD124</f>
        <v>71373</v>
      </c>
      <c r="AF124" s="119">
        <f>Z124+AD124</f>
        <v>0</v>
      </c>
      <c r="AG124" s="55"/>
      <c r="AH124" s="55"/>
      <c r="AI124" s="55"/>
      <c r="AJ124" s="55"/>
      <c r="AK124" s="55">
        <f>AE124+AG124+AH124+AI124+AJ124</f>
        <v>71373</v>
      </c>
      <c r="AL124" s="55">
        <f>AF124+AJ124</f>
        <v>0</v>
      </c>
      <c r="AM124" s="55"/>
      <c r="AN124" s="55"/>
      <c r="AO124" s="55"/>
      <c r="AP124" s="55"/>
      <c r="AQ124" s="55">
        <f>AK124+AM124+AN124+AO124+AP124</f>
        <v>71373</v>
      </c>
      <c r="AR124" s="55">
        <f>AL124+AP124</f>
        <v>0</v>
      </c>
    </row>
    <row r="125" spans="1:44" ht="33">
      <c r="A125" s="17" t="s">
        <v>221</v>
      </c>
      <c r="B125" s="75">
        <v>902</v>
      </c>
      <c r="C125" s="22" t="s">
        <v>20</v>
      </c>
      <c r="D125" s="22" t="s">
        <v>27</v>
      </c>
      <c r="E125" s="22" t="s">
        <v>433</v>
      </c>
      <c r="F125" s="23">
        <v>200</v>
      </c>
      <c r="G125" s="55">
        <f>G126</f>
        <v>6403</v>
      </c>
      <c r="H125" s="55">
        <f t="shared" ref="H125:AR125" si="158">H126</f>
        <v>0</v>
      </c>
      <c r="I125" s="55">
        <f t="shared" si="158"/>
        <v>0</v>
      </c>
      <c r="J125" s="55">
        <f t="shared" si="158"/>
        <v>0</v>
      </c>
      <c r="K125" s="55">
        <f t="shared" si="158"/>
        <v>0</v>
      </c>
      <c r="L125" s="55">
        <f t="shared" si="158"/>
        <v>0</v>
      </c>
      <c r="M125" s="55">
        <f t="shared" si="158"/>
        <v>6403</v>
      </c>
      <c r="N125" s="55">
        <f t="shared" si="158"/>
        <v>0</v>
      </c>
      <c r="O125" s="55">
        <f t="shared" si="158"/>
        <v>0</v>
      </c>
      <c r="P125" s="55">
        <f t="shared" si="158"/>
        <v>0</v>
      </c>
      <c r="Q125" s="55">
        <f t="shared" si="158"/>
        <v>0</v>
      </c>
      <c r="R125" s="55">
        <f t="shared" si="158"/>
        <v>0</v>
      </c>
      <c r="S125" s="119">
        <f t="shared" si="158"/>
        <v>6403</v>
      </c>
      <c r="T125" s="119">
        <f t="shared" si="158"/>
        <v>0</v>
      </c>
      <c r="U125" s="55">
        <f t="shared" si="158"/>
        <v>0</v>
      </c>
      <c r="V125" s="55">
        <f t="shared" si="158"/>
        <v>0</v>
      </c>
      <c r="W125" s="55">
        <f t="shared" si="158"/>
        <v>-55</v>
      </c>
      <c r="X125" s="55">
        <f t="shared" si="158"/>
        <v>0</v>
      </c>
      <c r="Y125" s="55">
        <f t="shared" si="158"/>
        <v>6348</v>
      </c>
      <c r="Z125" s="55">
        <f t="shared" si="158"/>
        <v>0</v>
      </c>
      <c r="AA125" s="55">
        <f t="shared" si="158"/>
        <v>0</v>
      </c>
      <c r="AB125" s="55">
        <f t="shared" si="158"/>
        <v>0</v>
      </c>
      <c r="AC125" s="55">
        <f t="shared" si="158"/>
        <v>0</v>
      </c>
      <c r="AD125" s="55">
        <f t="shared" si="158"/>
        <v>0</v>
      </c>
      <c r="AE125" s="119">
        <f t="shared" si="158"/>
        <v>6348</v>
      </c>
      <c r="AF125" s="119">
        <f t="shared" si="158"/>
        <v>0</v>
      </c>
      <c r="AG125" s="55">
        <f t="shared" si="158"/>
        <v>0</v>
      </c>
      <c r="AH125" s="55">
        <f t="shared" si="158"/>
        <v>0</v>
      </c>
      <c r="AI125" s="55">
        <f t="shared" si="158"/>
        <v>0</v>
      </c>
      <c r="AJ125" s="55">
        <f t="shared" si="158"/>
        <v>0</v>
      </c>
      <c r="AK125" s="55">
        <f t="shared" si="158"/>
        <v>6348</v>
      </c>
      <c r="AL125" s="55">
        <f t="shared" si="158"/>
        <v>0</v>
      </c>
      <c r="AM125" s="55">
        <f t="shared" si="158"/>
        <v>0</v>
      </c>
      <c r="AN125" s="55">
        <f t="shared" si="158"/>
        <v>0</v>
      </c>
      <c r="AO125" s="55">
        <f t="shared" si="158"/>
        <v>0</v>
      </c>
      <c r="AP125" s="55">
        <f t="shared" si="158"/>
        <v>0</v>
      </c>
      <c r="AQ125" s="55">
        <f t="shared" si="158"/>
        <v>6348</v>
      </c>
      <c r="AR125" s="55">
        <f t="shared" si="158"/>
        <v>0</v>
      </c>
    </row>
    <row r="126" spans="1:44" ht="33">
      <c r="A126" s="17" t="s">
        <v>34</v>
      </c>
      <c r="B126" s="75">
        <v>902</v>
      </c>
      <c r="C126" s="22" t="s">
        <v>20</v>
      </c>
      <c r="D126" s="22" t="s">
        <v>27</v>
      </c>
      <c r="E126" s="22" t="s">
        <v>433</v>
      </c>
      <c r="F126" s="23">
        <v>240</v>
      </c>
      <c r="G126" s="6">
        <v>6403</v>
      </c>
      <c r="H126" s="6"/>
      <c r="I126" s="102"/>
      <c r="J126" s="102"/>
      <c r="K126" s="102"/>
      <c r="L126" s="102"/>
      <c r="M126" s="55">
        <f>G126+I126+J126+K126+L126</f>
        <v>6403</v>
      </c>
      <c r="N126" s="55">
        <f>H126+L126</f>
        <v>0</v>
      </c>
      <c r="O126" s="55"/>
      <c r="P126" s="55"/>
      <c r="Q126" s="55"/>
      <c r="R126" s="55"/>
      <c r="S126" s="119">
        <f>M126+O126+P126+Q126+R126</f>
        <v>6403</v>
      </c>
      <c r="T126" s="119">
        <f>N126+R126</f>
        <v>0</v>
      </c>
      <c r="U126" s="55"/>
      <c r="V126" s="55"/>
      <c r="W126" s="55">
        <v>-55</v>
      </c>
      <c r="X126" s="55"/>
      <c r="Y126" s="55">
        <f>S126+U126+V126+W126+X126</f>
        <v>6348</v>
      </c>
      <c r="Z126" s="55">
        <f>T126+X126</f>
        <v>0</v>
      </c>
      <c r="AA126" s="55"/>
      <c r="AB126" s="55"/>
      <c r="AC126" s="55"/>
      <c r="AD126" s="55"/>
      <c r="AE126" s="119">
        <f>Y126+AA126+AB126+AC126+AD126</f>
        <v>6348</v>
      </c>
      <c r="AF126" s="119">
        <f>Z126+AD126</f>
        <v>0</v>
      </c>
      <c r="AG126" s="55"/>
      <c r="AH126" s="55"/>
      <c r="AI126" s="55"/>
      <c r="AJ126" s="55"/>
      <c r="AK126" s="55">
        <f>AE126+AG126+AH126+AI126+AJ126</f>
        <v>6348</v>
      </c>
      <c r="AL126" s="55">
        <f>AF126+AJ126</f>
        <v>0</v>
      </c>
      <c r="AM126" s="55"/>
      <c r="AN126" s="55"/>
      <c r="AO126" s="55"/>
      <c r="AP126" s="55"/>
      <c r="AQ126" s="55">
        <f>AK126+AM126+AN126+AO126+AP126</f>
        <v>6348</v>
      </c>
      <c r="AR126" s="55">
        <f>AL126+AP126</f>
        <v>0</v>
      </c>
    </row>
    <row r="127" spans="1:44" hidden="1">
      <c r="A127" s="17" t="s">
        <v>95</v>
      </c>
      <c r="B127" s="32">
        <v>902</v>
      </c>
      <c r="C127" s="18" t="s">
        <v>20</v>
      </c>
      <c r="D127" s="18" t="s">
        <v>27</v>
      </c>
      <c r="E127" s="18" t="s">
        <v>433</v>
      </c>
      <c r="F127" s="18" t="s">
        <v>96</v>
      </c>
      <c r="G127" s="6">
        <f>G128</f>
        <v>0</v>
      </c>
      <c r="H127" s="6">
        <f>H128</f>
        <v>0</v>
      </c>
      <c r="I127" s="102"/>
      <c r="J127" s="102"/>
      <c r="K127" s="102"/>
      <c r="L127" s="102"/>
      <c r="M127" s="102"/>
      <c r="N127" s="102"/>
      <c r="O127" s="55"/>
      <c r="P127" s="55"/>
      <c r="Q127" s="55"/>
      <c r="R127" s="55"/>
      <c r="S127" s="119"/>
      <c r="T127" s="119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119"/>
      <c r="AF127" s="119"/>
      <c r="AG127" s="55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5"/>
    </row>
    <row r="128" spans="1:44" ht="33" hidden="1">
      <c r="A128" s="20" t="s">
        <v>156</v>
      </c>
      <c r="B128" s="32">
        <v>902</v>
      </c>
      <c r="C128" s="18" t="s">
        <v>20</v>
      </c>
      <c r="D128" s="18" t="s">
        <v>27</v>
      </c>
      <c r="E128" s="18" t="s">
        <v>433</v>
      </c>
      <c r="F128" s="18" t="s">
        <v>157</v>
      </c>
      <c r="G128" s="6"/>
      <c r="H128" s="6"/>
      <c r="I128" s="102"/>
      <c r="J128" s="102"/>
      <c r="K128" s="102"/>
      <c r="L128" s="102"/>
      <c r="M128" s="102"/>
      <c r="N128" s="102"/>
      <c r="O128" s="55"/>
      <c r="P128" s="55"/>
      <c r="Q128" s="55"/>
      <c r="R128" s="55"/>
      <c r="S128" s="119"/>
      <c r="T128" s="119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119"/>
      <c r="AF128" s="119"/>
      <c r="AG128" s="55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</row>
    <row r="129" spans="1:44">
      <c r="A129" s="17" t="s">
        <v>61</v>
      </c>
      <c r="B129" s="75">
        <v>902</v>
      </c>
      <c r="C129" s="22" t="s">
        <v>20</v>
      </c>
      <c r="D129" s="22" t="s">
        <v>27</v>
      </c>
      <c r="E129" s="22" t="s">
        <v>433</v>
      </c>
      <c r="F129" s="23">
        <v>800</v>
      </c>
      <c r="G129" s="6">
        <f>G130</f>
        <v>0</v>
      </c>
      <c r="H129" s="6">
        <f>H130</f>
        <v>0</v>
      </c>
      <c r="I129" s="102"/>
      <c r="J129" s="102"/>
      <c r="K129" s="102"/>
      <c r="L129" s="102"/>
      <c r="M129" s="102"/>
      <c r="N129" s="102"/>
      <c r="O129" s="55">
        <f>O130</f>
        <v>1</v>
      </c>
      <c r="P129" s="55">
        <f t="shared" ref="P129:AR129" si="159">P130</f>
        <v>0</v>
      </c>
      <c r="Q129" s="55">
        <f t="shared" si="159"/>
        <v>0</v>
      </c>
      <c r="R129" s="55">
        <f t="shared" si="159"/>
        <v>0</v>
      </c>
      <c r="S129" s="119">
        <f t="shared" si="159"/>
        <v>1</v>
      </c>
      <c r="T129" s="119">
        <f t="shared" si="159"/>
        <v>0</v>
      </c>
      <c r="U129" s="55">
        <f>U130</f>
        <v>0</v>
      </c>
      <c r="V129" s="55">
        <f t="shared" si="159"/>
        <v>0</v>
      </c>
      <c r="W129" s="55">
        <f t="shared" si="159"/>
        <v>0</v>
      </c>
      <c r="X129" s="55">
        <f t="shared" si="159"/>
        <v>0</v>
      </c>
      <c r="Y129" s="55">
        <f t="shared" si="159"/>
        <v>1</v>
      </c>
      <c r="Z129" s="55">
        <f t="shared" si="159"/>
        <v>0</v>
      </c>
      <c r="AA129" s="55">
        <f>AA130</f>
        <v>0</v>
      </c>
      <c r="AB129" s="55">
        <f t="shared" si="159"/>
        <v>0</v>
      </c>
      <c r="AC129" s="55">
        <f t="shared" si="159"/>
        <v>0</v>
      </c>
      <c r="AD129" s="55">
        <f t="shared" si="159"/>
        <v>0</v>
      </c>
      <c r="AE129" s="119">
        <f t="shared" si="159"/>
        <v>1</v>
      </c>
      <c r="AF129" s="119">
        <f t="shared" si="159"/>
        <v>0</v>
      </c>
      <c r="AG129" s="55">
        <f>AG130</f>
        <v>0</v>
      </c>
      <c r="AH129" s="55">
        <f t="shared" si="159"/>
        <v>0</v>
      </c>
      <c r="AI129" s="55">
        <f t="shared" si="159"/>
        <v>0</v>
      </c>
      <c r="AJ129" s="55">
        <f t="shared" si="159"/>
        <v>0</v>
      </c>
      <c r="AK129" s="55">
        <f t="shared" si="159"/>
        <v>1</v>
      </c>
      <c r="AL129" s="55">
        <f t="shared" si="159"/>
        <v>0</v>
      </c>
      <c r="AM129" s="55">
        <f>AM130</f>
        <v>0</v>
      </c>
      <c r="AN129" s="55">
        <f t="shared" si="159"/>
        <v>0</v>
      </c>
      <c r="AO129" s="55">
        <f t="shared" si="159"/>
        <v>0</v>
      </c>
      <c r="AP129" s="55">
        <f t="shared" si="159"/>
        <v>0</v>
      </c>
      <c r="AQ129" s="55">
        <f t="shared" si="159"/>
        <v>1</v>
      </c>
      <c r="AR129" s="55">
        <f t="shared" si="159"/>
        <v>0</v>
      </c>
    </row>
    <row r="130" spans="1:44">
      <c r="A130" s="17" t="s">
        <v>63</v>
      </c>
      <c r="B130" s="75">
        <v>902</v>
      </c>
      <c r="C130" s="22" t="s">
        <v>20</v>
      </c>
      <c r="D130" s="22" t="s">
        <v>27</v>
      </c>
      <c r="E130" s="22" t="s">
        <v>433</v>
      </c>
      <c r="F130" s="23">
        <v>850</v>
      </c>
      <c r="G130" s="6"/>
      <c r="H130" s="6"/>
      <c r="I130" s="102"/>
      <c r="J130" s="102"/>
      <c r="K130" s="102"/>
      <c r="L130" s="102"/>
      <c r="M130" s="102"/>
      <c r="N130" s="102"/>
      <c r="O130" s="55">
        <v>1</v>
      </c>
      <c r="P130" s="55"/>
      <c r="Q130" s="55"/>
      <c r="R130" s="55"/>
      <c r="S130" s="119">
        <f>M130+O130+P130+Q130+R130</f>
        <v>1</v>
      </c>
      <c r="T130" s="119">
        <f>N130+R130</f>
        <v>0</v>
      </c>
      <c r="U130" s="55"/>
      <c r="V130" s="55"/>
      <c r="W130" s="55"/>
      <c r="X130" s="55"/>
      <c r="Y130" s="55">
        <f>S130+U130+V130+W130+X130</f>
        <v>1</v>
      </c>
      <c r="Z130" s="55">
        <f>T130+X130</f>
        <v>0</v>
      </c>
      <c r="AA130" s="55"/>
      <c r="AB130" s="55"/>
      <c r="AC130" s="55"/>
      <c r="AD130" s="55"/>
      <c r="AE130" s="119">
        <f>Y130+AA130+AB130+AC130+AD130</f>
        <v>1</v>
      </c>
      <c r="AF130" s="119">
        <f>Z130+AD130</f>
        <v>0</v>
      </c>
      <c r="AG130" s="55"/>
      <c r="AH130" s="55"/>
      <c r="AI130" s="55"/>
      <c r="AJ130" s="55"/>
      <c r="AK130" s="55">
        <f>AE130+AG130+AH130+AI130+AJ130</f>
        <v>1</v>
      </c>
      <c r="AL130" s="55">
        <f>AF130+AJ130</f>
        <v>0</v>
      </c>
      <c r="AM130" s="55"/>
      <c r="AN130" s="55"/>
      <c r="AO130" s="55"/>
      <c r="AP130" s="55"/>
      <c r="AQ130" s="55">
        <f>AK130+AM130+AN130+AO130+AP130</f>
        <v>1</v>
      </c>
      <c r="AR130" s="55">
        <f>AL130+AP130</f>
        <v>0</v>
      </c>
    </row>
    <row r="131" spans="1:44">
      <c r="A131" s="17"/>
      <c r="B131" s="75"/>
      <c r="C131" s="22"/>
      <c r="D131" s="22"/>
      <c r="E131" s="22"/>
      <c r="F131" s="23"/>
      <c r="G131" s="52"/>
      <c r="H131" s="5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21"/>
      <c r="T131" s="121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21"/>
      <c r="AF131" s="121"/>
      <c r="AG131" s="102"/>
      <c r="AH131" s="102"/>
      <c r="AI131" s="102"/>
      <c r="AJ131" s="102"/>
      <c r="AK131" s="102"/>
      <c r="AL131" s="102"/>
      <c r="AM131" s="102"/>
      <c r="AN131" s="102"/>
      <c r="AO131" s="102"/>
      <c r="AP131" s="102"/>
      <c r="AQ131" s="102"/>
      <c r="AR131" s="102"/>
    </row>
    <row r="132" spans="1:44" ht="18.75">
      <c r="A132" s="15" t="s">
        <v>139</v>
      </c>
      <c r="B132" s="76">
        <v>902</v>
      </c>
      <c r="C132" s="27" t="s">
        <v>20</v>
      </c>
      <c r="D132" s="27" t="s">
        <v>140</v>
      </c>
      <c r="E132" s="27"/>
      <c r="F132" s="91"/>
      <c r="G132" s="9">
        <f>SUM(G137:G137)</f>
        <v>3000</v>
      </c>
      <c r="H132" s="9">
        <f t="shared" ref="H132:N132" si="160">SUM(H137:H137)</f>
        <v>0</v>
      </c>
      <c r="I132" s="9">
        <f t="shared" si="160"/>
        <v>0</v>
      </c>
      <c r="J132" s="9">
        <f t="shared" si="160"/>
        <v>0</v>
      </c>
      <c r="K132" s="9">
        <f t="shared" si="160"/>
        <v>0</v>
      </c>
      <c r="L132" s="9">
        <f t="shared" si="160"/>
        <v>0</v>
      </c>
      <c r="M132" s="9">
        <f t="shared" si="160"/>
        <v>3000</v>
      </c>
      <c r="N132" s="9">
        <f t="shared" si="160"/>
        <v>0</v>
      </c>
      <c r="O132" s="9">
        <f t="shared" ref="O132:T132" si="161">SUM(O137:O137)</f>
        <v>0</v>
      </c>
      <c r="P132" s="9">
        <f t="shared" si="161"/>
        <v>0</v>
      </c>
      <c r="Q132" s="9">
        <f t="shared" si="161"/>
        <v>0</v>
      </c>
      <c r="R132" s="9">
        <f t="shared" si="161"/>
        <v>0</v>
      </c>
      <c r="S132" s="124">
        <f t="shared" si="161"/>
        <v>3000</v>
      </c>
      <c r="T132" s="124">
        <f t="shared" si="161"/>
        <v>0</v>
      </c>
      <c r="U132" s="9">
        <f t="shared" ref="U132:Z132" si="162">SUM(U137:U137)</f>
        <v>0</v>
      </c>
      <c r="V132" s="9">
        <f t="shared" si="162"/>
        <v>0</v>
      </c>
      <c r="W132" s="9">
        <f t="shared" si="162"/>
        <v>0</v>
      </c>
      <c r="X132" s="9">
        <f t="shared" si="162"/>
        <v>0</v>
      </c>
      <c r="Y132" s="9">
        <f t="shared" si="162"/>
        <v>3000</v>
      </c>
      <c r="Z132" s="9">
        <f t="shared" si="162"/>
        <v>0</v>
      </c>
      <c r="AA132" s="9">
        <f t="shared" ref="AA132:AF132" si="163">SUM(AA137:AA137)</f>
        <v>0</v>
      </c>
      <c r="AB132" s="9">
        <f t="shared" si="163"/>
        <v>0</v>
      </c>
      <c r="AC132" s="9">
        <f t="shared" si="163"/>
        <v>0</v>
      </c>
      <c r="AD132" s="9">
        <f t="shared" si="163"/>
        <v>0</v>
      </c>
      <c r="AE132" s="124">
        <f t="shared" si="163"/>
        <v>3000</v>
      </c>
      <c r="AF132" s="124">
        <f t="shared" si="163"/>
        <v>0</v>
      </c>
      <c r="AG132" s="9">
        <f t="shared" ref="AG132:AL132" si="164">SUM(AG137:AG137)</f>
        <v>0</v>
      </c>
      <c r="AH132" s="9">
        <f t="shared" si="164"/>
        <v>0</v>
      </c>
      <c r="AI132" s="9">
        <f t="shared" si="164"/>
        <v>0</v>
      </c>
      <c r="AJ132" s="9">
        <f t="shared" si="164"/>
        <v>0</v>
      </c>
      <c r="AK132" s="9">
        <f t="shared" si="164"/>
        <v>3000</v>
      </c>
      <c r="AL132" s="9">
        <f t="shared" si="164"/>
        <v>0</v>
      </c>
      <c r="AM132" s="9">
        <f t="shared" ref="AM132:AR132" si="165">SUM(AM137:AM137)</f>
        <v>0</v>
      </c>
      <c r="AN132" s="9">
        <f t="shared" si="165"/>
        <v>0</v>
      </c>
      <c r="AO132" s="9">
        <f t="shared" si="165"/>
        <v>0</v>
      </c>
      <c r="AP132" s="9">
        <f t="shared" si="165"/>
        <v>0</v>
      </c>
      <c r="AQ132" s="9">
        <f t="shared" si="165"/>
        <v>3000</v>
      </c>
      <c r="AR132" s="9">
        <f t="shared" si="165"/>
        <v>0</v>
      </c>
    </row>
    <row r="133" spans="1:44">
      <c r="A133" s="17" t="s">
        <v>57</v>
      </c>
      <c r="B133" s="75">
        <v>902</v>
      </c>
      <c r="C133" s="22" t="s">
        <v>20</v>
      </c>
      <c r="D133" s="22" t="s">
        <v>140</v>
      </c>
      <c r="E133" s="18" t="s">
        <v>58</v>
      </c>
      <c r="F133" s="23"/>
      <c r="G133" s="55">
        <f>G137</f>
        <v>3000</v>
      </c>
      <c r="H133" s="55">
        <f t="shared" ref="H133:N133" si="166">H137</f>
        <v>0</v>
      </c>
      <c r="I133" s="55">
        <f t="shared" si="166"/>
        <v>0</v>
      </c>
      <c r="J133" s="55">
        <f t="shared" si="166"/>
        <v>0</v>
      </c>
      <c r="K133" s="55">
        <f t="shared" si="166"/>
        <v>0</v>
      </c>
      <c r="L133" s="55">
        <f t="shared" si="166"/>
        <v>0</v>
      </c>
      <c r="M133" s="55">
        <f t="shared" si="166"/>
        <v>3000</v>
      </c>
      <c r="N133" s="55">
        <f t="shared" si="166"/>
        <v>0</v>
      </c>
      <c r="O133" s="55">
        <f t="shared" ref="O133:T133" si="167">O137</f>
        <v>0</v>
      </c>
      <c r="P133" s="55">
        <f t="shared" si="167"/>
        <v>0</v>
      </c>
      <c r="Q133" s="55">
        <f t="shared" si="167"/>
        <v>0</v>
      </c>
      <c r="R133" s="55">
        <f t="shared" si="167"/>
        <v>0</v>
      </c>
      <c r="S133" s="119">
        <f t="shared" si="167"/>
        <v>3000</v>
      </c>
      <c r="T133" s="119">
        <f t="shared" si="167"/>
        <v>0</v>
      </c>
      <c r="U133" s="55">
        <f t="shared" ref="U133:Z133" si="168">U137</f>
        <v>0</v>
      </c>
      <c r="V133" s="55">
        <f t="shared" si="168"/>
        <v>0</v>
      </c>
      <c r="W133" s="55">
        <f t="shared" si="168"/>
        <v>0</v>
      </c>
      <c r="X133" s="55">
        <f t="shared" si="168"/>
        <v>0</v>
      </c>
      <c r="Y133" s="55">
        <f t="shared" si="168"/>
        <v>3000</v>
      </c>
      <c r="Z133" s="55">
        <f t="shared" si="168"/>
        <v>0</v>
      </c>
      <c r="AA133" s="55">
        <f t="shared" ref="AA133:AF133" si="169">AA137</f>
        <v>0</v>
      </c>
      <c r="AB133" s="55">
        <f t="shared" si="169"/>
        <v>0</v>
      </c>
      <c r="AC133" s="55">
        <f t="shared" si="169"/>
        <v>0</v>
      </c>
      <c r="AD133" s="55">
        <f t="shared" si="169"/>
        <v>0</v>
      </c>
      <c r="AE133" s="119">
        <f t="shared" si="169"/>
        <v>3000</v>
      </c>
      <c r="AF133" s="119">
        <f t="shared" si="169"/>
        <v>0</v>
      </c>
      <c r="AG133" s="55">
        <f t="shared" ref="AG133:AL133" si="170">AG137</f>
        <v>0</v>
      </c>
      <c r="AH133" s="55">
        <f t="shared" si="170"/>
        <v>0</v>
      </c>
      <c r="AI133" s="55">
        <f t="shared" si="170"/>
        <v>0</v>
      </c>
      <c r="AJ133" s="55">
        <f t="shared" si="170"/>
        <v>0</v>
      </c>
      <c r="AK133" s="55">
        <f t="shared" si="170"/>
        <v>3000</v>
      </c>
      <c r="AL133" s="55">
        <f t="shared" si="170"/>
        <v>0</v>
      </c>
      <c r="AM133" s="55">
        <f t="shared" ref="AM133:AR133" si="171">AM137</f>
        <v>0</v>
      </c>
      <c r="AN133" s="55">
        <f t="shared" si="171"/>
        <v>0</v>
      </c>
      <c r="AO133" s="55">
        <f t="shared" si="171"/>
        <v>0</v>
      </c>
      <c r="AP133" s="55">
        <f t="shared" si="171"/>
        <v>0</v>
      </c>
      <c r="AQ133" s="55">
        <f t="shared" si="171"/>
        <v>3000</v>
      </c>
      <c r="AR133" s="55">
        <f t="shared" si="171"/>
        <v>0</v>
      </c>
    </row>
    <row r="134" spans="1:44">
      <c r="A134" s="17" t="s">
        <v>139</v>
      </c>
      <c r="B134" s="75">
        <v>902</v>
      </c>
      <c r="C134" s="22" t="s">
        <v>20</v>
      </c>
      <c r="D134" s="22" t="s">
        <v>140</v>
      </c>
      <c r="E134" s="22" t="s">
        <v>336</v>
      </c>
      <c r="F134" s="23"/>
      <c r="G134" s="55">
        <f>G137</f>
        <v>3000</v>
      </c>
      <c r="H134" s="55">
        <f t="shared" ref="H134:N134" si="172">H137</f>
        <v>0</v>
      </c>
      <c r="I134" s="55">
        <f t="shared" si="172"/>
        <v>0</v>
      </c>
      <c r="J134" s="55">
        <f t="shared" si="172"/>
        <v>0</v>
      </c>
      <c r="K134" s="55">
        <f t="shared" si="172"/>
        <v>0</v>
      </c>
      <c r="L134" s="55">
        <f t="shared" si="172"/>
        <v>0</v>
      </c>
      <c r="M134" s="55">
        <f t="shared" si="172"/>
        <v>3000</v>
      </c>
      <c r="N134" s="55">
        <f t="shared" si="172"/>
        <v>0</v>
      </c>
      <c r="O134" s="55">
        <f t="shared" ref="O134:T134" si="173">O137</f>
        <v>0</v>
      </c>
      <c r="P134" s="55">
        <f t="shared" si="173"/>
        <v>0</v>
      </c>
      <c r="Q134" s="55">
        <f t="shared" si="173"/>
        <v>0</v>
      </c>
      <c r="R134" s="55">
        <f t="shared" si="173"/>
        <v>0</v>
      </c>
      <c r="S134" s="119">
        <f t="shared" si="173"/>
        <v>3000</v>
      </c>
      <c r="T134" s="119">
        <f t="shared" si="173"/>
        <v>0</v>
      </c>
      <c r="U134" s="55">
        <f t="shared" ref="U134:Z134" si="174">U137</f>
        <v>0</v>
      </c>
      <c r="V134" s="55">
        <f t="shared" si="174"/>
        <v>0</v>
      </c>
      <c r="W134" s="55">
        <f t="shared" si="174"/>
        <v>0</v>
      </c>
      <c r="X134" s="55">
        <f t="shared" si="174"/>
        <v>0</v>
      </c>
      <c r="Y134" s="55">
        <f t="shared" si="174"/>
        <v>3000</v>
      </c>
      <c r="Z134" s="55">
        <f t="shared" si="174"/>
        <v>0</v>
      </c>
      <c r="AA134" s="55">
        <f t="shared" ref="AA134:AF134" si="175">AA137</f>
        <v>0</v>
      </c>
      <c r="AB134" s="55">
        <f t="shared" si="175"/>
        <v>0</v>
      </c>
      <c r="AC134" s="55">
        <f t="shared" si="175"/>
        <v>0</v>
      </c>
      <c r="AD134" s="55">
        <f t="shared" si="175"/>
        <v>0</v>
      </c>
      <c r="AE134" s="119">
        <f t="shared" si="175"/>
        <v>3000</v>
      </c>
      <c r="AF134" s="119">
        <f t="shared" si="175"/>
        <v>0</v>
      </c>
      <c r="AG134" s="55">
        <f t="shared" ref="AG134:AL134" si="176">AG137</f>
        <v>0</v>
      </c>
      <c r="AH134" s="55">
        <f t="shared" si="176"/>
        <v>0</v>
      </c>
      <c r="AI134" s="55">
        <f t="shared" si="176"/>
        <v>0</v>
      </c>
      <c r="AJ134" s="55">
        <f t="shared" si="176"/>
        <v>0</v>
      </c>
      <c r="AK134" s="55">
        <f t="shared" si="176"/>
        <v>3000</v>
      </c>
      <c r="AL134" s="55">
        <f t="shared" si="176"/>
        <v>0</v>
      </c>
      <c r="AM134" s="55">
        <f t="shared" ref="AM134:AR134" si="177">AM137</f>
        <v>0</v>
      </c>
      <c r="AN134" s="55">
        <f t="shared" si="177"/>
        <v>0</v>
      </c>
      <c r="AO134" s="55">
        <f t="shared" si="177"/>
        <v>0</v>
      </c>
      <c r="AP134" s="55">
        <f t="shared" si="177"/>
        <v>0</v>
      </c>
      <c r="AQ134" s="55">
        <f t="shared" si="177"/>
        <v>3000</v>
      </c>
      <c r="AR134" s="55">
        <f t="shared" si="177"/>
        <v>0</v>
      </c>
    </row>
    <row r="135" spans="1:44">
      <c r="A135" s="17" t="s">
        <v>430</v>
      </c>
      <c r="B135" s="75">
        <v>902</v>
      </c>
      <c r="C135" s="22" t="s">
        <v>20</v>
      </c>
      <c r="D135" s="22" t="s">
        <v>140</v>
      </c>
      <c r="E135" s="22" t="s">
        <v>337</v>
      </c>
      <c r="F135" s="23"/>
      <c r="G135" s="55">
        <f>G137</f>
        <v>3000</v>
      </c>
      <c r="H135" s="55">
        <f t="shared" ref="H135:N135" si="178">H137</f>
        <v>0</v>
      </c>
      <c r="I135" s="55">
        <f t="shared" si="178"/>
        <v>0</v>
      </c>
      <c r="J135" s="55">
        <f t="shared" si="178"/>
        <v>0</v>
      </c>
      <c r="K135" s="55">
        <f t="shared" si="178"/>
        <v>0</v>
      </c>
      <c r="L135" s="55">
        <f t="shared" si="178"/>
        <v>0</v>
      </c>
      <c r="M135" s="55">
        <f t="shared" si="178"/>
        <v>3000</v>
      </c>
      <c r="N135" s="55">
        <f t="shared" si="178"/>
        <v>0</v>
      </c>
      <c r="O135" s="55">
        <f t="shared" ref="O135:T135" si="179">O137</f>
        <v>0</v>
      </c>
      <c r="P135" s="55">
        <f t="shared" si="179"/>
        <v>0</v>
      </c>
      <c r="Q135" s="55">
        <f t="shared" si="179"/>
        <v>0</v>
      </c>
      <c r="R135" s="55">
        <f t="shared" si="179"/>
        <v>0</v>
      </c>
      <c r="S135" s="119">
        <f t="shared" si="179"/>
        <v>3000</v>
      </c>
      <c r="T135" s="119">
        <f t="shared" si="179"/>
        <v>0</v>
      </c>
      <c r="U135" s="55">
        <f t="shared" ref="U135:Z135" si="180">U137</f>
        <v>0</v>
      </c>
      <c r="V135" s="55">
        <f t="shared" si="180"/>
        <v>0</v>
      </c>
      <c r="W135" s="55">
        <f t="shared" si="180"/>
        <v>0</v>
      </c>
      <c r="X135" s="55">
        <f t="shared" si="180"/>
        <v>0</v>
      </c>
      <c r="Y135" s="55">
        <f t="shared" si="180"/>
        <v>3000</v>
      </c>
      <c r="Z135" s="55">
        <f t="shared" si="180"/>
        <v>0</v>
      </c>
      <c r="AA135" s="55">
        <f t="shared" ref="AA135:AF135" si="181">AA137</f>
        <v>0</v>
      </c>
      <c r="AB135" s="55">
        <f t="shared" si="181"/>
        <v>0</v>
      </c>
      <c r="AC135" s="55">
        <f t="shared" si="181"/>
        <v>0</v>
      </c>
      <c r="AD135" s="55">
        <f t="shared" si="181"/>
        <v>0</v>
      </c>
      <c r="AE135" s="119">
        <f t="shared" si="181"/>
        <v>3000</v>
      </c>
      <c r="AF135" s="119">
        <f t="shared" si="181"/>
        <v>0</v>
      </c>
      <c r="AG135" s="55">
        <f t="shared" ref="AG135:AL135" si="182">AG137</f>
        <v>0</v>
      </c>
      <c r="AH135" s="55">
        <f t="shared" si="182"/>
        <v>0</v>
      </c>
      <c r="AI135" s="55">
        <f t="shared" si="182"/>
        <v>0</v>
      </c>
      <c r="AJ135" s="55">
        <f t="shared" si="182"/>
        <v>0</v>
      </c>
      <c r="AK135" s="55">
        <f t="shared" si="182"/>
        <v>3000</v>
      </c>
      <c r="AL135" s="55">
        <f t="shared" si="182"/>
        <v>0</v>
      </c>
      <c r="AM135" s="55">
        <f t="shared" ref="AM135:AR135" si="183">AM137</f>
        <v>0</v>
      </c>
      <c r="AN135" s="55">
        <f t="shared" si="183"/>
        <v>0</v>
      </c>
      <c r="AO135" s="55">
        <f t="shared" si="183"/>
        <v>0</v>
      </c>
      <c r="AP135" s="55">
        <f t="shared" si="183"/>
        <v>0</v>
      </c>
      <c r="AQ135" s="55">
        <f t="shared" si="183"/>
        <v>3000</v>
      </c>
      <c r="AR135" s="55">
        <f t="shared" si="183"/>
        <v>0</v>
      </c>
    </row>
    <row r="136" spans="1:44">
      <c r="A136" s="17" t="s">
        <v>61</v>
      </c>
      <c r="B136" s="75">
        <v>902</v>
      </c>
      <c r="C136" s="22" t="s">
        <v>20</v>
      </c>
      <c r="D136" s="22" t="s">
        <v>140</v>
      </c>
      <c r="E136" s="22" t="s">
        <v>337</v>
      </c>
      <c r="F136" s="23">
        <v>800</v>
      </c>
      <c r="G136" s="55">
        <f>G137</f>
        <v>3000</v>
      </c>
      <c r="H136" s="55">
        <f t="shared" ref="H136:AR136" si="184">H137</f>
        <v>0</v>
      </c>
      <c r="I136" s="55">
        <f t="shared" si="184"/>
        <v>0</v>
      </c>
      <c r="J136" s="55">
        <f t="shared" si="184"/>
        <v>0</v>
      </c>
      <c r="K136" s="55">
        <f t="shared" si="184"/>
        <v>0</v>
      </c>
      <c r="L136" s="55">
        <f t="shared" si="184"/>
        <v>0</v>
      </c>
      <c r="M136" s="55">
        <f t="shared" si="184"/>
        <v>3000</v>
      </c>
      <c r="N136" s="55">
        <f t="shared" si="184"/>
        <v>0</v>
      </c>
      <c r="O136" s="55">
        <f t="shared" si="184"/>
        <v>0</v>
      </c>
      <c r="P136" s="55">
        <f t="shared" si="184"/>
        <v>0</v>
      </c>
      <c r="Q136" s="55">
        <f t="shared" si="184"/>
        <v>0</v>
      </c>
      <c r="R136" s="55">
        <f t="shared" si="184"/>
        <v>0</v>
      </c>
      <c r="S136" s="119">
        <f t="shared" si="184"/>
        <v>3000</v>
      </c>
      <c r="T136" s="119">
        <f t="shared" si="184"/>
        <v>0</v>
      </c>
      <c r="U136" s="55">
        <f t="shared" si="184"/>
        <v>0</v>
      </c>
      <c r="V136" s="55">
        <f t="shared" si="184"/>
        <v>0</v>
      </c>
      <c r="W136" s="55">
        <f t="shared" si="184"/>
        <v>0</v>
      </c>
      <c r="X136" s="55">
        <f t="shared" si="184"/>
        <v>0</v>
      </c>
      <c r="Y136" s="55">
        <f t="shared" si="184"/>
        <v>3000</v>
      </c>
      <c r="Z136" s="55">
        <f t="shared" si="184"/>
        <v>0</v>
      </c>
      <c r="AA136" s="55">
        <f t="shared" si="184"/>
        <v>0</v>
      </c>
      <c r="AB136" s="55">
        <f t="shared" si="184"/>
        <v>0</v>
      </c>
      <c r="AC136" s="55">
        <f t="shared" si="184"/>
        <v>0</v>
      </c>
      <c r="AD136" s="55">
        <f t="shared" si="184"/>
        <v>0</v>
      </c>
      <c r="AE136" s="119">
        <f t="shared" si="184"/>
        <v>3000</v>
      </c>
      <c r="AF136" s="119">
        <f t="shared" si="184"/>
        <v>0</v>
      </c>
      <c r="AG136" s="55">
        <f t="shared" si="184"/>
        <v>0</v>
      </c>
      <c r="AH136" s="55">
        <f t="shared" si="184"/>
        <v>0</v>
      </c>
      <c r="AI136" s="55">
        <f t="shared" si="184"/>
        <v>0</v>
      </c>
      <c r="AJ136" s="55">
        <f t="shared" si="184"/>
        <v>0</v>
      </c>
      <c r="AK136" s="55">
        <f t="shared" si="184"/>
        <v>3000</v>
      </c>
      <c r="AL136" s="55">
        <f t="shared" si="184"/>
        <v>0</v>
      </c>
      <c r="AM136" s="55">
        <f t="shared" si="184"/>
        <v>0</v>
      </c>
      <c r="AN136" s="55">
        <f t="shared" si="184"/>
        <v>0</v>
      </c>
      <c r="AO136" s="55">
        <f t="shared" si="184"/>
        <v>0</v>
      </c>
      <c r="AP136" s="55">
        <f t="shared" si="184"/>
        <v>0</v>
      </c>
      <c r="AQ136" s="55">
        <f t="shared" si="184"/>
        <v>3000</v>
      </c>
      <c r="AR136" s="55">
        <f t="shared" si="184"/>
        <v>0</v>
      </c>
    </row>
    <row r="137" spans="1:44">
      <c r="A137" s="17" t="s">
        <v>141</v>
      </c>
      <c r="B137" s="75">
        <v>902</v>
      </c>
      <c r="C137" s="22" t="s">
        <v>20</v>
      </c>
      <c r="D137" s="22" t="s">
        <v>140</v>
      </c>
      <c r="E137" s="22" t="s">
        <v>337</v>
      </c>
      <c r="F137" s="23">
        <v>870</v>
      </c>
      <c r="G137" s="6">
        <v>3000</v>
      </c>
      <c r="H137" s="6"/>
      <c r="I137" s="102"/>
      <c r="J137" s="102"/>
      <c r="K137" s="102"/>
      <c r="L137" s="102"/>
      <c r="M137" s="55">
        <f>G137+I137+J137+K137+L137</f>
        <v>3000</v>
      </c>
      <c r="N137" s="55">
        <f>H137+L137</f>
        <v>0</v>
      </c>
      <c r="O137" s="102"/>
      <c r="P137" s="102"/>
      <c r="Q137" s="102"/>
      <c r="R137" s="102"/>
      <c r="S137" s="119">
        <f>M137+O137+P137+Q137+R137</f>
        <v>3000</v>
      </c>
      <c r="T137" s="119">
        <f>N137+R137</f>
        <v>0</v>
      </c>
      <c r="U137" s="102"/>
      <c r="V137" s="102"/>
      <c r="W137" s="102"/>
      <c r="X137" s="102"/>
      <c r="Y137" s="55">
        <f>S137+U137+V137+W137+X137</f>
        <v>3000</v>
      </c>
      <c r="Z137" s="55">
        <f>T137+X137</f>
        <v>0</v>
      </c>
      <c r="AA137" s="102"/>
      <c r="AB137" s="102"/>
      <c r="AC137" s="102"/>
      <c r="AD137" s="102"/>
      <c r="AE137" s="119">
        <f>Y137+AA137+AB137+AC137+AD137</f>
        <v>3000</v>
      </c>
      <c r="AF137" s="119">
        <f>Z137+AD137</f>
        <v>0</v>
      </c>
      <c r="AG137" s="102"/>
      <c r="AH137" s="102"/>
      <c r="AI137" s="102"/>
      <c r="AJ137" s="102"/>
      <c r="AK137" s="55">
        <f>AE137+AG137+AH137+AI137+AJ137</f>
        <v>3000</v>
      </c>
      <c r="AL137" s="55">
        <f>AF137+AJ137</f>
        <v>0</v>
      </c>
      <c r="AM137" s="102"/>
      <c r="AN137" s="102"/>
      <c r="AO137" s="102"/>
      <c r="AP137" s="102"/>
      <c r="AQ137" s="55">
        <f>AK137+AM137+AN137+AO137+AP137</f>
        <v>3000</v>
      </c>
      <c r="AR137" s="55">
        <f>AL137+AP137</f>
        <v>0</v>
      </c>
    </row>
    <row r="138" spans="1:44">
      <c r="A138" s="17"/>
      <c r="B138" s="75"/>
      <c r="C138" s="22"/>
      <c r="D138" s="22"/>
      <c r="E138" s="22"/>
      <c r="F138" s="23"/>
      <c r="G138" s="52"/>
      <c r="H138" s="5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21"/>
      <c r="T138" s="121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21"/>
      <c r="AF138" s="121"/>
      <c r="AG138" s="102"/>
      <c r="AH138" s="102"/>
      <c r="AI138" s="102"/>
      <c r="AJ138" s="102"/>
      <c r="AK138" s="102"/>
      <c r="AL138" s="102"/>
      <c r="AM138" s="102"/>
      <c r="AN138" s="102"/>
      <c r="AO138" s="102"/>
      <c r="AP138" s="102"/>
      <c r="AQ138" s="102"/>
      <c r="AR138" s="102"/>
    </row>
    <row r="139" spans="1:44" ht="18.75">
      <c r="A139" s="15" t="s">
        <v>54</v>
      </c>
      <c r="B139" s="76">
        <v>902</v>
      </c>
      <c r="C139" s="27" t="s">
        <v>20</v>
      </c>
      <c r="D139" s="27" t="s">
        <v>55</v>
      </c>
      <c r="E139" s="27"/>
      <c r="F139" s="91"/>
      <c r="G139" s="9">
        <f>G140</f>
        <v>36650</v>
      </c>
      <c r="H139" s="9">
        <f t="shared" ref="H139:W140" si="185">H140</f>
        <v>0</v>
      </c>
      <c r="I139" s="9">
        <f t="shared" si="185"/>
        <v>0</v>
      </c>
      <c r="J139" s="9">
        <f t="shared" si="185"/>
        <v>0</v>
      </c>
      <c r="K139" s="9">
        <f t="shared" si="185"/>
        <v>0</v>
      </c>
      <c r="L139" s="9">
        <f t="shared" si="185"/>
        <v>0</v>
      </c>
      <c r="M139" s="9">
        <f t="shared" si="185"/>
        <v>36650</v>
      </c>
      <c r="N139" s="9">
        <f t="shared" si="185"/>
        <v>0</v>
      </c>
      <c r="O139" s="9">
        <f t="shared" si="185"/>
        <v>0</v>
      </c>
      <c r="P139" s="9">
        <f t="shared" si="185"/>
        <v>0</v>
      </c>
      <c r="Q139" s="9">
        <f t="shared" si="185"/>
        <v>0</v>
      </c>
      <c r="R139" s="9">
        <f t="shared" si="185"/>
        <v>0</v>
      </c>
      <c r="S139" s="124">
        <f t="shared" si="185"/>
        <v>36650</v>
      </c>
      <c r="T139" s="124">
        <f t="shared" si="185"/>
        <v>0</v>
      </c>
      <c r="U139" s="9">
        <f t="shared" si="185"/>
        <v>0</v>
      </c>
      <c r="V139" s="9">
        <f t="shared" si="185"/>
        <v>0</v>
      </c>
      <c r="W139" s="9">
        <f t="shared" si="185"/>
        <v>0</v>
      </c>
      <c r="X139" s="9">
        <f t="shared" ref="U139:AJ140" si="186">X140</f>
        <v>0</v>
      </c>
      <c r="Y139" s="9">
        <f t="shared" si="186"/>
        <v>36650</v>
      </c>
      <c r="Z139" s="9">
        <f t="shared" si="186"/>
        <v>0</v>
      </c>
      <c r="AA139" s="9">
        <f t="shared" si="186"/>
        <v>0</v>
      </c>
      <c r="AB139" s="9">
        <f t="shared" si="186"/>
        <v>0</v>
      </c>
      <c r="AC139" s="9">
        <f t="shared" si="186"/>
        <v>0</v>
      </c>
      <c r="AD139" s="9">
        <f t="shared" si="186"/>
        <v>0</v>
      </c>
      <c r="AE139" s="124">
        <f t="shared" si="186"/>
        <v>36650</v>
      </c>
      <c r="AF139" s="124">
        <f t="shared" si="186"/>
        <v>0</v>
      </c>
      <c r="AG139" s="9">
        <f t="shared" si="186"/>
        <v>0</v>
      </c>
      <c r="AH139" s="9">
        <f t="shared" si="186"/>
        <v>0</v>
      </c>
      <c r="AI139" s="9">
        <f t="shared" si="186"/>
        <v>0</v>
      </c>
      <c r="AJ139" s="9">
        <f t="shared" si="186"/>
        <v>0</v>
      </c>
      <c r="AK139" s="9">
        <f t="shared" ref="AG139:AR140" si="187">AK140</f>
        <v>36650</v>
      </c>
      <c r="AL139" s="9">
        <f t="shared" si="187"/>
        <v>0</v>
      </c>
      <c r="AM139" s="9">
        <f t="shared" si="187"/>
        <v>0</v>
      </c>
      <c r="AN139" s="9">
        <f t="shared" si="187"/>
        <v>0</v>
      </c>
      <c r="AO139" s="9">
        <f t="shared" si="187"/>
        <v>0</v>
      </c>
      <c r="AP139" s="9">
        <f t="shared" si="187"/>
        <v>0</v>
      </c>
      <c r="AQ139" s="9">
        <f t="shared" si="187"/>
        <v>36650</v>
      </c>
      <c r="AR139" s="9">
        <f t="shared" si="187"/>
        <v>0</v>
      </c>
    </row>
    <row r="140" spans="1:44">
      <c r="A140" s="17" t="s">
        <v>57</v>
      </c>
      <c r="B140" s="75">
        <v>902</v>
      </c>
      <c r="C140" s="22" t="s">
        <v>20</v>
      </c>
      <c r="D140" s="22" t="s">
        <v>55</v>
      </c>
      <c r="E140" s="18" t="s">
        <v>58</v>
      </c>
      <c r="F140" s="56"/>
      <c r="G140" s="6">
        <f>G141</f>
        <v>36650</v>
      </c>
      <c r="H140" s="6">
        <f t="shared" si="185"/>
        <v>0</v>
      </c>
      <c r="I140" s="6">
        <f t="shared" si="185"/>
        <v>0</v>
      </c>
      <c r="J140" s="6">
        <f t="shared" si="185"/>
        <v>0</v>
      </c>
      <c r="K140" s="6">
        <f t="shared" si="185"/>
        <v>0</v>
      </c>
      <c r="L140" s="6">
        <f t="shared" si="185"/>
        <v>0</v>
      </c>
      <c r="M140" s="6">
        <f t="shared" si="185"/>
        <v>36650</v>
      </c>
      <c r="N140" s="6">
        <f t="shared" si="185"/>
        <v>0</v>
      </c>
      <c r="O140" s="6">
        <f t="shared" si="185"/>
        <v>0</v>
      </c>
      <c r="P140" s="6">
        <f t="shared" si="185"/>
        <v>0</v>
      </c>
      <c r="Q140" s="6">
        <f t="shared" si="185"/>
        <v>0</v>
      </c>
      <c r="R140" s="6">
        <f t="shared" si="185"/>
        <v>0</v>
      </c>
      <c r="S140" s="118">
        <f t="shared" si="185"/>
        <v>36650</v>
      </c>
      <c r="T140" s="118">
        <f t="shared" si="185"/>
        <v>0</v>
      </c>
      <c r="U140" s="6">
        <f t="shared" si="186"/>
        <v>0</v>
      </c>
      <c r="V140" s="6">
        <f t="shared" si="186"/>
        <v>0</v>
      </c>
      <c r="W140" s="6">
        <f t="shared" si="186"/>
        <v>0</v>
      </c>
      <c r="X140" s="6">
        <f t="shared" si="186"/>
        <v>0</v>
      </c>
      <c r="Y140" s="6">
        <f t="shared" si="186"/>
        <v>36650</v>
      </c>
      <c r="Z140" s="6">
        <f t="shared" si="186"/>
        <v>0</v>
      </c>
      <c r="AA140" s="6">
        <f t="shared" si="186"/>
        <v>0</v>
      </c>
      <c r="AB140" s="6">
        <f t="shared" si="186"/>
        <v>0</v>
      </c>
      <c r="AC140" s="6">
        <f t="shared" si="186"/>
        <v>0</v>
      </c>
      <c r="AD140" s="6">
        <f t="shared" si="186"/>
        <v>0</v>
      </c>
      <c r="AE140" s="118">
        <f t="shared" si="186"/>
        <v>36650</v>
      </c>
      <c r="AF140" s="118">
        <f t="shared" si="186"/>
        <v>0</v>
      </c>
      <c r="AG140" s="6">
        <f t="shared" si="187"/>
        <v>0</v>
      </c>
      <c r="AH140" s="6">
        <f t="shared" si="187"/>
        <v>0</v>
      </c>
      <c r="AI140" s="6">
        <f t="shared" si="187"/>
        <v>0</v>
      </c>
      <c r="AJ140" s="6">
        <f t="shared" si="187"/>
        <v>0</v>
      </c>
      <c r="AK140" s="6">
        <f t="shared" si="187"/>
        <v>36650</v>
      </c>
      <c r="AL140" s="6">
        <f t="shared" si="187"/>
        <v>0</v>
      </c>
      <c r="AM140" s="6">
        <f t="shared" si="187"/>
        <v>0</v>
      </c>
      <c r="AN140" s="6">
        <f t="shared" si="187"/>
        <v>0</v>
      </c>
      <c r="AO140" s="6">
        <f t="shared" si="187"/>
        <v>0</v>
      </c>
      <c r="AP140" s="6">
        <f t="shared" si="187"/>
        <v>0</v>
      </c>
      <c r="AQ140" s="6">
        <f t="shared" si="187"/>
        <v>36650</v>
      </c>
      <c r="AR140" s="6">
        <f t="shared" si="187"/>
        <v>0</v>
      </c>
    </row>
    <row r="141" spans="1:44">
      <c r="A141" s="17" t="s">
        <v>14</v>
      </c>
      <c r="B141" s="75">
        <v>902</v>
      </c>
      <c r="C141" s="22" t="s">
        <v>20</v>
      </c>
      <c r="D141" s="22" t="s">
        <v>55</v>
      </c>
      <c r="E141" s="22" t="s">
        <v>59</v>
      </c>
      <c r="F141" s="23"/>
      <c r="G141" s="55">
        <f>G142+G145</f>
        <v>36650</v>
      </c>
      <c r="H141" s="55">
        <f t="shared" ref="H141:N141" si="188">H142+H145</f>
        <v>0</v>
      </c>
      <c r="I141" s="55">
        <f t="shared" si="188"/>
        <v>0</v>
      </c>
      <c r="J141" s="55">
        <f t="shared" si="188"/>
        <v>0</v>
      </c>
      <c r="K141" s="55">
        <f t="shared" si="188"/>
        <v>0</v>
      </c>
      <c r="L141" s="55">
        <f t="shared" si="188"/>
        <v>0</v>
      </c>
      <c r="M141" s="55">
        <f t="shared" si="188"/>
        <v>36650</v>
      </c>
      <c r="N141" s="55">
        <f t="shared" si="188"/>
        <v>0</v>
      </c>
      <c r="O141" s="55">
        <f t="shared" ref="O141:T141" si="189">O142+O145</f>
        <v>0</v>
      </c>
      <c r="P141" s="55">
        <f t="shared" si="189"/>
        <v>0</v>
      </c>
      <c r="Q141" s="55">
        <f t="shared" si="189"/>
        <v>0</v>
      </c>
      <c r="R141" s="55">
        <f t="shared" si="189"/>
        <v>0</v>
      </c>
      <c r="S141" s="119">
        <f t="shared" si="189"/>
        <v>36650</v>
      </c>
      <c r="T141" s="119">
        <f t="shared" si="189"/>
        <v>0</v>
      </c>
      <c r="U141" s="55">
        <f t="shared" ref="U141:Z141" si="190">U142+U145</f>
        <v>0</v>
      </c>
      <c r="V141" s="55">
        <f t="shared" si="190"/>
        <v>0</v>
      </c>
      <c r="W141" s="55">
        <f t="shared" si="190"/>
        <v>0</v>
      </c>
      <c r="X141" s="55">
        <f t="shared" si="190"/>
        <v>0</v>
      </c>
      <c r="Y141" s="55">
        <f t="shared" si="190"/>
        <v>36650</v>
      </c>
      <c r="Z141" s="55">
        <f t="shared" si="190"/>
        <v>0</v>
      </c>
      <c r="AA141" s="55">
        <f t="shared" ref="AA141:AF141" si="191">AA142+AA145</f>
        <v>0</v>
      </c>
      <c r="AB141" s="55">
        <f t="shared" si="191"/>
        <v>0</v>
      </c>
      <c r="AC141" s="55">
        <f t="shared" si="191"/>
        <v>0</v>
      </c>
      <c r="AD141" s="55">
        <f t="shared" si="191"/>
        <v>0</v>
      </c>
      <c r="AE141" s="119">
        <f t="shared" si="191"/>
        <v>36650</v>
      </c>
      <c r="AF141" s="119">
        <f t="shared" si="191"/>
        <v>0</v>
      </c>
      <c r="AG141" s="55">
        <f t="shared" ref="AG141:AL141" si="192">AG142+AG145</f>
        <v>0</v>
      </c>
      <c r="AH141" s="55">
        <f t="shared" si="192"/>
        <v>0</v>
      </c>
      <c r="AI141" s="55">
        <f t="shared" si="192"/>
        <v>0</v>
      </c>
      <c r="AJ141" s="55">
        <f t="shared" si="192"/>
        <v>0</v>
      </c>
      <c r="AK141" s="55">
        <f t="shared" si="192"/>
        <v>36650</v>
      </c>
      <c r="AL141" s="55">
        <f t="shared" si="192"/>
        <v>0</v>
      </c>
      <c r="AM141" s="55">
        <f t="shared" ref="AM141:AR141" si="193">AM142+AM145</f>
        <v>0</v>
      </c>
      <c r="AN141" s="55">
        <f t="shared" si="193"/>
        <v>0</v>
      </c>
      <c r="AO141" s="55">
        <f t="shared" si="193"/>
        <v>0</v>
      </c>
      <c r="AP141" s="55">
        <f t="shared" si="193"/>
        <v>0</v>
      </c>
      <c r="AQ141" s="55">
        <f t="shared" si="193"/>
        <v>36650</v>
      </c>
      <c r="AR141" s="55">
        <f t="shared" si="193"/>
        <v>0</v>
      </c>
    </row>
    <row r="142" spans="1:44">
      <c r="A142" s="17" t="s">
        <v>56</v>
      </c>
      <c r="B142" s="75">
        <v>902</v>
      </c>
      <c r="C142" s="22" t="s">
        <v>20</v>
      </c>
      <c r="D142" s="22" t="s">
        <v>55</v>
      </c>
      <c r="E142" s="22" t="s">
        <v>60</v>
      </c>
      <c r="F142" s="23"/>
      <c r="G142" s="55">
        <f>G143</f>
        <v>25650</v>
      </c>
      <c r="H142" s="55">
        <f t="shared" ref="H142:W143" si="194">H143</f>
        <v>0</v>
      </c>
      <c r="I142" s="55">
        <f t="shared" si="194"/>
        <v>0</v>
      </c>
      <c r="J142" s="55">
        <f t="shared" si="194"/>
        <v>0</v>
      </c>
      <c r="K142" s="55">
        <f t="shared" si="194"/>
        <v>0</v>
      </c>
      <c r="L142" s="55">
        <f t="shared" si="194"/>
        <v>0</v>
      </c>
      <c r="M142" s="55">
        <f t="shared" si="194"/>
        <v>25650</v>
      </c>
      <c r="N142" s="55">
        <f t="shared" si="194"/>
        <v>0</v>
      </c>
      <c r="O142" s="55">
        <f t="shared" si="194"/>
        <v>0</v>
      </c>
      <c r="P142" s="55">
        <f t="shared" si="194"/>
        <v>0</v>
      </c>
      <c r="Q142" s="55">
        <f t="shared" si="194"/>
        <v>0</v>
      </c>
      <c r="R142" s="55">
        <f t="shared" si="194"/>
        <v>0</v>
      </c>
      <c r="S142" s="119">
        <f t="shared" si="194"/>
        <v>25650</v>
      </c>
      <c r="T142" s="119">
        <f t="shared" si="194"/>
        <v>0</v>
      </c>
      <c r="U142" s="55">
        <f t="shared" si="194"/>
        <v>0</v>
      </c>
      <c r="V142" s="55">
        <f t="shared" si="194"/>
        <v>0</v>
      </c>
      <c r="W142" s="55">
        <f t="shared" si="194"/>
        <v>0</v>
      </c>
      <c r="X142" s="55">
        <f t="shared" ref="U142:AJ143" si="195">X143</f>
        <v>0</v>
      </c>
      <c r="Y142" s="55">
        <f t="shared" si="195"/>
        <v>25650</v>
      </c>
      <c r="Z142" s="55">
        <f t="shared" si="195"/>
        <v>0</v>
      </c>
      <c r="AA142" s="55">
        <f t="shared" si="195"/>
        <v>0</v>
      </c>
      <c r="AB142" s="55">
        <f t="shared" si="195"/>
        <v>0</v>
      </c>
      <c r="AC142" s="55">
        <f t="shared" si="195"/>
        <v>0</v>
      </c>
      <c r="AD142" s="55">
        <f t="shared" si="195"/>
        <v>0</v>
      </c>
      <c r="AE142" s="119">
        <f t="shared" si="195"/>
        <v>25650</v>
      </c>
      <c r="AF142" s="119">
        <f t="shared" si="195"/>
        <v>0</v>
      </c>
      <c r="AG142" s="55">
        <f t="shared" si="195"/>
        <v>0</v>
      </c>
      <c r="AH142" s="55">
        <f t="shared" si="195"/>
        <v>0</v>
      </c>
      <c r="AI142" s="55">
        <f t="shared" si="195"/>
        <v>0</v>
      </c>
      <c r="AJ142" s="55">
        <f t="shared" si="195"/>
        <v>0</v>
      </c>
      <c r="AK142" s="55">
        <f t="shared" ref="AG142:AR143" si="196">AK143</f>
        <v>25650</v>
      </c>
      <c r="AL142" s="55">
        <f t="shared" si="196"/>
        <v>0</v>
      </c>
      <c r="AM142" s="55">
        <f t="shared" si="196"/>
        <v>0</v>
      </c>
      <c r="AN142" s="55">
        <f t="shared" si="196"/>
        <v>0</v>
      </c>
      <c r="AO142" s="55">
        <f t="shared" si="196"/>
        <v>0</v>
      </c>
      <c r="AP142" s="55">
        <f t="shared" si="196"/>
        <v>0</v>
      </c>
      <c r="AQ142" s="55">
        <f t="shared" si="196"/>
        <v>25650</v>
      </c>
      <c r="AR142" s="55">
        <f t="shared" si="196"/>
        <v>0</v>
      </c>
    </row>
    <row r="143" spans="1:44">
      <c r="A143" s="17" t="s">
        <v>61</v>
      </c>
      <c r="B143" s="75">
        <v>902</v>
      </c>
      <c r="C143" s="22" t="s">
        <v>20</v>
      </c>
      <c r="D143" s="22" t="s">
        <v>55</v>
      </c>
      <c r="E143" s="22" t="s">
        <v>60</v>
      </c>
      <c r="F143" s="23">
        <v>800</v>
      </c>
      <c r="G143" s="55">
        <f>G144</f>
        <v>25650</v>
      </c>
      <c r="H143" s="55">
        <f t="shared" si="194"/>
        <v>0</v>
      </c>
      <c r="I143" s="55">
        <f t="shared" si="194"/>
        <v>0</v>
      </c>
      <c r="J143" s="55">
        <f t="shared" si="194"/>
        <v>0</v>
      </c>
      <c r="K143" s="55">
        <f t="shared" si="194"/>
        <v>0</v>
      </c>
      <c r="L143" s="55">
        <f t="shared" si="194"/>
        <v>0</v>
      </c>
      <c r="M143" s="55">
        <f t="shared" si="194"/>
        <v>25650</v>
      </c>
      <c r="N143" s="55">
        <f t="shared" si="194"/>
        <v>0</v>
      </c>
      <c r="O143" s="55">
        <f t="shared" si="194"/>
        <v>0</v>
      </c>
      <c r="P143" s="55">
        <f t="shared" si="194"/>
        <v>0</v>
      </c>
      <c r="Q143" s="55">
        <f t="shared" si="194"/>
        <v>0</v>
      </c>
      <c r="R143" s="55">
        <f t="shared" si="194"/>
        <v>0</v>
      </c>
      <c r="S143" s="119">
        <f t="shared" si="194"/>
        <v>25650</v>
      </c>
      <c r="T143" s="119">
        <f t="shared" si="194"/>
        <v>0</v>
      </c>
      <c r="U143" s="55">
        <f t="shared" si="195"/>
        <v>0</v>
      </c>
      <c r="V143" s="55">
        <f t="shared" si="195"/>
        <v>0</v>
      </c>
      <c r="W143" s="55">
        <f t="shared" si="195"/>
        <v>0</v>
      </c>
      <c r="X143" s="55">
        <f t="shared" si="195"/>
        <v>0</v>
      </c>
      <c r="Y143" s="55">
        <f t="shared" si="195"/>
        <v>25650</v>
      </c>
      <c r="Z143" s="55">
        <f t="shared" si="195"/>
        <v>0</v>
      </c>
      <c r="AA143" s="55">
        <f t="shared" si="195"/>
        <v>0</v>
      </c>
      <c r="AB143" s="55">
        <f t="shared" si="195"/>
        <v>0</v>
      </c>
      <c r="AC143" s="55">
        <f t="shared" si="195"/>
        <v>0</v>
      </c>
      <c r="AD143" s="55">
        <f t="shared" si="195"/>
        <v>0</v>
      </c>
      <c r="AE143" s="119">
        <f t="shared" si="195"/>
        <v>25650</v>
      </c>
      <c r="AF143" s="119">
        <f t="shared" si="195"/>
        <v>0</v>
      </c>
      <c r="AG143" s="55">
        <f t="shared" si="196"/>
        <v>0</v>
      </c>
      <c r="AH143" s="55">
        <f t="shared" si="196"/>
        <v>0</v>
      </c>
      <c r="AI143" s="55">
        <f t="shared" si="196"/>
        <v>0</v>
      </c>
      <c r="AJ143" s="55">
        <f t="shared" si="196"/>
        <v>0</v>
      </c>
      <c r="AK143" s="55">
        <f t="shared" si="196"/>
        <v>25650</v>
      </c>
      <c r="AL143" s="55">
        <f t="shared" si="196"/>
        <v>0</v>
      </c>
      <c r="AM143" s="55">
        <f t="shared" si="196"/>
        <v>0</v>
      </c>
      <c r="AN143" s="55">
        <f t="shared" si="196"/>
        <v>0</v>
      </c>
      <c r="AO143" s="55">
        <f t="shared" si="196"/>
        <v>0</v>
      </c>
      <c r="AP143" s="55">
        <f t="shared" si="196"/>
        <v>0</v>
      </c>
      <c r="AQ143" s="55">
        <f t="shared" si="196"/>
        <v>25650</v>
      </c>
      <c r="AR143" s="55">
        <f t="shared" si="196"/>
        <v>0</v>
      </c>
    </row>
    <row r="144" spans="1:44">
      <c r="A144" s="17" t="s">
        <v>142</v>
      </c>
      <c r="B144" s="75">
        <v>902</v>
      </c>
      <c r="C144" s="22" t="s">
        <v>20</v>
      </c>
      <c r="D144" s="22" t="s">
        <v>55</v>
      </c>
      <c r="E144" s="22" t="s">
        <v>60</v>
      </c>
      <c r="F144" s="23">
        <v>830</v>
      </c>
      <c r="G144" s="6">
        <v>25650</v>
      </c>
      <c r="H144" s="6"/>
      <c r="I144" s="102"/>
      <c r="J144" s="102"/>
      <c r="K144" s="102"/>
      <c r="L144" s="102"/>
      <c r="M144" s="55">
        <f>G144+I144+J144+K144+L144</f>
        <v>25650</v>
      </c>
      <c r="N144" s="55">
        <f>H144+L144</f>
        <v>0</v>
      </c>
      <c r="O144" s="102"/>
      <c r="P144" s="102"/>
      <c r="Q144" s="102"/>
      <c r="R144" s="102"/>
      <c r="S144" s="119">
        <f>M144+O144+P144+Q144+R144</f>
        <v>25650</v>
      </c>
      <c r="T144" s="119">
        <f>N144+R144</f>
        <v>0</v>
      </c>
      <c r="U144" s="102"/>
      <c r="V144" s="102"/>
      <c r="W144" s="102"/>
      <c r="X144" s="102"/>
      <c r="Y144" s="55">
        <f>S144+U144+V144+W144+X144</f>
        <v>25650</v>
      </c>
      <c r="Z144" s="55">
        <f>T144+X144</f>
        <v>0</v>
      </c>
      <c r="AA144" s="102"/>
      <c r="AB144" s="102"/>
      <c r="AC144" s="102"/>
      <c r="AD144" s="102"/>
      <c r="AE144" s="119">
        <f>Y144+AA144+AB144+AC144+AD144</f>
        <v>25650</v>
      </c>
      <c r="AF144" s="119">
        <f>Z144+AD144</f>
        <v>0</v>
      </c>
      <c r="AG144" s="102"/>
      <c r="AH144" s="102"/>
      <c r="AI144" s="102"/>
      <c r="AJ144" s="102"/>
      <c r="AK144" s="55">
        <f>AE144+AG144+AH144+AI144+AJ144</f>
        <v>25650</v>
      </c>
      <c r="AL144" s="55">
        <f>AF144+AJ144</f>
        <v>0</v>
      </c>
      <c r="AM144" s="102"/>
      <c r="AN144" s="102"/>
      <c r="AO144" s="102"/>
      <c r="AP144" s="102"/>
      <c r="AQ144" s="55">
        <f>AK144+AM144+AN144+AO144+AP144</f>
        <v>25650</v>
      </c>
      <c r="AR144" s="55">
        <f>AL144+AP144</f>
        <v>0</v>
      </c>
    </row>
    <row r="145" spans="1:44" ht="33">
      <c r="A145" s="17" t="s">
        <v>740</v>
      </c>
      <c r="B145" s="75">
        <v>902</v>
      </c>
      <c r="C145" s="22" t="s">
        <v>20</v>
      </c>
      <c r="D145" s="22" t="s">
        <v>55</v>
      </c>
      <c r="E145" s="22" t="s">
        <v>729</v>
      </c>
      <c r="F145" s="23"/>
      <c r="G145" s="55">
        <f>G146</f>
        <v>11000</v>
      </c>
      <c r="H145" s="55">
        <f t="shared" ref="H145:W146" si="197">H146</f>
        <v>0</v>
      </c>
      <c r="I145" s="55">
        <f t="shared" si="197"/>
        <v>0</v>
      </c>
      <c r="J145" s="55">
        <f t="shared" si="197"/>
        <v>0</v>
      </c>
      <c r="K145" s="55">
        <f t="shared" si="197"/>
        <v>0</v>
      </c>
      <c r="L145" s="55">
        <f t="shared" si="197"/>
        <v>0</v>
      </c>
      <c r="M145" s="55">
        <f t="shared" si="197"/>
        <v>11000</v>
      </c>
      <c r="N145" s="55">
        <f t="shared" si="197"/>
        <v>0</v>
      </c>
      <c r="O145" s="55">
        <f t="shared" si="197"/>
        <v>0</v>
      </c>
      <c r="P145" s="55">
        <f t="shared" si="197"/>
        <v>0</v>
      </c>
      <c r="Q145" s="55">
        <f t="shared" si="197"/>
        <v>0</v>
      </c>
      <c r="R145" s="55">
        <f t="shared" si="197"/>
        <v>0</v>
      </c>
      <c r="S145" s="119">
        <f t="shared" si="197"/>
        <v>11000</v>
      </c>
      <c r="T145" s="119">
        <f t="shared" si="197"/>
        <v>0</v>
      </c>
      <c r="U145" s="55">
        <f t="shared" si="197"/>
        <v>0</v>
      </c>
      <c r="V145" s="55">
        <f t="shared" si="197"/>
        <v>0</v>
      </c>
      <c r="W145" s="55">
        <f t="shared" si="197"/>
        <v>0</v>
      </c>
      <c r="X145" s="55">
        <f t="shared" ref="U145:AJ146" si="198">X146</f>
        <v>0</v>
      </c>
      <c r="Y145" s="55">
        <f t="shared" si="198"/>
        <v>11000</v>
      </c>
      <c r="Z145" s="55">
        <f t="shared" si="198"/>
        <v>0</v>
      </c>
      <c r="AA145" s="55">
        <f t="shared" si="198"/>
        <v>0</v>
      </c>
      <c r="AB145" s="55">
        <f t="shared" si="198"/>
        <v>0</v>
      </c>
      <c r="AC145" s="55">
        <f t="shared" si="198"/>
        <v>0</v>
      </c>
      <c r="AD145" s="55">
        <f t="shared" si="198"/>
        <v>0</v>
      </c>
      <c r="AE145" s="119">
        <f t="shared" si="198"/>
        <v>11000</v>
      </c>
      <c r="AF145" s="119">
        <f t="shared" si="198"/>
        <v>0</v>
      </c>
      <c r="AG145" s="55">
        <f t="shared" si="198"/>
        <v>0</v>
      </c>
      <c r="AH145" s="55">
        <f t="shared" si="198"/>
        <v>0</v>
      </c>
      <c r="AI145" s="55">
        <f t="shared" si="198"/>
        <v>0</v>
      </c>
      <c r="AJ145" s="55">
        <f t="shared" si="198"/>
        <v>0</v>
      </c>
      <c r="AK145" s="55">
        <f t="shared" ref="AG145:AR146" si="199">AK146</f>
        <v>11000</v>
      </c>
      <c r="AL145" s="55">
        <f t="shared" si="199"/>
        <v>0</v>
      </c>
      <c r="AM145" s="55">
        <f t="shared" si="199"/>
        <v>0</v>
      </c>
      <c r="AN145" s="55">
        <f t="shared" si="199"/>
        <v>0</v>
      </c>
      <c r="AO145" s="55">
        <f t="shared" si="199"/>
        <v>0</v>
      </c>
      <c r="AP145" s="55">
        <f t="shared" si="199"/>
        <v>0</v>
      </c>
      <c r="AQ145" s="55">
        <f t="shared" si="199"/>
        <v>11000</v>
      </c>
      <c r="AR145" s="55">
        <f t="shared" si="199"/>
        <v>0</v>
      </c>
    </row>
    <row r="146" spans="1:44">
      <c r="A146" s="17" t="s">
        <v>61</v>
      </c>
      <c r="B146" s="75">
        <v>902</v>
      </c>
      <c r="C146" s="22" t="s">
        <v>20</v>
      </c>
      <c r="D146" s="22" t="s">
        <v>55</v>
      </c>
      <c r="E146" s="22" t="s">
        <v>729</v>
      </c>
      <c r="F146" s="23">
        <v>800</v>
      </c>
      <c r="G146" s="55">
        <f>G147</f>
        <v>11000</v>
      </c>
      <c r="H146" s="55">
        <f t="shared" si="197"/>
        <v>0</v>
      </c>
      <c r="I146" s="55">
        <f t="shared" si="197"/>
        <v>0</v>
      </c>
      <c r="J146" s="55">
        <f t="shared" si="197"/>
        <v>0</v>
      </c>
      <c r="K146" s="55">
        <f t="shared" si="197"/>
        <v>0</v>
      </c>
      <c r="L146" s="55">
        <f t="shared" si="197"/>
        <v>0</v>
      </c>
      <c r="M146" s="55">
        <f t="shared" si="197"/>
        <v>11000</v>
      </c>
      <c r="N146" s="55">
        <f t="shared" si="197"/>
        <v>0</v>
      </c>
      <c r="O146" s="55">
        <f t="shared" si="197"/>
        <v>0</v>
      </c>
      <c r="P146" s="55">
        <f t="shared" si="197"/>
        <v>0</v>
      </c>
      <c r="Q146" s="55">
        <f t="shared" si="197"/>
        <v>0</v>
      </c>
      <c r="R146" s="55">
        <f t="shared" si="197"/>
        <v>0</v>
      </c>
      <c r="S146" s="119">
        <f t="shared" si="197"/>
        <v>11000</v>
      </c>
      <c r="T146" s="119">
        <f t="shared" si="197"/>
        <v>0</v>
      </c>
      <c r="U146" s="55">
        <f t="shared" si="198"/>
        <v>0</v>
      </c>
      <c r="V146" s="55">
        <f t="shared" si="198"/>
        <v>0</v>
      </c>
      <c r="W146" s="55">
        <f t="shared" si="198"/>
        <v>0</v>
      </c>
      <c r="X146" s="55">
        <f t="shared" si="198"/>
        <v>0</v>
      </c>
      <c r="Y146" s="55">
        <f t="shared" si="198"/>
        <v>11000</v>
      </c>
      <c r="Z146" s="55">
        <f t="shared" si="198"/>
        <v>0</v>
      </c>
      <c r="AA146" s="55">
        <f t="shared" si="198"/>
        <v>0</v>
      </c>
      <c r="AB146" s="55">
        <f t="shared" si="198"/>
        <v>0</v>
      </c>
      <c r="AC146" s="55">
        <f t="shared" si="198"/>
        <v>0</v>
      </c>
      <c r="AD146" s="55">
        <f t="shared" si="198"/>
        <v>0</v>
      </c>
      <c r="AE146" s="119">
        <f t="shared" si="198"/>
        <v>11000</v>
      </c>
      <c r="AF146" s="119">
        <f t="shared" si="198"/>
        <v>0</v>
      </c>
      <c r="AG146" s="55">
        <f t="shared" si="199"/>
        <v>0</v>
      </c>
      <c r="AH146" s="55">
        <f t="shared" si="199"/>
        <v>0</v>
      </c>
      <c r="AI146" s="55">
        <f t="shared" si="199"/>
        <v>0</v>
      </c>
      <c r="AJ146" s="55">
        <f t="shared" si="199"/>
        <v>0</v>
      </c>
      <c r="AK146" s="55">
        <f t="shared" si="199"/>
        <v>11000</v>
      </c>
      <c r="AL146" s="55">
        <f t="shared" si="199"/>
        <v>0</v>
      </c>
      <c r="AM146" s="55">
        <f t="shared" si="199"/>
        <v>0</v>
      </c>
      <c r="AN146" s="55">
        <f t="shared" si="199"/>
        <v>0</v>
      </c>
      <c r="AO146" s="55">
        <f t="shared" si="199"/>
        <v>0</v>
      </c>
      <c r="AP146" s="55">
        <f t="shared" si="199"/>
        <v>0</v>
      </c>
      <c r="AQ146" s="55">
        <f t="shared" si="199"/>
        <v>11000</v>
      </c>
      <c r="AR146" s="55">
        <f t="shared" si="199"/>
        <v>0</v>
      </c>
    </row>
    <row r="147" spans="1:44">
      <c r="A147" s="17" t="s">
        <v>141</v>
      </c>
      <c r="B147" s="75">
        <v>902</v>
      </c>
      <c r="C147" s="22" t="s">
        <v>20</v>
      </c>
      <c r="D147" s="22" t="s">
        <v>55</v>
      </c>
      <c r="E147" s="22" t="s">
        <v>729</v>
      </c>
      <c r="F147" s="23">
        <v>870</v>
      </c>
      <c r="G147" s="6">
        <f>16186-5186</f>
        <v>11000</v>
      </c>
      <c r="H147" s="6"/>
      <c r="I147" s="102"/>
      <c r="J147" s="102"/>
      <c r="K147" s="102"/>
      <c r="L147" s="102"/>
      <c r="M147" s="55">
        <f>G147+I147+J147+K147+L147</f>
        <v>11000</v>
      </c>
      <c r="N147" s="55">
        <f>H147+L147</f>
        <v>0</v>
      </c>
      <c r="O147" s="102"/>
      <c r="P147" s="102"/>
      <c r="Q147" s="102"/>
      <c r="R147" s="102"/>
      <c r="S147" s="119">
        <f>M147+O147+P147+Q147+R147</f>
        <v>11000</v>
      </c>
      <c r="T147" s="119">
        <f>N147+R147</f>
        <v>0</v>
      </c>
      <c r="U147" s="102"/>
      <c r="V147" s="102"/>
      <c r="W147" s="102"/>
      <c r="X147" s="102"/>
      <c r="Y147" s="55">
        <f>S147+U147+V147+W147+X147</f>
        <v>11000</v>
      </c>
      <c r="Z147" s="55">
        <f>T147+X147</f>
        <v>0</v>
      </c>
      <c r="AA147" s="102"/>
      <c r="AB147" s="102"/>
      <c r="AC147" s="102"/>
      <c r="AD147" s="102"/>
      <c r="AE147" s="119">
        <f>Y147+AA147+AB147+AC147+AD147</f>
        <v>11000</v>
      </c>
      <c r="AF147" s="119">
        <f>Z147+AD147</f>
        <v>0</v>
      </c>
      <c r="AG147" s="102"/>
      <c r="AH147" s="102"/>
      <c r="AI147" s="102"/>
      <c r="AJ147" s="102"/>
      <c r="AK147" s="55">
        <f>AE147+AG147+AH147+AI147+AJ147</f>
        <v>11000</v>
      </c>
      <c r="AL147" s="55">
        <f>AF147+AJ147</f>
        <v>0</v>
      </c>
      <c r="AM147" s="102"/>
      <c r="AN147" s="102"/>
      <c r="AO147" s="102"/>
      <c r="AP147" s="102"/>
      <c r="AQ147" s="55">
        <f>AK147+AM147+AN147+AO147+AP147</f>
        <v>11000</v>
      </c>
      <c r="AR147" s="55">
        <f>AL147+AP147</f>
        <v>0</v>
      </c>
    </row>
    <row r="148" spans="1:44">
      <c r="A148" s="17"/>
      <c r="B148" s="75"/>
      <c r="C148" s="22"/>
      <c r="D148" s="22"/>
      <c r="E148" s="22"/>
      <c r="F148" s="23"/>
      <c r="G148" s="52"/>
      <c r="H148" s="5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21"/>
      <c r="T148" s="121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21"/>
      <c r="AF148" s="121"/>
      <c r="AG148" s="102"/>
      <c r="AH148" s="102"/>
      <c r="AI148" s="102"/>
      <c r="AJ148" s="102"/>
      <c r="AK148" s="102"/>
      <c r="AL148" s="102"/>
      <c r="AM148" s="102"/>
      <c r="AN148" s="102"/>
      <c r="AO148" s="102"/>
      <c r="AP148" s="102"/>
      <c r="AQ148" s="102"/>
      <c r="AR148" s="102"/>
    </row>
    <row r="149" spans="1:44" ht="37.5">
      <c r="A149" s="15" t="s">
        <v>143</v>
      </c>
      <c r="B149" s="76">
        <v>902</v>
      </c>
      <c r="C149" s="27" t="s">
        <v>55</v>
      </c>
      <c r="D149" s="27" t="s">
        <v>20</v>
      </c>
      <c r="E149" s="27"/>
      <c r="F149" s="91"/>
      <c r="G149" s="9">
        <f>G150</f>
        <v>519827</v>
      </c>
      <c r="H149" s="9">
        <f t="shared" ref="H149:W150" si="200">H150</f>
        <v>0</v>
      </c>
      <c r="I149" s="9">
        <f t="shared" si="200"/>
        <v>0</v>
      </c>
      <c r="J149" s="9">
        <f t="shared" si="200"/>
        <v>0</v>
      </c>
      <c r="K149" s="9">
        <f t="shared" si="200"/>
        <v>0</v>
      </c>
      <c r="L149" s="9">
        <f t="shared" si="200"/>
        <v>0</v>
      </c>
      <c r="M149" s="9">
        <f t="shared" si="200"/>
        <v>519827</v>
      </c>
      <c r="N149" s="9">
        <f t="shared" si="200"/>
        <v>0</v>
      </c>
      <c r="O149" s="9">
        <f t="shared" si="200"/>
        <v>0</v>
      </c>
      <c r="P149" s="9">
        <f t="shared" si="200"/>
        <v>0</v>
      </c>
      <c r="Q149" s="9">
        <f t="shared" si="200"/>
        <v>0</v>
      </c>
      <c r="R149" s="9">
        <f t="shared" si="200"/>
        <v>0</v>
      </c>
      <c r="S149" s="124">
        <f t="shared" si="200"/>
        <v>519827</v>
      </c>
      <c r="T149" s="124">
        <f t="shared" si="200"/>
        <v>0</v>
      </c>
      <c r="U149" s="9">
        <f t="shared" si="200"/>
        <v>0</v>
      </c>
      <c r="V149" s="9">
        <f t="shared" si="200"/>
        <v>0</v>
      </c>
      <c r="W149" s="9">
        <f t="shared" si="200"/>
        <v>-568</v>
      </c>
      <c r="X149" s="9">
        <f t="shared" ref="U149:AJ150" si="201">X150</f>
        <v>0</v>
      </c>
      <c r="Y149" s="9">
        <f t="shared" si="201"/>
        <v>519259</v>
      </c>
      <c r="Z149" s="9">
        <f t="shared" si="201"/>
        <v>0</v>
      </c>
      <c r="AA149" s="9">
        <f t="shared" si="201"/>
        <v>0</v>
      </c>
      <c r="AB149" s="9">
        <f t="shared" si="201"/>
        <v>0</v>
      </c>
      <c r="AC149" s="9">
        <f t="shared" si="201"/>
        <v>-679</v>
      </c>
      <c r="AD149" s="9">
        <f t="shared" si="201"/>
        <v>0</v>
      </c>
      <c r="AE149" s="124">
        <f t="shared" si="201"/>
        <v>518580</v>
      </c>
      <c r="AF149" s="124">
        <f t="shared" si="201"/>
        <v>0</v>
      </c>
      <c r="AG149" s="9">
        <f t="shared" si="201"/>
        <v>-14788</v>
      </c>
      <c r="AH149" s="9">
        <f t="shared" si="201"/>
        <v>0</v>
      </c>
      <c r="AI149" s="9">
        <f t="shared" si="201"/>
        <v>0</v>
      </c>
      <c r="AJ149" s="9">
        <f t="shared" si="201"/>
        <v>0</v>
      </c>
      <c r="AK149" s="9">
        <f t="shared" ref="AG149:AR150" si="202">AK150</f>
        <v>503792</v>
      </c>
      <c r="AL149" s="9">
        <f t="shared" si="202"/>
        <v>0</v>
      </c>
      <c r="AM149" s="9">
        <f t="shared" si="202"/>
        <v>-7726</v>
      </c>
      <c r="AN149" s="9">
        <f t="shared" si="202"/>
        <v>0</v>
      </c>
      <c r="AO149" s="9">
        <f t="shared" si="202"/>
        <v>0</v>
      </c>
      <c r="AP149" s="9">
        <f t="shared" si="202"/>
        <v>0</v>
      </c>
      <c r="AQ149" s="9">
        <f t="shared" si="202"/>
        <v>496066</v>
      </c>
      <c r="AR149" s="9">
        <f t="shared" si="202"/>
        <v>0</v>
      </c>
    </row>
    <row r="150" spans="1:44">
      <c r="A150" s="17" t="s">
        <v>57</v>
      </c>
      <c r="B150" s="75">
        <v>902</v>
      </c>
      <c r="C150" s="22" t="s">
        <v>55</v>
      </c>
      <c r="D150" s="22" t="s">
        <v>20</v>
      </c>
      <c r="E150" s="18" t="s">
        <v>58</v>
      </c>
      <c r="F150" s="56"/>
      <c r="G150" s="55">
        <f>G151</f>
        <v>519827</v>
      </c>
      <c r="H150" s="55">
        <f t="shared" si="200"/>
        <v>0</v>
      </c>
      <c r="I150" s="55">
        <f t="shared" si="200"/>
        <v>0</v>
      </c>
      <c r="J150" s="55">
        <f t="shared" si="200"/>
        <v>0</v>
      </c>
      <c r="K150" s="55">
        <f t="shared" si="200"/>
        <v>0</v>
      </c>
      <c r="L150" s="55">
        <f t="shared" si="200"/>
        <v>0</v>
      </c>
      <c r="M150" s="55">
        <f t="shared" si="200"/>
        <v>519827</v>
      </c>
      <c r="N150" s="55">
        <f t="shared" si="200"/>
        <v>0</v>
      </c>
      <c r="O150" s="55">
        <f t="shared" si="200"/>
        <v>0</v>
      </c>
      <c r="P150" s="55">
        <f t="shared" si="200"/>
        <v>0</v>
      </c>
      <c r="Q150" s="55">
        <f t="shared" si="200"/>
        <v>0</v>
      </c>
      <c r="R150" s="55">
        <f t="shared" si="200"/>
        <v>0</v>
      </c>
      <c r="S150" s="119">
        <f t="shared" si="200"/>
        <v>519827</v>
      </c>
      <c r="T150" s="119">
        <f t="shared" si="200"/>
        <v>0</v>
      </c>
      <c r="U150" s="55">
        <f t="shared" si="201"/>
        <v>0</v>
      </c>
      <c r="V150" s="55">
        <f t="shared" si="201"/>
        <v>0</v>
      </c>
      <c r="W150" s="55">
        <f t="shared" si="201"/>
        <v>-568</v>
      </c>
      <c r="X150" s="55">
        <f t="shared" si="201"/>
        <v>0</v>
      </c>
      <c r="Y150" s="55">
        <f t="shared" si="201"/>
        <v>519259</v>
      </c>
      <c r="Z150" s="55">
        <f t="shared" si="201"/>
        <v>0</v>
      </c>
      <c r="AA150" s="55">
        <f t="shared" si="201"/>
        <v>0</v>
      </c>
      <c r="AB150" s="55">
        <f t="shared" si="201"/>
        <v>0</v>
      </c>
      <c r="AC150" s="55">
        <f t="shared" si="201"/>
        <v>-679</v>
      </c>
      <c r="AD150" s="55">
        <f t="shared" si="201"/>
        <v>0</v>
      </c>
      <c r="AE150" s="119">
        <f t="shared" si="201"/>
        <v>518580</v>
      </c>
      <c r="AF150" s="119">
        <f t="shared" si="201"/>
        <v>0</v>
      </c>
      <c r="AG150" s="55">
        <f t="shared" si="202"/>
        <v>-14788</v>
      </c>
      <c r="AH150" s="55">
        <f t="shared" si="202"/>
        <v>0</v>
      </c>
      <c r="AI150" s="55">
        <f t="shared" si="202"/>
        <v>0</v>
      </c>
      <c r="AJ150" s="55">
        <f t="shared" si="202"/>
        <v>0</v>
      </c>
      <c r="AK150" s="55">
        <f t="shared" si="202"/>
        <v>503792</v>
      </c>
      <c r="AL150" s="55">
        <f t="shared" si="202"/>
        <v>0</v>
      </c>
      <c r="AM150" s="55">
        <f t="shared" si="202"/>
        <v>-7726</v>
      </c>
      <c r="AN150" s="55">
        <f t="shared" si="202"/>
        <v>0</v>
      </c>
      <c r="AO150" s="55">
        <f t="shared" si="202"/>
        <v>0</v>
      </c>
      <c r="AP150" s="55">
        <f t="shared" si="202"/>
        <v>0</v>
      </c>
      <c r="AQ150" s="55">
        <f t="shared" si="202"/>
        <v>496066</v>
      </c>
      <c r="AR150" s="55">
        <f t="shared" si="202"/>
        <v>0</v>
      </c>
    </row>
    <row r="151" spans="1:44" ht="33">
      <c r="A151" s="17" t="s">
        <v>144</v>
      </c>
      <c r="B151" s="75">
        <v>902</v>
      </c>
      <c r="C151" s="22" t="s">
        <v>55</v>
      </c>
      <c r="D151" s="22" t="s">
        <v>20</v>
      </c>
      <c r="E151" s="22" t="s">
        <v>145</v>
      </c>
      <c r="F151" s="23"/>
      <c r="G151" s="55">
        <f>G153</f>
        <v>519827</v>
      </c>
      <c r="H151" s="55">
        <f t="shared" ref="H151:N151" si="203">H153</f>
        <v>0</v>
      </c>
      <c r="I151" s="55">
        <f t="shared" si="203"/>
        <v>0</v>
      </c>
      <c r="J151" s="55">
        <f t="shared" si="203"/>
        <v>0</v>
      </c>
      <c r="K151" s="55">
        <f t="shared" si="203"/>
        <v>0</v>
      </c>
      <c r="L151" s="55">
        <f t="shared" si="203"/>
        <v>0</v>
      </c>
      <c r="M151" s="55">
        <f t="shared" si="203"/>
        <v>519827</v>
      </c>
      <c r="N151" s="55">
        <f t="shared" si="203"/>
        <v>0</v>
      </c>
      <c r="O151" s="55">
        <f t="shared" ref="O151:T151" si="204">O153</f>
        <v>0</v>
      </c>
      <c r="P151" s="55">
        <f t="shared" si="204"/>
        <v>0</v>
      </c>
      <c r="Q151" s="55">
        <f t="shared" si="204"/>
        <v>0</v>
      </c>
      <c r="R151" s="55">
        <f t="shared" si="204"/>
        <v>0</v>
      </c>
      <c r="S151" s="119">
        <f t="shared" si="204"/>
        <v>519827</v>
      </c>
      <c r="T151" s="119">
        <f t="shared" si="204"/>
        <v>0</v>
      </c>
      <c r="U151" s="55">
        <f t="shared" ref="U151:Z151" si="205">U153</f>
        <v>0</v>
      </c>
      <c r="V151" s="55">
        <f t="shared" si="205"/>
        <v>0</v>
      </c>
      <c r="W151" s="55">
        <f t="shared" si="205"/>
        <v>-568</v>
      </c>
      <c r="X151" s="55">
        <f t="shared" si="205"/>
        <v>0</v>
      </c>
      <c r="Y151" s="55">
        <f t="shared" si="205"/>
        <v>519259</v>
      </c>
      <c r="Z151" s="55">
        <f t="shared" si="205"/>
        <v>0</v>
      </c>
      <c r="AA151" s="55">
        <f t="shared" ref="AA151:AF151" si="206">AA153</f>
        <v>0</v>
      </c>
      <c r="AB151" s="55">
        <f t="shared" si="206"/>
        <v>0</v>
      </c>
      <c r="AC151" s="55">
        <f t="shared" si="206"/>
        <v>-679</v>
      </c>
      <c r="AD151" s="55">
        <f t="shared" si="206"/>
        <v>0</v>
      </c>
      <c r="AE151" s="119">
        <f t="shared" si="206"/>
        <v>518580</v>
      </c>
      <c r="AF151" s="119">
        <f t="shared" si="206"/>
        <v>0</v>
      </c>
      <c r="AG151" s="55">
        <f t="shared" ref="AG151:AL151" si="207">AG153</f>
        <v>-14788</v>
      </c>
      <c r="AH151" s="55">
        <f t="shared" si="207"/>
        <v>0</v>
      </c>
      <c r="AI151" s="55">
        <f t="shared" si="207"/>
        <v>0</v>
      </c>
      <c r="AJ151" s="55">
        <f t="shared" si="207"/>
        <v>0</v>
      </c>
      <c r="AK151" s="55">
        <f t="shared" si="207"/>
        <v>503792</v>
      </c>
      <c r="AL151" s="55">
        <f t="shared" si="207"/>
        <v>0</v>
      </c>
      <c r="AM151" s="55">
        <f t="shared" ref="AM151:AR151" si="208">AM153</f>
        <v>-7726</v>
      </c>
      <c r="AN151" s="55">
        <f t="shared" si="208"/>
        <v>0</v>
      </c>
      <c r="AO151" s="55">
        <f t="shared" si="208"/>
        <v>0</v>
      </c>
      <c r="AP151" s="55">
        <f t="shared" si="208"/>
        <v>0</v>
      </c>
      <c r="AQ151" s="55">
        <f t="shared" si="208"/>
        <v>496066</v>
      </c>
      <c r="AR151" s="55">
        <f t="shared" si="208"/>
        <v>0</v>
      </c>
    </row>
    <row r="152" spans="1:44">
      <c r="A152" s="17" t="s">
        <v>146</v>
      </c>
      <c r="B152" s="75">
        <v>902</v>
      </c>
      <c r="C152" s="22" t="s">
        <v>55</v>
      </c>
      <c r="D152" s="22" t="s">
        <v>20</v>
      </c>
      <c r="E152" s="22" t="s">
        <v>145</v>
      </c>
      <c r="F152" s="23">
        <v>700</v>
      </c>
      <c r="G152" s="55">
        <f>G153</f>
        <v>519827</v>
      </c>
      <c r="H152" s="55">
        <f t="shared" ref="H152:AR152" si="209">H153</f>
        <v>0</v>
      </c>
      <c r="I152" s="55">
        <f t="shared" si="209"/>
        <v>0</v>
      </c>
      <c r="J152" s="55">
        <f t="shared" si="209"/>
        <v>0</v>
      </c>
      <c r="K152" s="55">
        <f t="shared" si="209"/>
        <v>0</v>
      </c>
      <c r="L152" s="55">
        <f t="shared" si="209"/>
        <v>0</v>
      </c>
      <c r="M152" s="55">
        <f t="shared" si="209"/>
        <v>519827</v>
      </c>
      <c r="N152" s="55">
        <f t="shared" si="209"/>
        <v>0</v>
      </c>
      <c r="O152" s="55">
        <f t="shared" si="209"/>
        <v>0</v>
      </c>
      <c r="P152" s="55">
        <f t="shared" si="209"/>
        <v>0</v>
      </c>
      <c r="Q152" s="55">
        <f t="shared" si="209"/>
        <v>0</v>
      </c>
      <c r="R152" s="55">
        <f t="shared" si="209"/>
        <v>0</v>
      </c>
      <c r="S152" s="119">
        <f t="shared" si="209"/>
        <v>519827</v>
      </c>
      <c r="T152" s="119">
        <f t="shared" si="209"/>
        <v>0</v>
      </c>
      <c r="U152" s="55">
        <f t="shared" si="209"/>
        <v>0</v>
      </c>
      <c r="V152" s="55">
        <f t="shared" si="209"/>
        <v>0</v>
      </c>
      <c r="W152" s="55">
        <f t="shared" si="209"/>
        <v>-568</v>
      </c>
      <c r="X152" s="55">
        <f t="shared" si="209"/>
        <v>0</v>
      </c>
      <c r="Y152" s="55">
        <f t="shared" si="209"/>
        <v>519259</v>
      </c>
      <c r="Z152" s="55">
        <f t="shared" si="209"/>
        <v>0</v>
      </c>
      <c r="AA152" s="55">
        <f t="shared" si="209"/>
        <v>0</v>
      </c>
      <c r="AB152" s="55">
        <f t="shared" si="209"/>
        <v>0</v>
      </c>
      <c r="AC152" s="55">
        <f t="shared" si="209"/>
        <v>-679</v>
      </c>
      <c r="AD152" s="55">
        <f t="shared" si="209"/>
        <v>0</v>
      </c>
      <c r="AE152" s="119">
        <f t="shared" si="209"/>
        <v>518580</v>
      </c>
      <c r="AF152" s="119">
        <f t="shared" si="209"/>
        <v>0</v>
      </c>
      <c r="AG152" s="55">
        <f t="shared" si="209"/>
        <v>-14788</v>
      </c>
      <c r="AH152" s="55">
        <f t="shared" si="209"/>
        <v>0</v>
      </c>
      <c r="AI152" s="55">
        <f t="shared" si="209"/>
        <v>0</v>
      </c>
      <c r="AJ152" s="55">
        <f t="shared" si="209"/>
        <v>0</v>
      </c>
      <c r="AK152" s="55">
        <f t="shared" si="209"/>
        <v>503792</v>
      </c>
      <c r="AL152" s="55">
        <f t="shared" si="209"/>
        <v>0</v>
      </c>
      <c r="AM152" s="55">
        <f t="shared" si="209"/>
        <v>-7726</v>
      </c>
      <c r="AN152" s="55">
        <f t="shared" si="209"/>
        <v>0</v>
      </c>
      <c r="AO152" s="55">
        <f t="shared" si="209"/>
        <v>0</v>
      </c>
      <c r="AP152" s="55">
        <f t="shared" si="209"/>
        <v>0</v>
      </c>
      <c r="AQ152" s="55">
        <f t="shared" si="209"/>
        <v>496066</v>
      </c>
      <c r="AR152" s="55">
        <f t="shared" si="209"/>
        <v>0</v>
      </c>
    </row>
    <row r="153" spans="1:44" ht="18.75" customHeight="1">
      <c r="A153" s="17" t="s">
        <v>147</v>
      </c>
      <c r="B153" s="75">
        <v>902</v>
      </c>
      <c r="C153" s="22" t="s">
        <v>55</v>
      </c>
      <c r="D153" s="22" t="s">
        <v>20</v>
      </c>
      <c r="E153" s="22" t="s">
        <v>145</v>
      </c>
      <c r="F153" s="23">
        <v>730</v>
      </c>
      <c r="G153" s="6">
        <v>519827</v>
      </c>
      <c r="H153" s="6"/>
      <c r="I153" s="102"/>
      <c r="J153" s="102"/>
      <c r="K153" s="102"/>
      <c r="L153" s="102"/>
      <c r="M153" s="55">
        <f>G153+I153+J153+K153+L153</f>
        <v>519827</v>
      </c>
      <c r="N153" s="55">
        <f>H153+L153</f>
        <v>0</v>
      </c>
      <c r="O153" s="102"/>
      <c r="P153" s="102"/>
      <c r="Q153" s="102"/>
      <c r="R153" s="102"/>
      <c r="S153" s="119">
        <f>M153+O153+P153+Q153+R153</f>
        <v>519827</v>
      </c>
      <c r="T153" s="119">
        <f>N153+R153</f>
        <v>0</v>
      </c>
      <c r="U153" s="102"/>
      <c r="V153" s="102"/>
      <c r="W153" s="55">
        <v>-568</v>
      </c>
      <c r="X153" s="102"/>
      <c r="Y153" s="55">
        <f>S153+U153+V153+W153+X153</f>
        <v>519259</v>
      </c>
      <c r="Z153" s="55">
        <f>T153+X153</f>
        <v>0</v>
      </c>
      <c r="AA153" s="102"/>
      <c r="AB153" s="102"/>
      <c r="AC153" s="55">
        <v>-679</v>
      </c>
      <c r="AD153" s="102"/>
      <c r="AE153" s="119">
        <f>Y153+AA153+AB153+AC153+AD153</f>
        <v>518580</v>
      </c>
      <c r="AF153" s="119">
        <f>Z153+AD153</f>
        <v>0</v>
      </c>
      <c r="AG153" s="102">
        <v>-14788</v>
      </c>
      <c r="AH153" s="102"/>
      <c r="AI153" s="55"/>
      <c r="AJ153" s="102"/>
      <c r="AK153" s="55">
        <f>AE153+AG153+AH153+AI153+AJ153</f>
        <v>503792</v>
      </c>
      <c r="AL153" s="55">
        <f>AF153+AJ153</f>
        <v>0</v>
      </c>
      <c r="AM153" s="102">
        <v>-7726</v>
      </c>
      <c r="AN153" s="102"/>
      <c r="AO153" s="55"/>
      <c r="AP153" s="102"/>
      <c r="AQ153" s="55">
        <f>AK153+AM153+AN153+AO153+AP153</f>
        <v>496066</v>
      </c>
      <c r="AR153" s="55">
        <f>AL153+AP153</f>
        <v>0</v>
      </c>
    </row>
    <row r="154" spans="1:44">
      <c r="A154" s="17"/>
      <c r="B154" s="75"/>
      <c r="C154" s="22"/>
      <c r="D154" s="22"/>
      <c r="E154" s="22"/>
      <c r="F154" s="23"/>
      <c r="G154" s="52"/>
      <c r="H154" s="5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21"/>
      <c r="T154" s="121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21"/>
      <c r="AF154" s="121"/>
      <c r="AG154" s="102"/>
      <c r="AH154" s="102"/>
      <c r="AI154" s="102"/>
      <c r="AJ154" s="102"/>
      <c r="AK154" s="102"/>
      <c r="AL154" s="102"/>
      <c r="AM154" s="102"/>
      <c r="AN154" s="102"/>
      <c r="AO154" s="102"/>
      <c r="AP154" s="102"/>
      <c r="AQ154" s="102"/>
      <c r="AR154" s="102"/>
    </row>
    <row r="155" spans="1:44" ht="60.75">
      <c r="A155" s="29" t="s">
        <v>394</v>
      </c>
      <c r="B155" s="71">
        <v>903</v>
      </c>
      <c r="C155" s="13"/>
      <c r="D155" s="13"/>
      <c r="E155" s="13"/>
      <c r="F155" s="13"/>
      <c r="G155" s="10">
        <f>G157+G175+G192+G199+G206+G228+G182</f>
        <v>653206</v>
      </c>
      <c r="H155" s="10">
        <f>H157+H175+H192+H199+H206+H228+H182</f>
        <v>493008</v>
      </c>
      <c r="I155" s="10">
        <f t="shared" ref="I155:N155" si="210">I157+I175+I192+I199+I206+I228+I182</f>
        <v>0</v>
      </c>
      <c r="J155" s="10">
        <f t="shared" si="210"/>
        <v>11477</v>
      </c>
      <c r="K155" s="10">
        <f t="shared" si="210"/>
        <v>0</v>
      </c>
      <c r="L155" s="10">
        <f t="shared" si="210"/>
        <v>-182306</v>
      </c>
      <c r="M155" s="10">
        <f t="shared" si="210"/>
        <v>482377</v>
      </c>
      <c r="N155" s="10">
        <f t="shared" si="210"/>
        <v>310702</v>
      </c>
      <c r="O155" s="10">
        <f t="shared" ref="O155:T155" si="211">O157+O175+O192+O199+O206+O228+O182</f>
        <v>0</v>
      </c>
      <c r="P155" s="10">
        <f t="shared" si="211"/>
        <v>21453</v>
      </c>
      <c r="Q155" s="10">
        <f t="shared" si="211"/>
        <v>0</v>
      </c>
      <c r="R155" s="10">
        <f t="shared" si="211"/>
        <v>11278</v>
      </c>
      <c r="S155" s="125">
        <f t="shared" si="211"/>
        <v>515108</v>
      </c>
      <c r="T155" s="125">
        <f t="shared" si="211"/>
        <v>321980</v>
      </c>
      <c r="U155" s="10">
        <f t="shared" ref="U155:Z155" si="212">U157+U175+U192+U199+U206+U228+U182</f>
        <v>-3094</v>
      </c>
      <c r="V155" s="10">
        <f t="shared" si="212"/>
        <v>11850</v>
      </c>
      <c r="W155" s="10">
        <f t="shared" si="212"/>
        <v>-635</v>
      </c>
      <c r="X155" s="10">
        <f t="shared" si="212"/>
        <v>0</v>
      </c>
      <c r="Y155" s="10">
        <f t="shared" si="212"/>
        <v>523229</v>
      </c>
      <c r="Z155" s="10">
        <f t="shared" si="212"/>
        <v>321980</v>
      </c>
      <c r="AA155" s="10">
        <f t="shared" ref="AA155:AF155" si="213">AA157+AA175+AA192+AA199+AA206+AA228+AA182</f>
        <v>0</v>
      </c>
      <c r="AB155" s="10">
        <f t="shared" si="213"/>
        <v>32715</v>
      </c>
      <c r="AC155" s="10">
        <f t="shared" si="213"/>
        <v>-635</v>
      </c>
      <c r="AD155" s="10">
        <f t="shared" si="213"/>
        <v>0</v>
      </c>
      <c r="AE155" s="125">
        <f t="shared" si="213"/>
        <v>555309</v>
      </c>
      <c r="AF155" s="125">
        <f t="shared" si="213"/>
        <v>321980</v>
      </c>
      <c r="AG155" s="10">
        <f t="shared" ref="AG155:AL155" si="214">AG157+AG175+AG192+AG199+AG206+AG228+AG182</f>
        <v>0</v>
      </c>
      <c r="AH155" s="10">
        <f t="shared" si="214"/>
        <v>217</v>
      </c>
      <c r="AI155" s="10">
        <f t="shared" si="214"/>
        <v>0</v>
      </c>
      <c r="AJ155" s="10">
        <f t="shared" si="214"/>
        <v>-1356</v>
      </c>
      <c r="AK155" s="10">
        <f t="shared" si="214"/>
        <v>554170</v>
      </c>
      <c r="AL155" s="10">
        <f t="shared" si="214"/>
        <v>320624</v>
      </c>
      <c r="AM155" s="10">
        <f t="shared" ref="AM155:AR155" si="215">AM157+AM175+AM192+AM199+AM206+AM228+AM182</f>
        <v>0</v>
      </c>
      <c r="AN155" s="10">
        <f t="shared" si="215"/>
        <v>0</v>
      </c>
      <c r="AO155" s="10">
        <f t="shared" si="215"/>
        <v>0</v>
      </c>
      <c r="AP155" s="10">
        <f t="shared" si="215"/>
        <v>0</v>
      </c>
      <c r="AQ155" s="10">
        <f t="shared" si="215"/>
        <v>554170</v>
      </c>
      <c r="AR155" s="10">
        <f t="shared" si="215"/>
        <v>320624</v>
      </c>
    </row>
    <row r="156" spans="1:44" s="47" customFormat="1">
      <c r="A156" s="50"/>
      <c r="B156" s="72"/>
      <c r="C156" s="19"/>
      <c r="D156" s="19"/>
      <c r="E156" s="19"/>
      <c r="F156" s="19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126"/>
      <c r="T156" s="126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126"/>
      <c r="AF156" s="126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</row>
    <row r="157" spans="1:44" ht="18.75">
      <c r="A157" s="30" t="s">
        <v>54</v>
      </c>
      <c r="B157" s="31">
        <v>903</v>
      </c>
      <c r="C157" s="16" t="s">
        <v>20</v>
      </c>
      <c r="D157" s="16" t="s">
        <v>55</v>
      </c>
      <c r="E157" s="27"/>
      <c r="F157" s="9"/>
      <c r="G157" s="9">
        <f>G158+G168</f>
        <v>6971</v>
      </c>
      <c r="H157" s="9">
        <f>H158+H168</f>
        <v>0</v>
      </c>
      <c r="I157" s="9">
        <f t="shared" ref="I157:N157" si="216">I158+I168</f>
        <v>0</v>
      </c>
      <c r="J157" s="9">
        <f t="shared" si="216"/>
        <v>11477</v>
      </c>
      <c r="K157" s="9">
        <f t="shared" si="216"/>
        <v>0</v>
      </c>
      <c r="L157" s="9">
        <f t="shared" si="216"/>
        <v>0</v>
      </c>
      <c r="M157" s="9">
        <f t="shared" si="216"/>
        <v>18448</v>
      </c>
      <c r="N157" s="9">
        <f t="shared" si="216"/>
        <v>0</v>
      </c>
      <c r="O157" s="9">
        <f t="shared" ref="O157:T157" si="217">O158+O168</f>
        <v>0</v>
      </c>
      <c r="P157" s="9">
        <f t="shared" si="217"/>
        <v>1700</v>
      </c>
      <c r="Q157" s="9">
        <f t="shared" si="217"/>
        <v>0</v>
      </c>
      <c r="R157" s="9">
        <f t="shared" si="217"/>
        <v>0</v>
      </c>
      <c r="S157" s="124">
        <f t="shared" si="217"/>
        <v>20148</v>
      </c>
      <c r="T157" s="124">
        <f t="shared" si="217"/>
        <v>0</v>
      </c>
      <c r="U157" s="9">
        <f t="shared" ref="U157:Z157" si="218">U158+U168</f>
        <v>-1700</v>
      </c>
      <c r="V157" s="9">
        <f t="shared" si="218"/>
        <v>431</v>
      </c>
      <c r="W157" s="9">
        <f t="shared" si="218"/>
        <v>0</v>
      </c>
      <c r="X157" s="9">
        <f t="shared" si="218"/>
        <v>0</v>
      </c>
      <c r="Y157" s="9">
        <f t="shared" si="218"/>
        <v>18879</v>
      </c>
      <c r="Z157" s="9">
        <f t="shared" si="218"/>
        <v>0</v>
      </c>
      <c r="AA157" s="9">
        <f t="shared" ref="AA157:AF157" si="219">AA158+AA168</f>
        <v>0</v>
      </c>
      <c r="AB157" s="9">
        <f t="shared" si="219"/>
        <v>0</v>
      </c>
      <c r="AC157" s="9">
        <f t="shared" si="219"/>
        <v>0</v>
      </c>
      <c r="AD157" s="9">
        <f t="shared" si="219"/>
        <v>0</v>
      </c>
      <c r="AE157" s="124">
        <f t="shared" si="219"/>
        <v>18879</v>
      </c>
      <c r="AF157" s="124">
        <f t="shared" si="219"/>
        <v>0</v>
      </c>
      <c r="AG157" s="9">
        <f t="shared" ref="AG157:AL157" si="220">AG158+AG168</f>
        <v>0</v>
      </c>
      <c r="AH157" s="9">
        <f t="shared" si="220"/>
        <v>217</v>
      </c>
      <c r="AI157" s="9">
        <f t="shared" si="220"/>
        <v>0</v>
      </c>
      <c r="AJ157" s="9">
        <f t="shared" si="220"/>
        <v>0</v>
      </c>
      <c r="AK157" s="9">
        <f t="shared" si="220"/>
        <v>19096</v>
      </c>
      <c r="AL157" s="9">
        <f t="shared" si="220"/>
        <v>0</v>
      </c>
      <c r="AM157" s="9">
        <f t="shared" ref="AM157:AR157" si="221">AM158+AM168</f>
        <v>0</v>
      </c>
      <c r="AN157" s="9">
        <f t="shared" si="221"/>
        <v>0</v>
      </c>
      <c r="AO157" s="9">
        <f t="shared" si="221"/>
        <v>0</v>
      </c>
      <c r="AP157" s="9">
        <f t="shared" si="221"/>
        <v>0</v>
      </c>
      <c r="AQ157" s="9">
        <f t="shared" si="221"/>
        <v>19096</v>
      </c>
      <c r="AR157" s="9">
        <f t="shared" si="221"/>
        <v>0</v>
      </c>
    </row>
    <row r="158" spans="1:44" ht="49.5">
      <c r="A158" s="20" t="s">
        <v>365</v>
      </c>
      <c r="B158" s="32">
        <v>903</v>
      </c>
      <c r="C158" s="18" t="s">
        <v>20</v>
      </c>
      <c r="D158" s="18" t="s">
        <v>55</v>
      </c>
      <c r="E158" s="18" t="s">
        <v>69</v>
      </c>
      <c r="F158" s="18"/>
      <c r="G158" s="6">
        <f>G159</f>
        <v>5319</v>
      </c>
      <c r="H158" s="6">
        <f>H159</f>
        <v>0</v>
      </c>
      <c r="I158" s="6">
        <f t="shared" ref="I158:AR158" si="222">I159</f>
        <v>0</v>
      </c>
      <c r="J158" s="6">
        <f t="shared" si="222"/>
        <v>2871</v>
      </c>
      <c r="K158" s="6">
        <f t="shared" si="222"/>
        <v>0</v>
      </c>
      <c r="L158" s="6">
        <f t="shared" si="222"/>
        <v>0</v>
      </c>
      <c r="M158" s="6">
        <f t="shared" si="222"/>
        <v>8190</v>
      </c>
      <c r="N158" s="6">
        <f t="shared" si="222"/>
        <v>0</v>
      </c>
      <c r="O158" s="6">
        <f t="shared" si="222"/>
        <v>0</v>
      </c>
      <c r="P158" s="6">
        <f t="shared" si="222"/>
        <v>0</v>
      </c>
      <c r="Q158" s="6">
        <f t="shared" si="222"/>
        <v>0</v>
      </c>
      <c r="R158" s="6">
        <f t="shared" si="222"/>
        <v>0</v>
      </c>
      <c r="S158" s="118">
        <f t="shared" si="222"/>
        <v>8190</v>
      </c>
      <c r="T158" s="118">
        <f t="shared" si="222"/>
        <v>0</v>
      </c>
      <c r="U158" s="6">
        <f t="shared" si="222"/>
        <v>0</v>
      </c>
      <c r="V158" s="6">
        <f t="shared" si="222"/>
        <v>90</v>
      </c>
      <c r="W158" s="6">
        <f t="shared" si="222"/>
        <v>0</v>
      </c>
      <c r="X158" s="6">
        <f t="shared" si="222"/>
        <v>0</v>
      </c>
      <c r="Y158" s="6">
        <f t="shared" si="222"/>
        <v>8280</v>
      </c>
      <c r="Z158" s="6">
        <f t="shared" si="222"/>
        <v>0</v>
      </c>
      <c r="AA158" s="6">
        <f t="shared" si="222"/>
        <v>0</v>
      </c>
      <c r="AB158" s="6">
        <f t="shared" si="222"/>
        <v>0</v>
      </c>
      <c r="AC158" s="6">
        <f t="shared" si="222"/>
        <v>0</v>
      </c>
      <c r="AD158" s="6">
        <f t="shared" si="222"/>
        <v>0</v>
      </c>
      <c r="AE158" s="118">
        <f t="shared" si="222"/>
        <v>8280</v>
      </c>
      <c r="AF158" s="118">
        <f t="shared" si="222"/>
        <v>0</v>
      </c>
      <c r="AG158" s="6">
        <f t="shared" si="222"/>
        <v>0</v>
      </c>
      <c r="AH158" s="6">
        <f t="shared" si="222"/>
        <v>0</v>
      </c>
      <c r="AI158" s="6">
        <f t="shared" si="222"/>
        <v>0</v>
      </c>
      <c r="AJ158" s="6">
        <f t="shared" si="222"/>
        <v>0</v>
      </c>
      <c r="AK158" s="6">
        <f t="shared" si="222"/>
        <v>8280</v>
      </c>
      <c r="AL158" s="6">
        <f t="shared" si="222"/>
        <v>0</v>
      </c>
      <c r="AM158" s="6">
        <f t="shared" si="222"/>
        <v>0</v>
      </c>
      <c r="AN158" s="6">
        <f t="shared" si="222"/>
        <v>0</v>
      </c>
      <c r="AO158" s="6">
        <f t="shared" si="222"/>
        <v>0</v>
      </c>
      <c r="AP158" s="6">
        <f t="shared" si="222"/>
        <v>0</v>
      </c>
      <c r="AQ158" s="6">
        <f t="shared" si="222"/>
        <v>8280</v>
      </c>
      <c r="AR158" s="6">
        <f t="shared" si="222"/>
        <v>0</v>
      </c>
    </row>
    <row r="159" spans="1:44" ht="20.100000000000001" customHeight="1">
      <c r="A159" s="20" t="s">
        <v>14</v>
      </c>
      <c r="B159" s="32">
        <v>903</v>
      </c>
      <c r="C159" s="18" t="s">
        <v>20</v>
      </c>
      <c r="D159" s="18" t="s">
        <v>55</v>
      </c>
      <c r="E159" s="18" t="s">
        <v>434</v>
      </c>
      <c r="F159" s="18"/>
      <c r="G159" s="6">
        <f>G160+G165</f>
        <v>5319</v>
      </c>
      <c r="H159" s="6">
        <f>H160+H165</f>
        <v>0</v>
      </c>
      <c r="I159" s="6">
        <f t="shared" ref="I159:N159" si="223">I160+I165</f>
        <v>0</v>
      </c>
      <c r="J159" s="6">
        <f t="shared" si="223"/>
        <v>2871</v>
      </c>
      <c r="K159" s="6">
        <f t="shared" si="223"/>
        <v>0</v>
      </c>
      <c r="L159" s="6">
        <f t="shared" si="223"/>
        <v>0</v>
      </c>
      <c r="M159" s="6">
        <f t="shared" si="223"/>
        <v>8190</v>
      </c>
      <c r="N159" s="6">
        <f t="shared" si="223"/>
        <v>0</v>
      </c>
      <c r="O159" s="6">
        <f t="shared" ref="O159:T159" si="224">O160+O165</f>
        <v>0</v>
      </c>
      <c r="P159" s="6">
        <f t="shared" si="224"/>
        <v>0</v>
      </c>
      <c r="Q159" s="6">
        <f t="shared" si="224"/>
        <v>0</v>
      </c>
      <c r="R159" s="6">
        <f t="shared" si="224"/>
        <v>0</v>
      </c>
      <c r="S159" s="118">
        <f t="shared" si="224"/>
        <v>8190</v>
      </c>
      <c r="T159" s="118">
        <f t="shared" si="224"/>
        <v>0</v>
      </c>
      <c r="U159" s="6">
        <f t="shared" ref="U159:Z159" si="225">U160+U165</f>
        <v>0</v>
      </c>
      <c r="V159" s="6">
        <f t="shared" si="225"/>
        <v>90</v>
      </c>
      <c r="W159" s="6">
        <f t="shared" si="225"/>
        <v>0</v>
      </c>
      <c r="X159" s="6">
        <f t="shared" si="225"/>
        <v>0</v>
      </c>
      <c r="Y159" s="6">
        <f t="shared" si="225"/>
        <v>8280</v>
      </c>
      <c r="Z159" s="6">
        <f t="shared" si="225"/>
        <v>0</v>
      </c>
      <c r="AA159" s="6">
        <f t="shared" ref="AA159:AF159" si="226">AA160+AA165</f>
        <v>0</v>
      </c>
      <c r="AB159" s="6">
        <f t="shared" si="226"/>
        <v>0</v>
      </c>
      <c r="AC159" s="6">
        <f t="shared" si="226"/>
        <v>0</v>
      </c>
      <c r="AD159" s="6">
        <f t="shared" si="226"/>
        <v>0</v>
      </c>
      <c r="AE159" s="118">
        <f t="shared" si="226"/>
        <v>8280</v>
      </c>
      <c r="AF159" s="118">
        <f t="shared" si="226"/>
        <v>0</v>
      </c>
      <c r="AG159" s="6">
        <f t="shared" ref="AG159:AL159" si="227">AG160+AG165</f>
        <v>0</v>
      </c>
      <c r="AH159" s="6">
        <f t="shared" si="227"/>
        <v>0</v>
      </c>
      <c r="AI159" s="6">
        <f t="shared" si="227"/>
        <v>0</v>
      </c>
      <c r="AJ159" s="6">
        <f t="shared" si="227"/>
        <v>0</v>
      </c>
      <c r="AK159" s="6">
        <f t="shared" si="227"/>
        <v>8280</v>
      </c>
      <c r="AL159" s="6">
        <f t="shared" si="227"/>
        <v>0</v>
      </c>
      <c r="AM159" s="6">
        <f t="shared" ref="AM159:AR159" si="228">AM160+AM165</f>
        <v>0</v>
      </c>
      <c r="AN159" s="6">
        <f t="shared" si="228"/>
        <v>0</v>
      </c>
      <c r="AO159" s="6">
        <f t="shared" si="228"/>
        <v>0</v>
      </c>
      <c r="AP159" s="6">
        <f t="shared" si="228"/>
        <v>0</v>
      </c>
      <c r="AQ159" s="6">
        <f t="shared" si="228"/>
        <v>8280</v>
      </c>
      <c r="AR159" s="6">
        <f t="shared" si="228"/>
        <v>0</v>
      </c>
    </row>
    <row r="160" spans="1:44" ht="20.100000000000001" customHeight="1">
      <c r="A160" s="20" t="s">
        <v>56</v>
      </c>
      <c r="B160" s="32">
        <v>903</v>
      </c>
      <c r="C160" s="18" t="s">
        <v>20</v>
      </c>
      <c r="D160" s="18" t="s">
        <v>55</v>
      </c>
      <c r="E160" s="18" t="s">
        <v>435</v>
      </c>
      <c r="F160" s="18"/>
      <c r="G160" s="6">
        <f>G161+G163</f>
        <v>2657</v>
      </c>
      <c r="H160" s="6">
        <f>H161+H163</f>
        <v>0</v>
      </c>
      <c r="I160" s="6">
        <f t="shared" ref="I160:N160" si="229">I161+I163</f>
        <v>0</v>
      </c>
      <c r="J160" s="6">
        <f t="shared" si="229"/>
        <v>2871</v>
      </c>
      <c r="K160" s="6">
        <f t="shared" si="229"/>
        <v>0</v>
      </c>
      <c r="L160" s="6">
        <f t="shared" si="229"/>
        <v>0</v>
      </c>
      <c r="M160" s="6">
        <f t="shared" si="229"/>
        <v>5528</v>
      </c>
      <c r="N160" s="6">
        <f t="shared" si="229"/>
        <v>0</v>
      </c>
      <c r="O160" s="6">
        <f t="shared" ref="O160:T160" si="230">O161+O163</f>
        <v>0</v>
      </c>
      <c r="P160" s="6">
        <f t="shared" si="230"/>
        <v>0</v>
      </c>
      <c r="Q160" s="6">
        <f t="shared" si="230"/>
        <v>0</v>
      </c>
      <c r="R160" s="6">
        <f t="shared" si="230"/>
        <v>0</v>
      </c>
      <c r="S160" s="118">
        <f t="shared" si="230"/>
        <v>5528</v>
      </c>
      <c r="T160" s="118">
        <f t="shared" si="230"/>
        <v>0</v>
      </c>
      <c r="U160" s="6">
        <f t="shared" ref="U160:Z160" si="231">U161+U163</f>
        <v>0</v>
      </c>
      <c r="V160" s="6">
        <f t="shared" si="231"/>
        <v>90</v>
      </c>
      <c r="W160" s="6">
        <f t="shared" si="231"/>
        <v>0</v>
      </c>
      <c r="X160" s="6">
        <f t="shared" si="231"/>
        <v>0</v>
      </c>
      <c r="Y160" s="6">
        <f t="shared" si="231"/>
        <v>5618</v>
      </c>
      <c r="Z160" s="6">
        <f t="shared" si="231"/>
        <v>0</v>
      </c>
      <c r="AA160" s="6">
        <f t="shared" ref="AA160:AF160" si="232">AA161+AA163</f>
        <v>0</v>
      </c>
      <c r="AB160" s="6">
        <f t="shared" si="232"/>
        <v>0</v>
      </c>
      <c r="AC160" s="6">
        <f t="shared" si="232"/>
        <v>0</v>
      </c>
      <c r="AD160" s="6">
        <f t="shared" si="232"/>
        <v>0</v>
      </c>
      <c r="AE160" s="118">
        <f t="shared" si="232"/>
        <v>5618</v>
      </c>
      <c r="AF160" s="118">
        <f t="shared" si="232"/>
        <v>0</v>
      </c>
      <c r="AG160" s="6">
        <f t="shared" ref="AG160:AL160" si="233">AG161+AG163</f>
        <v>0</v>
      </c>
      <c r="AH160" s="6">
        <f t="shared" si="233"/>
        <v>0</v>
      </c>
      <c r="AI160" s="6">
        <f t="shared" si="233"/>
        <v>0</v>
      </c>
      <c r="AJ160" s="6">
        <f t="shared" si="233"/>
        <v>0</v>
      </c>
      <c r="AK160" s="6">
        <f t="shared" si="233"/>
        <v>5618</v>
      </c>
      <c r="AL160" s="6">
        <f t="shared" si="233"/>
        <v>0</v>
      </c>
      <c r="AM160" s="6">
        <f t="shared" ref="AM160:AR160" si="234">AM161+AM163</f>
        <v>0</v>
      </c>
      <c r="AN160" s="6">
        <f t="shared" si="234"/>
        <v>0</v>
      </c>
      <c r="AO160" s="6">
        <f t="shared" si="234"/>
        <v>0</v>
      </c>
      <c r="AP160" s="6">
        <f t="shared" si="234"/>
        <v>0</v>
      </c>
      <c r="AQ160" s="6">
        <f t="shared" si="234"/>
        <v>5618</v>
      </c>
      <c r="AR160" s="6">
        <f t="shared" si="234"/>
        <v>0</v>
      </c>
    </row>
    <row r="161" spans="1:44" ht="33">
      <c r="A161" s="17" t="s">
        <v>221</v>
      </c>
      <c r="B161" s="32">
        <v>903</v>
      </c>
      <c r="C161" s="18" t="s">
        <v>20</v>
      </c>
      <c r="D161" s="18" t="s">
        <v>55</v>
      </c>
      <c r="E161" s="18" t="s">
        <v>435</v>
      </c>
      <c r="F161" s="18" t="s">
        <v>29</v>
      </c>
      <c r="G161" s="6">
        <f>G162</f>
        <v>190</v>
      </c>
      <c r="H161" s="6">
        <f>H162</f>
        <v>0</v>
      </c>
      <c r="I161" s="6">
        <f t="shared" ref="I161:AR161" si="235">I162</f>
        <v>0</v>
      </c>
      <c r="J161" s="6">
        <f t="shared" si="235"/>
        <v>0</v>
      </c>
      <c r="K161" s="6">
        <f t="shared" si="235"/>
        <v>0</v>
      </c>
      <c r="L161" s="6">
        <f t="shared" si="235"/>
        <v>0</v>
      </c>
      <c r="M161" s="6">
        <f t="shared" si="235"/>
        <v>190</v>
      </c>
      <c r="N161" s="6">
        <f t="shared" si="235"/>
        <v>0</v>
      </c>
      <c r="O161" s="6">
        <f t="shared" si="235"/>
        <v>0</v>
      </c>
      <c r="P161" s="6">
        <f t="shared" si="235"/>
        <v>0</v>
      </c>
      <c r="Q161" s="6">
        <f t="shared" si="235"/>
        <v>0</v>
      </c>
      <c r="R161" s="6">
        <f t="shared" si="235"/>
        <v>0</v>
      </c>
      <c r="S161" s="118">
        <f t="shared" si="235"/>
        <v>190</v>
      </c>
      <c r="T161" s="118">
        <f t="shared" si="235"/>
        <v>0</v>
      </c>
      <c r="U161" s="6">
        <f t="shared" si="235"/>
        <v>0</v>
      </c>
      <c r="V161" s="6">
        <f t="shared" si="235"/>
        <v>90</v>
      </c>
      <c r="W161" s="6">
        <f t="shared" si="235"/>
        <v>0</v>
      </c>
      <c r="X161" s="6">
        <f t="shared" si="235"/>
        <v>0</v>
      </c>
      <c r="Y161" s="6">
        <f t="shared" si="235"/>
        <v>280</v>
      </c>
      <c r="Z161" s="6">
        <f t="shared" si="235"/>
        <v>0</v>
      </c>
      <c r="AA161" s="6">
        <f t="shared" si="235"/>
        <v>0</v>
      </c>
      <c r="AB161" s="6">
        <f t="shared" si="235"/>
        <v>0</v>
      </c>
      <c r="AC161" s="6">
        <f t="shared" si="235"/>
        <v>0</v>
      </c>
      <c r="AD161" s="6">
        <f t="shared" si="235"/>
        <v>0</v>
      </c>
      <c r="AE161" s="118">
        <f t="shared" si="235"/>
        <v>280</v>
      </c>
      <c r="AF161" s="118">
        <f t="shared" si="235"/>
        <v>0</v>
      </c>
      <c r="AG161" s="6">
        <f t="shared" si="235"/>
        <v>0</v>
      </c>
      <c r="AH161" s="6">
        <f t="shared" si="235"/>
        <v>0</v>
      </c>
      <c r="AI161" s="6">
        <f t="shared" si="235"/>
        <v>0</v>
      </c>
      <c r="AJ161" s="6">
        <f t="shared" si="235"/>
        <v>0</v>
      </c>
      <c r="AK161" s="6">
        <f t="shared" si="235"/>
        <v>280</v>
      </c>
      <c r="AL161" s="6">
        <f t="shared" si="235"/>
        <v>0</v>
      </c>
      <c r="AM161" s="6">
        <f t="shared" si="235"/>
        <v>0</v>
      </c>
      <c r="AN161" s="6">
        <f t="shared" si="235"/>
        <v>0</v>
      </c>
      <c r="AO161" s="6">
        <f t="shared" si="235"/>
        <v>0</v>
      </c>
      <c r="AP161" s="6">
        <f t="shared" si="235"/>
        <v>0</v>
      </c>
      <c r="AQ161" s="6">
        <f t="shared" si="235"/>
        <v>280</v>
      </c>
      <c r="AR161" s="6">
        <f t="shared" si="235"/>
        <v>0</v>
      </c>
    </row>
    <row r="162" spans="1:44" ht="33">
      <c r="A162" s="20" t="s">
        <v>34</v>
      </c>
      <c r="B162" s="32">
        <v>903</v>
      </c>
      <c r="C162" s="18" t="s">
        <v>20</v>
      </c>
      <c r="D162" s="18" t="s">
        <v>55</v>
      </c>
      <c r="E162" s="18" t="s">
        <v>435</v>
      </c>
      <c r="F162" s="18" t="s">
        <v>35</v>
      </c>
      <c r="G162" s="6">
        <v>190</v>
      </c>
      <c r="H162" s="6"/>
      <c r="I162" s="102"/>
      <c r="J162" s="102"/>
      <c r="K162" s="102"/>
      <c r="L162" s="102"/>
      <c r="M162" s="55">
        <f>G162+I162+J162+K162+L162</f>
        <v>190</v>
      </c>
      <c r="N162" s="55">
        <f>H162+L162</f>
        <v>0</v>
      </c>
      <c r="O162" s="102"/>
      <c r="P162" s="102"/>
      <c r="Q162" s="102"/>
      <c r="R162" s="102"/>
      <c r="S162" s="119">
        <f>M162+O162+P162+Q162+R162</f>
        <v>190</v>
      </c>
      <c r="T162" s="119">
        <f>N162+R162</f>
        <v>0</v>
      </c>
      <c r="U162" s="102"/>
      <c r="V162" s="6">
        <v>90</v>
      </c>
      <c r="W162" s="102"/>
      <c r="X162" s="102"/>
      <c r="Y162" s="55">
        <f>S162+U162+V162+W162+X162</f>
        <v>280</v>
      </c>
      <c r="Z162" s="55">
        <f>T162+X162</f>
        <v>0</v>
      </c>
      <c r="AA162" s="102"/>
      <c r="AB162" s="6"/>
      <c r="AC162" s="102"/>
      <c r="AD162" s="102"/>
      <c r="AE162" s="119">
        <f>Y162+AA162+AB162+AC162+AD162</f>
        <v>280</v>
      </c>
      <c r="AF162" s="119">
        <f>Z162+AD162</f>
        <v>0</v>
      </c>
      <c r="AG162" s="102"/>
      <c r="AH162" s="6"/>
      <c r="AI162" s="102"/>
      <c r="AJ162" s="102"/>
      <c r="AK162" s="55">
        <f>AE162+AG162+AH162+AI162+AJ162</f>
        <v>280</v>
      </c>
      <c r="AL162" s="55">
        <f>AF162+AJ162</f>
        <v>0</v>
      </c>
      <c r="AM162" s="102"/>
      <c r="AN162" s="6"/>
      <c r="AO162" s="102"/>
      <c r="AP162" s="102"/>
      <c r="AQ162" s="55">
        <f>AK162+AM162+AN162+AO162+AP162</f>
        <v>280</v>
      </c>
      <c r="AR162" s="55">
        <f>AL162+AP162</f>
        <v>0</v>
      </c>
    </row>
    <row r="163" spans="1:44" ht="20.100000000000001" customHeight="1">
      <c r="A163" s="20" t="s">
        <v>61</v>
      </c>
      <c r="B163" s="32">
        <v>903</v>
      </c>
      <c r="C163" s="18" t="s">
        <v>20</v>
      </c>
      <c r="D163" s="18" t="s">
        <v>55</v>
      </c>
      <c r="E163" s="18" t="s">
        <v>435</v>
      </c>
      <c r="F163" s="18" t="s">
        <v>62</v>
      </c>
      <c r="G163" s="6">
        <f>G164</f>
        <v>2467</v>
      </c>
      <c r="H163" s="6">
        <f t="shared" ref="H163:AR163" si="236">H164</f>
        <v>0</v>
      </c>
      <c r="I163" s="6">
        <f t="shared" si="236"/>
        <v>0</v>
      </c>
      <c r="J163" s="6">
        <f t="shared" si="236"/>
        <v>2871</v>
      </c>
      <c r="K163" s="6">
        <f t="shared" si="236"/>
        <v>0</v>
      </c>
      <c r="L163" s="6">
        <f t="shared" si="236"/>
        <v>0</v>
      </c>
      <c r="M163" s="6">
        <f t="shared" si="236"/>
        <v>5338</v>
      </c>
      <c r="N163" s="6">
        <f t="shared" si="236"/>
        <v>0</v>
      </c>
      <c r="O163" s="6">
        <f t="shared" si="236"/>
        <v>0</v>
      </c>
      <c r="P163" s="6">
        <f t="shared" si="236"/>
        <v>0</v>
      </c>
      <c r="Q163" s="6">
        <f t="shared" si="236"/>
        <v>0</v>
      </c>
      <c r="R163" s="6">
        <f t="shared" si="236"/>
        <v>0</v>
      </c>
      <c r="S163" s="118">
        <f t="shared" si="236"/>
        <v>5338</v>
      </c>
      <c r="T163" s="118">
        <f t="shared" si="236"/>
        <v>0</v>
      </c>
      <c r="U163" s="6">
        <f t="shared" si="236"/>
        <v>0</v>
      </c>
      <c r="V163" s="6">
        <f t="shared" si="236"/>
        <v>0</v>
      </c>
      <c r="W163" s="6">
        <f t="shared" si="236"/>
        <v>0</v>
      </c>
      <c r="X163" s="6">
        <f t="shared" si="236"/>
        <v>0</v>
      </c>
      <c r="Y163" s="6">
        <f t="shared" si="236"/>
        <v>5338</v>
      </c>
      <c r="Z163" s="6">
        <f t="shared" si="236"/>
        <v>0</v>
      </c>
      <c r="AA163" s="6">
        <f t="shared" si="236"/>
        <v>0</v>
      </c>
      <c r="AB163" s="6">
        <f t="shared" si="236"/>
        <v>0</v>
      </c>
      <c r="AC163" s="6">
        <f t="shared" si="236"/>
        <v>0</v>
      </c>
      <c r="AD163" s="6">
        <f t="shared" si="236"/>
        <v>0</v>
      </c>
      <c r="AE163" s="118">
        <f t="shared" si="236"/>
        <v>5338</v>
      </c>
      <c r="AF163" s="118">
        <f t="shared" si="236"/>
        <v>0</v>
      </c>
      <c r="AG163" s="6">
        <f t="shared" si="236"/>
        <v>0</v>
      </c>
      <c r="AH163" s="6">
        <f t="shared" si="236"/>
        <v>0</v>
      </c>
      <c r="AI163" s="6">
        <f t="shared" si="236"/>
        <v>0</v>
      </c>
      <c r="AJ163" s="6">
        <f t="shared" si="236"/>
        <v>0</v>
      </c>
      <c r="AK163" s="6">
        <f t="shared" si="236"/>
        <v>5338</v>
      </c>
      <c r="AL163" s="6">
        <f t="shared" si="236"/>
        <v>0</v>
      </c>
      <c r="AM163" s="6">
        <f t="shared" si="236"/>
        <v>0</v>
      </c>
      <c r="AN163" s="6">
        <f t="shared" si="236"/>
        <v>0</v>
      </c>
      <c r="AO163" s="6">
        <f t="shared" si="236"/>
        <v>0</v>
      </c>
      <c r="AP163" s="6">
        <f t="shared" si="236"/>
        <v>0</v>
      </c>
      <c r="AQ163" s="6">
        <f t="shared" si="236"/>
        <v>5338</v>
      </c>
      <c r="AR163" s="6">
        <f t="shared" si="236"/>
        <v>0</v>
      </c>
    </row>
    <row r="164" spans="1:44" ht="20.100000000000001" customHeight="1">
      <c r="A164" s="20" t="s">
        <v>63</v>
      </c>
      <c r="B164" s="32">
        <v>903</v>
      </c>
      <c r="C164" s="18" t="s">
        <v>20</v>
      </c>
      <c r="D164" s="18" t="s">
        <v>55</v>
      </c>
      <c r="E164" s="18" t="s">
        <v>435</v>
      </c>
      <c r="F164" s="18" t="s">
        <v>64</v>
      </c>
      <c r="G164" s="6">
        <v>2467</v>
      </c>
      <c r="H164" s="6"/>
      <c r="I164" s="102"/>
      <c r="J164" s="6">
        <v>2871</v>
      </c>
      <c r="K164" s="102"/>
      <c r="L164" s="102"/>
      <c r="M164" s="55">
        <f>G164+I164+J164+K164+L164</f>
        <v>5338</v>
      </c>
      <c r="N164" s="55">
        <f>H164+L164</f>
        <v>0</v>
      </c>
      <c r="O164" s="102"/>
      <c r="P164" s="6"/>
      <c r="Q164" s="102"/>
      <c r="R164" s="102"/>
      <c r="S164" s="119">
        <f>M164+O164+P164+Q164+R164</f>
        <v>5338</v>
      </c>
      <c r="T164" s="119">
        <f>N164+R164</f>
        <v>0</v>
      </c>
      <c r="U164" s="102"/>
      <c r="V164" s="6"/>
      <c r="W164" s="102"/>
      <c r="X164" s="102"/>
      <c r="Y164" s="55">
        <f>S164+U164+V164+W164+X164</f>
        <v>5338</v>
      </c>
      <c r="Z164" s="55">
        <f>T164+X164</f>
        <v>0</v>
      </c>
      <c r="AA164" s="102"/>
      <c r="AB164" s="6"/>
      <c r="AC164" s="102"/>
      <c r="AD164" s="102"/>
      <c r="AE164" s="119">
        <f>Y164+AA164+AB164+AC164+AD164</f>
        <v>5338</v>
      </c>
      <c r="AF164" s="119">
        <f>Z164+AD164</f>
        <v>0</v>
      </c>
      <c r="AG164" s="102"/>
      <c r="AH164" s="6"/>
      <c r="AI164" s="102"/>
      <c r="AJ164" s="102"/>
      <c r="AK164" s="55">
        <f>AE164+AG164+AH164+AI164+AJ164</f>
        <v>5338</v>
      </c>
      <c r="AL164" s="55">
        <f>AF164+AJ164</f>
        <v>0</v>
      </c>
      <c r="AM164" s="102"/>
      <c r="AN164" s="6"/>
      <c r="AO164" s="102"/>
      <c r="AP164" s="102"/>
      <c r="AQ164" s="55">
        <f>AK164+AM164+AN164+AO164+AP164</f>
        <v>5338</v>
      </c>
      <c r="AR164" s="55">
        <f>AL164+AP164</f>
        <v>0</v>
      </c>
    </row>
    <row r="165" spans="1:44" ht="49.5">
      <c r="A165" s="20" t="s">
        <v>148</v>
      </c>
      <c r="B165" s="32">
        <v>903</v>
      </c>
      <c r="C165" s="18" t="s">
        <v>20</v>
      </c>
      <c r="D165" s="18" t="s">
        <v>55</v>
      </c>
      <c r="E165" s="18" t="s">
        <v>436</v>
      </c>
      <c r="F165" s="18"/>
      <c r="G165" s="6">
        <f>G166</f>
        <v>2662</v>
      </c>
      <c r="H165" s="6">
        <f t="shared" ref="H165:W166" si="237">H166</f>
        <v>0</v>
      </c>
      <c r="I165" s="6">
        <f t="shared" si="237"/>
        <v>0</v>
      </c>
      <c r="J165" s="6">
        <f t="shared" si="237"/>
        <v>0</v>
      </c>
      <c r="K165" s="6">
        <f t="shared" si="237"/>
        <v>0</v>
      </c>
      <c r="L165" s="6">
        <f t="shared" si="237"/>
        <v>0</v>
      </c>
      <c r="M165" s="6">
        <f t="shared" si="237"/>
        <v>2662</v>
      </c>
      <c r="N165" s="6">
        <f t="shared" si="237"/>
        <v>0</v>
      </c>
      <c r="O165" s="6">
        <f t="shared" si="237"/>
        <v>0</v>
      </c>
      <c r="P165" s="6">
        <f t="shared" si="237"/>
        <v>0</v>
      </c>
      <c r="Q165" s="6">
        <f t="shared" si="237"/>
        <v>0</v>
      </c>
      <c r="R165" s="6">
        <f t="shared" si="237"/>
        <v>0</v>
      </c>
      <c r="S165" s="118">
        <f t="shared" si="237"/>
        <v>2662</v>
      </c>
      <c r="T165" s="118">
        <f t="shared" si="237"/>
        <v>0</v>
      </c>
      <c r="U165" s="6">
        <f t="shared" si="237"/>
        <v>0</v>
      </c>
      <c r="V165" s="6">
        <f t="shared" si="237"/>
        <v>0</v>
      </c>
      <c r="W165" s="6">
        <f t="shared" si="237"/>
        <v>0</v>
      </c>
      <c r="X165" s="6">
        <f t="shared" ref="U165:AJ166" si="238">X166</f>
        <v>0</v>
      </c>
      <c r="Y165" s="6">
        <f t="shared" si="238"/>
        <v>2662</v>
      </c>
      <c r="Z165" s="6">
        <f t="shared" si="238"/>
        <v>0</v>
      </c>
      <c r="AA165" s="6">
        <f t="shared" si="238"/>
        <v>0</v>
      </c>
      <c r="AB165" s="6">
        <f t="shared" si="238"/>
        <v>0</v>
      </c>
      <c r="AC165" s="6">
        <f t="shared" si="238"/>
        <v>0</v>
      </c>
      <c r="AD165" s="6">
        <f t="shared" si="238"/>
        <v>0</v>
      </c>
      <c r="AE165" s="118">
        <f t="shared" si="238"/>
        <v>2662</v>
      </c>
      <c r="AF165" s="118">
        <f t="shared" si="238"/>
        <v>0</v>
      </c>
      <c r="AG165" s="6">
        <f t="shared" si="238"/>
        <v>0</v>
      </c>
      <c r="AH165" s="6">
        <f t="shared" si="238"/>
        <v>0</v>
      </c>
      <c r="AI165" s="6">
        <f t="shared" si="238"/>
        <v>0</v>
      </c>
      <c r="AJ165" s="6">
        <f t="shared" si="238"/>
        <v>0</v>
      </c>
      <c r="AK165" s="6">
        <f t="shared" ref="AG165:AR166" si="239">AK166</f>
        <v>2662</v>
      </c>
      <c r="AL165" s="6">
        <f t="shared" si="239"/>
        <v>0</v>
      </c>
      <c r="AM165" s="6">
        <f t="shared" si="239"/>
        <v>0</v>
      </c>
      <c r="AN165" s="6">
        <f t="shared" si="239"/>
        <v>0</v>
      </c>
      <c r="AO165" s="6">
        <f t="shared" si="239"/>
        <v>0</v>
      </c>
      <c r="AP165" s="6">
        <f t="shared" si="239"/>
        <v>0</v>
      </c>
      <c r="AQ165" s="6">
        <f t="shared" si="239"/>
        <v>2662</v>
      </c>
      <c r="AR165" s="6">
        <f t="shared" si="239"/>
        <v>0</v>
      </c>
    </row>
    <row r="166" spans="1:44" ht="33">
      <c r="A166" s="17" t="s">
        <v>221</v>
      </c>
      <c r="B166" s="32">
        <v>903</v>
      </c>
      <c r="C166" s="18" t="s">
        <v>20</v>
      </c>
      <c r="D166" s="18" t="s">
        <v>55</v>
      </c>
      <c r="E166" s="18" t="s">
        <v>437</v>
      </c>
      <c r="F166" s="18" t="s">
        <v>29</v>
      </c>
      <c r="G166" s="6">
        <f>G167</f>
        <v>2662</v>
      </c>
      <c r="H166" s="6">
        <f t="shared" si="237"/>
        <v>0</v>
      </c>
      <c r="I166" s="6">
        <f t="shared" si="237"/>
        <v>0</v>
      </c>
      <c r="J166" s="6">
        <f t="shared" si="237"/>
        <v>0</v>
      </c>
      <c r="K166" s="6">
        <f t="shared" si="237"/>
        <v>0</v>
      </c>
      <c r="L166" s="6">
        <f t="shared" si="237"/>
        <v>0</v>
      </c>
      <c r="M166" s="6">
        <f t="shared" si="237"/>
        <v>2662</v>
      </c>
      <c r="N166" s="6">
        <f t="shared" si="237"/>
        <v>0</v>
      </c>
      <c r="O166" s="6">
        <f t="shared" si="237"/>
        <v>0</v>
      </c>
      <c r="P166" s="6">
        <f t="shared" si="237"/>
        <v>0</v>
      </c>
      <c r="Q166" s="6">
        <f t="shared" si="237"/>
        <v>0</v>
      </c>
      <c r="R166" s="6">
        <f t="shared" si="237"/>
        <v>0</v>
      </c>
      <c r="S166" s="118">
        <f t="shared" si="237"/>
        <v>2662</v>
      </c>
      <c r="T166" s="118">
        <f t="shared" si="237"/>
        <v>0</v>
      </c>
      <c r="U166" s="6">
        <f t="shared" si="238"/>
        <v>0</v>
      </c>
      <c r="V166" s="6">
        <f t="shared" si="238"/>
        <v>0</v>
      </c>
      <c r="W166" s="6">
        <f t="shared" si="238"/>
        <v>0</v>
      </c>
      <c r="X166" s="6">
        <f t="shared" si="238"/>
        <v>0</v>
      </c>
      <c r="Y166" s="6">
        <f t="shared" si="238"/>
        <v>2662</v>
      </c>
      <c r="Z166" s="6">
        <f t="shared" si="238"/>
        <v>0</v>
      </c>
      <c r="AA166" s="6">
        <f t="shared" si="238"/>
        <v>0</v>
      </c>
      <c r="AB166" s="6">
        <f t="shared" si="238"/>
        <v>0</v>
      </c>
      <c r="AC166" s="6">
        <f t="shared" si="238"/>
        <v>0</v>
      </c>
      <c r="AD166" s="6">
        <f t="shared" si="238"/>
        <v>0</v>
      </c>
      <c r="AE166" s="118">
        <f t="shared" si="238"/>
        <v>2662</v>
      </c>
      <c r="AF166" s="118">
        <f t="shared" si="238"/>
        <v>0</v>
      </c>
      <c r="AG166" s="6">
        <f t="shared" si="239"/>
        <v>0</v>
      </c>
      <c r="AH166" s="6">
        <f t="shared" si="239"/>
        <v>0</v>
      </c>
      <c r="AI166" s="6">
        <f t="shared" si="239"/>
        <v>0</v>
      </c>
      <c r="AJ166" s="6">
        <f t="shared" si="239"/>
        <v>0</v>
      </c>
      <c r="AK166" s="6">
        <f t="shared" si="239"/>
        <v>2662</v>
      </c>
      <c r="AL166" s="6">
        <f t="shared" si="239"/>
        <v>0</v>
      </c>
      <c r="AM166" s="6">
        <f t="shared" si="239"/>
        <v>0</v>
      </c>
      <c r="AN166" s="6">
        <f t="shared" si="239"/>
        <v>0</v>
      </c>
      <c r="AO166" s="6">
        <f t="shared" si="239"/>
        <v>0</v>
      </c>
      <c r="AP166" s="6">
        <f t="shared" si="239"/>
        <v>0</v>
      </c>
      <c r="AQ166" s="6">
        <f t="shared" si="239"/>
        <v>2662</v>
      </c>
      <c r="AR166" s="6">
        <f t="shared" si="239"/>
        <v>0</v>
      </c>
    </row>
    <row r="167" spans="1:44" ht="33">
      <c r="A167" s="20" t="s">
        <v>34</v>
      </c>
      <c r="B167" s="32">
        <v>903</v>
      </c>
      <c r="C167" s="18" t="s">
        <v>20</v>
      </c>
      <c r="D167" s="18" t="s">
        <v>55</v>
      </c>
      <c r="E167" s="18" t="s">
        <v>437</v>
      </c>
      <c r="F167" s="18" t="s">
        <v>35</v>
      </c>
      <c r="G167" s="6">
        <v>2662</v>
      </c>
      <c r="H167" s="6"/>
      <c r="I167" s="102"/>
      <c r="J167" s="102"/>
      <c r="K167" s="102"/>
      <c r="L167" s="102"/>
      <c r="M167" s="55">
        <f>G167+I167+J167+K167+L167</f>
        <v>2662</v>
      </c>
      <c r="N167" s="55">
        <f>H167+L167</f>
        <v>0</v>
      </c>
      <c r="O167" s="102"/>
      <c r="P167" s="102"/>
      <c r="Q167" s="102"/>
      <c r="R167" s="102"/>
      <c r="S167" s="119">
        <f>M167+O167+P167+Q167+R167</f>
        <v>2662</v>
      </c>
      <c r="T167" s="119">
        <f>N167+R167</f>
        <v>0</v>
      </c>
      <c r="U167" s="102"/>
      <c r="V167" s="102"/>
      <c r="W167" s="102"/>
      <c r="X167" s="102"/>
      <c r="Y167" s="55">
        <f>S167+U167+V167+W167+X167</f>
        <v>2662</v>
      </c>
      <c r="Z167" s="55">
        <f>T167+X167</f>
        <v>0</v>
      </c>
      <c r="AA167" s="102"/>
      <c r="AB167" s="102"/>
      <c r="AC167" s="102"/>
      <c r="AD167" s="102"/>
      <c r="AE167" s="119">
        <f>Y167+AA167+AB167+AC167+AD167</f>
        <v>2662</v>
      </c>
      <c r="AF167" s="119">
        <f>Z167+AD167</f>
        <v>0</v>
      </c>
      <c r="AG167" s="102"/>
      <c r="AH167" s="102"/>
      <c r="AI167" s="102"/>
      <c r="AJ167" s="102"/>
      <c r="AK167" s="55">
        <f>AE167+AG167+AH167+AI167+AJ167</f>
        <v>2662</v>
      </c>
      <c r="AL167" s="55">
        <f>AF167+AJ167</f>
        <v>0</v>
      </c>
      <c r="AM167" s="102"/>
      <c r="AN167" s="102"/>
      <c r="AO167" s="102"/>
      <c r="AP167" s="102"/>
      <c r="AQ167" s="55">
        <f>AK167+AM167+AN167+AO167+AP167</f>
        <v>2662</v>
      </c>
      <c r="AR167" s="55">
        <f>AL167+AP167</f>
        <v>0</v>
      </c>
    </row>
    <row r="168" spans="1:44">
      <c r="A168" s="17" t="s">
        <v>57</v>
      </c>
      <c r="B168" s="32">
        <v>903</v>
      </c>
      <c r="C168" s="22" t="s">
        <v>20</v>
      </c>
      <c r="D168" s="22" t="s">
        <v>55</v>
      </c>
      <c r="E168" s="18" t="s">
        <v>58</v>
      </c>
      <c r="F168" s="56"/>
      <c r="G168" s="6">
        <f t="shared" ref="G168:V170" si="240">G169</f>
        <v>1652</v>
      </c>
      <c r="H168" s="6">
        <f t="shared" si="240"/>
        <v>0</v>
      </c>
      <c r="I168" s="6">
        <f t="shared" si="240"/>
        <v>0</v>
      </c>
      <c r="J168" s="6">
        <f t="shared" si="240"/>
        <v>8606</v>
      </c>
      <c r="K168" s="6">
        <f t="shared" si="240"/>
        <v>0</v>
      </c>
      <c r="L168" s="6">
        <f t="shared" si="240"/>
        <v>0</v>
      </c>
      <c r="M168" s="6">
        <f t="shared" si="240"/>
        <v>10258</v>
      </c>
      <c r="N168" s="6">
        <f t="shared" si="240"/>
        <v>0</v>
      </c>
      <c r="O168" s="6">
        <f t="shared" si="240"/>
        <v>0</v>
      </c>
      <c r="P168" s="6">
        <f t="shared" si="240"/>
        <v>1700</v>
      </c>
      <c r="Q168" s="6">
        <f t="shared" si="240"/>
        <v>0</v>
      </c>
      <c r="R168" s="6">
        <f t="shared" si="240"/>
        <v>0</v>
      </c>
      <c r="S168" s="118">
        <f t="shared" si="240"/>
        <v>11958</v>
      </c>
      <c r="T168" s="118">
        <f t="shared" si="240"/>
        <v>0</v>
      </c>
      <c r="U168" s="6">
        <f t="shared" si="240"/>
        <v>-1700</v>
      </c>
      <c r="V168" s="6">
        <f t="shared" si="240"/>
        <v>341</v>
      </c>
      <c r="W168" s="6">
        <f t="shared" ref="U168:AJ170" si="241">W169</f>
        <v>0</v>
      </c>
      <c r="X168" s="6">
        <f t="shared" si="241"/>
        <v>0</v>
      </c>
      <c r="Y168" s="6">
        <f t="shared" si="241"/>
        <v>10599</v>
      </c>
      <c r="Z168" s="6">
        <f t="shared" si="241"/>
        <v>0</v>
      </c>
      <c r="AA168" s="6">
        <f t="shared" si="241"/>
        <v>0</v>
      </c>
      <c r="AB168" s="6">
        <f t="shared" si="241"/>
        <v>0</v>
      </c>
      <c r="AC168" s="6">
        <f t="shared" si="241"/>
        <v>0</v>
      </c>
      <c r="AD168" s="6">
        <f t="shared" si="241"/>
        <v>0</v>
      </c>
      <c r="AE168" s="118">
        <f t="shared" si="241"/>
        <v>10599</v>
      </c>
      <c r="AF168" s="118">
        <f t="shared" si="241"/>
        <v>0</v>
      </c>
      <c r="AG168" s="6">
        <f t="shared" si="241"/>
        <v>0</v>
      </c>
      <c r="AH168" s="6">
        <f t="shared" si="241"/>
        <v>217</v>
      </c>
      <c r="AI168" s="6">
        <f t="shared" si="241"/>
        <v>0</v>
      </c>
      <c r="AJ168" s="6">
        <f t="shared" si="241"/>
        <v>0</v>
      </c>
      <c r="AK168" s="6">
        <f t="shared" ref="AG168:AR170" si="242">AK169</f>
        <v>10816</v>
      </c>
      <c r="AL168" s="6">
        <f t="shared" si="242"/>
        <v>0</v>
      </c>
      <c r="AM168" s="6">
        <f t="shared" si="242"/>
        <v>0</v>
      </c>
      <c r="AN168" s="6">
        <f t="shared" si="242"/>
        <v>0</v>
      </c>
      <c r="AO168" s="6">
        <f t="shared" si="242"/>
        <v>0</v>
      </c>
      <c r="AP168" s="6">
        <f t="shared" si="242"/>
        <v>0</v>
      </c>
      <c r="AQ168" s="6">
        <f t="shared" si="242"/>
        <v>10816</v>
      </c>
      <c r="AR168" s="6">
        <f t="shared" si="242"/>
        <v>0</v>
      </c>
    </row>
    <row r="169" spans="1:44">
      <c r="A169" s="17" t="s">
        <v>14</v>
      </c>
      <c r="B169" s="32">
        <v>903</v>
      </c>
      <c r="C169" s="22" t="s">
        <v>20</v>
      </c>
      <c r="D169" s="22" t="s">
        <v>55</v>
      </c>
      <c r="E169" s="22" t="s">
        <v>59</v>
      </c>
      <c r="F169" s="23"/>
      <c r="G169" s="6">
        <f t="shared" si="240"/>
        <v>1652</v>
      </c>
      <c r="H169" s="6">
        <f t="shared" si="240"/>
        <v>0</v>
      </c>
      <c r="I169" s="6">
        <f t="shared" si="240"/>
        <v>0</v>
      </c>
      <c r="J169" s="6">
        <f t="shared" si="240"/>
        <v>8606</v>
      </c>
      <c r="K169" s="6">
        <f t="shared" si="240"/>
        <v>0</v>
      </c>
      <c r="L169" s="6">
        <f t="shared" si="240"/>
        <v>0</v>
      </c>
      <c r="M169" s="6">
        <f t="shared" si="240"/>
        <v>10258</v>
      </c>
      <c r="N169" s="6">
        <f t="shared" si="240"/>
        <v>0</v>
      </c>
      <c r="O169" s="6">
        <f t="shared" si="240"/>
        <v>0</v>
      </c>
      <c r="P169" s="6">
        <f t="shared" si="240"/>
        <v>1700</v>
      </c>
      <c r="Q169" s="6">
        <f t="shared" si="240"/>
        <v>0</v>
      </c>
      <c r="R169" s="6">
        <f t="shared" si="240"/>
        <v>0</v>
      </c>
      <c r="S169" s="118">
        <f t="shared" si="240"/>
        <v>11958</v>
      </c>
      <c r="T169" s="118">
        <f t="shared" si="240"/>
        <v>0</v>
      </c>
      <c r="U169" s="6">
        <f t="shared" si="241"/>
        <v>-1700</v>
      </c>
      <c r="V169" s="6">
        <f t="shared" si="241"/>
        <v>341</v>
      </c>
      <c r="W169" s="6">
        <f t="shared" si="241"/>
        <v>0</v>
      </c>
      <c r="X169" s="6">
        <f t="shared" si="241"/>
        <v>0</v>
      </c>
      <c r="Y169" s="6">
        <f t="shared" si="241"/>
        <v>10599</v>
      </c>
      <c r="Z169" s="6">
        <f t="shared" si="241"/>
        <v>0</v>
      </c>
      <c r="AA169" s="6">
        <f t="shared" si="241"/>
        <v>0</v>
      </c>
      <c r="AB169" s="6">
        <f t="shared" si="241"/>
        <v>0</v>
      </c>
      <c r="AC169" s="6">
        <f t="shared" si="241"/>
        <v>0</v>
      </c>
      <c r="AD169" s="6">
        <f t="shared" si="241"/>
        <v>0</v>
      </c>
      <c r="AE169" s="118">
        <f t="shared" si="241"/>
        <v>10599</v>
      </c>
      <c r="AF169" s="118">
        <f t="shared" si="241"/>
        <v>0</v>
      </c>
      <c r="AG169" s="6">
        <f t="shared" si="242"/>
        <v>0</v>
      </c>
      <c r="AH169" s="6">
        <f t="shared" si="242"/>
        <v>217</v>
      </c>
      <c r="AI169" s="6">
        <f t="shared" si="242"/>
        <v>0</v>
      </c>
      <c r="AJ169" s="6">
        <f t="shared" si="242"/>
        <v>0</v>
      </c>
      <c r="AK169" s="6">
        <f t="shared" si="242"/>
        <v>10816</v>
      </c>
      <c r="AL169" s="6">
        <f t="shared" si="242"/>
        <v>0</v>
      </c>
      <c r="AM169" s="6">
        <f t="shared" si="242"/>
        <v>0</v>
      </c>
      <c r="AN169" s="6">
        <f t="shared" si="242"/>
        <v>0</v>
      </c>
      <c r="AO169" s="6">
        <f t="shared" si="242"/>
        <v>0</v>
      </c>
      <c r="AP169" s="6">
        <f t="shared" si="242"/>
        <v>0</v>
      </c>
      <c r="AQ169" s="6">
        <f t="shared" si="242"/>
        <v>10816</v>
      </c>
      <c r="AR169" s="6">
        <f t="shared" si="242"/>
        <v>0</v>
      </c>
    </row>
    <row r="170" spans="1:44">
      <c r="A170" s="17" t="s">
        <v>56</v>
      </c>
      <c r="B170" s="32">
        <v>903</v>
      </c>
      <c r="C170" s="22" t="s">
        <v>20</v>
      </c>
      <c r="D170" s="22" t="s">
        <v>55</v>
      </c>
      <c r="E170" s="22" t="s">
        <v>60</v>
      </c>
      <c r="F170" s="23"/>
      <c r="G170" s="6">
        <f t="shared" si="240"/>
        <v>1652</v>
      </c>
      <c r="H170" s="6">
        <f t="shared" si="240"/>
        <v>0</v>
      </c>
      <c r="I170" s="6">
        <f t="shared" si="240"/>
        <v>0</v>
      </c>
      <c r="J170" s="6">
        <f t="shared" si="240"/>
        <v>8606</v>
      </c>
      <c r="K170" s="6">
        <f t="shared" si="240"/>
        <v>0</v>
      </c>
      <c r="L170" s="6">
        <f t="shared" si="240"/>
        <v>0</v>
      </c>
      <c r="M170" s="6">
        <f t="shared" si="240"/>
        <v>10258</v>
      </c>
      <c r="N170" s="6">
        <f t="shared" si="240"/>
        <v>0</v>
      </c>
      <c r="O170" s="6">
        <f t="shared" si="240"/>
        <v>0</v>
      </c>
      <c r="P170" s="6">
        <f t="shared" si="240"/>
        <v>1700</v>
      </c>
      <c r="Q170" s="6">
        <f t="shared" si="240"/>
        <v>0</v>
      </c>
      <c r="R170" s="6">
        <f t="shared" si="240"/>
        <v>0</v>
      </c>
      <c r="S170" s="118">
        <f t="shared" si="240"/>
        <v>11958</v>
      </c>
      <c r="T170" s="118">
        <f t="shared" si="240"/>
        <v>0</v>
      </c>
      <c r="U170" s="6">
        <f t="shared" si="241"/>
        <v>-1700</v>
      </c>
      <c r="V170" s="6">
        <f t="shared" si="241"/>
        <v>341</v>
      </c>
      <c r="W170" s="6">
        <f t="shared" si="241"/>
        <v>0</v>
      </c>
      <c r="X170" s="6">
        <f t="shared" si="241"/>
        <v>0</v>
      </c>
      <c r="Y170" s="6">
        <f t="shared" si="241"/>
        <v>10599</v>
      </c>
      <c r="Z170" s="6">
        <f t="shared" si="241"/>
        <v>0</v>
      </c>
      <c r="AA170" s="6">
        <f t="shared" si="241"/>
        <v>0</v>
      </c>
      <c r="AB170" s="6">
        <f t="shared" si="241"/>
        <v>0</v>
      </c>
      <c r="AC170" s="6">
        <f t="shared" si="241"/>
        <v>0</v>
      </c>
      <c r="AD170" s="6">
        <f t="shared" si="241"/>
        <v>0</v>
      </c>
      <c r="AE170" s="118">
        <f t="shared" si="241"/>
        <v>10599</v>
      </c>
      <c r="AF170" s="118">
        <f t="shared" si="241"/>
        <v>0</v>
      </c>
      <c r="AG170" s="6">
        <f t="shared" si="242"/>
        <v>0</v>
      </c>
      <c r="AH170" s="6">
        <f t="shared" si="242"/>
        <v>217</v>
      </c>
      <c r="AI170" s="6">
        <f t="shared" si="242"/>
        <v>0</v>
      </c>
      <c r="AJ170" s="6">
        <f t="shared" si="242"/>
        <v>0</v>
      </c>
      <c r="AK170" s="6">
        <f t="shared" si="242"/>
        <v>10816</v>
      </c>
      <c r="AL170" s="6">
        <f t="shared" si="242"/>
        <v>0</v>
      </c>
      <c r="AM170" s="6">
        <f t="shared" si="242"/>
        <v>0</v>
      </c>
      <c r="AN170" s="6">
        <f t="shared" si="242"/>
        <v>0</v>
      </c>
      <c r="AO170" s="6">
        <f t="shared" si="242"/>
        <v>0</v>
      </c>
      <c r="AP170" s="6">
        <f t="shared" si="242"/>
        <v>0</v>
      </c>
      <c r="AQ170" s="6">
        <f t="shared" si="242"/>
        <v>10816</v>
      </c>
      <c r="AR170" s="6">
        <f t="shared" si="242"/>
        <v>0</v>
      </c>
    </row>
    <row r="171" spans="1:44">
      <c r="A171" s="17" t="s">
        <v>61</v>
      </c>
      <c r="B171" s="32">
        <v>903</v>
      </c>
      <c r="C171" s="22" t="s">
        <v>20</v>
      </c>
      <c r="D171" s="22" t="s">
        <v>55</v>
      </c>
      <c r="E171" s="22" t="s">
        <v>60</v>
      </c>
      <c r="F171" s="23">
        <v>800</v>
      </c>
      <c r="G171" s="6">
        <f>G172+G173</f>
        <v>1652</v>
      </c>
      <c r="H171" s="6">
        <f t="shared" ref="H171:N171" si="243">H172+H173</f>
        <v>0</v>
      </c>
      <c r="I171" s="6">
        <f t="shared" si="243"/>
        <v>0</v>
      </c>
      <c r="J171" s="6">
        <f t="shared" si="243"/>
        <v>8606</v>
      </c>
      <c r="K171" s="6">
        <f t="shared" si="243"/>
        <v>0</v>
      </c>
      <c r="L171" s="6">
        <f t="shared" si="243"/>
        <v>0</v>
      </c>
      <c r="M171" s="6">
        <f t="shared" si="243"/>
        <v>10258</v>
      </c>
      <c r="N171" s="6">
        <f t="shared" si="243"/>
        <v>0</v>
      </c>
      <c r="O171" s="6">
        <f t="shared" ref="O171:T171" si="244">O172+O173</f>
        <v>0</v>
      </c>
      <c r="P171" s="6">
        <f t="shared" si="244"/>
        <v>1700</v>
      </c>
      <c r="Q171" s="6">
        <f t="shared" si="244"/>
        <v>0</v>
      </c>
      <c r="R171" s="6">
        <f t="shared" si="244"/>
        <v>0</v>
      </c>
      <c r="S171" s="118">
        <f t="shared" si="244"/>
        <v>11958</v>
      </c>
      <c r="T171" s="118">
        <f t="shared" si="244"/>
        <v>0</v>
      </c>
      <c r="U171" s="6">
        <f t="shared" ref="U171:Z171" si="245">U172+U173</f>
        <v>-1700</v>
      </c>
      <c r="V171" s="6">
        <f t="shared" si="245"/>
        <v>341</v>
      </c>
      <c r="W171" s="6">
        <f t="shared" si="245"/>
        <v>0</v>
      </c>
      <c r="X171" s="6">
        <f t="shared" si="245"/>
        <v>0</v>
      </c>
      <c r="Y171" s="6">
        <f t="shared" si="245"/>
        <v>10599</v>
      </c>
      <c r="Z171" s="6">
        <f t="shared" si="245"/>
        <v>0</v>
      </c>
      <c r="AA171" s="6">
        <f t="shared" ref="AA171:AF171" si="246">AA172+AA173</f>
        <v>0</v>
      </c>
      <c r="AB171" s="6">
        <f t="shared" si="246"/>
        <v>0</v>
      </c>
      <c r="AC171" s="6">
        <f t="shared" si="246"/>
        <v>0</v>
      </c>
      <c r="AD171" s="6">
        <f t="shared" si="246"/>
        <v>0</v>
      </c>
      <c r="AE171" s="118">
        <f t="shared" si="246"/>
        <v>10599</v>
      </c>
      <c r="AF171" s="118">
        <f t="shared" si="246"/>
        <v>0</v>
      </c>
      <c r="AG171" s="6">
        <f t="shared" ref="AG171:AL171" si="247">AG172+AG173</f>
        <v>0</v>
      </c>
      <c r="AH171" s="6">
        <f t="shared" si="247"/>
        <v>217</v>
      </c>
      <c r="AI171" s="6">
        <f t="shared" si="247"/>
        <v>0</v>
      </c>
      <c r="AJ171" s="6">
        <f t="shared" si="247"/>
        <v>0</v>
      </c>
      <c r="AK171" s="6">
        <f t="shared" si="247"/>
        <v>10816</v>
      </c>
      <c r="AL171" s="6">
        <f t="shared" si="247"/>
        <v>0</v>
      </c>
      <c r="AM171" s="6">
        <f t="shared" ref="AM171:AR171" si="248">AM172+AM173</f>
        <v>0</v>
      </c>
      <c r="AN171" s="6">
        <f t="shared" si="248"/>
        <v>0</v>
      </c>
      <c r="AO171" s="6">
        <f t="shared" si="248"/>
        <v>0</v>
      </c>
      <c r="AP171" s="6">
        <f t="shared" si="248"/>
        <v>0</v>
      </c>
      <c r="AQ171" s="6">
        <f t="shared" si="248"/>
        <v>10816</v>
      </c>
      <c r="AR171" s="6">
        <f t="shared" si="248"/>
        <v>0</v>
      </c>
    </row>
    <row r="172" spans="1:44">
      <c r="A172" s="17" t="s">
        <v>142</v>
      </c>
      <c r="B172" s="32">
        <v>903</v>
      </c>
      <c r="C172" s="22" t="s">
        <v>20</v>
      </c>
      <c r="D172" s="22" t="s">
        <v>55</v>
      </c>
      <c r="E172" s="22" t="s">
        <v>60</v>
      </c>
      <c r="F172" s="23">
        <v>830</v>
      </c>
      <c r="G172" s="6">
        <v>1204</v>
      </c>
      <c r="H172" s="6"/>
      <c r="I172" s="102"/>
      <c r="J172" s="6">
        <v>8606</v>
      </c>
      <c r="K172" s="102"/>
      <c r="L172" s="102"/>
      <c r="M172" s="55">
        <f>G172+I172+J172+K172+L172</f>
        <v>9810</v>
      </c>
      <c r="N172" s="55">
        <f>H172+L172</f>
        <v>0</v>
      </c>
      <c r="O172" s="102"/>
      <c r="P172" s="6">
        <v>1700</v>
      </c>
      <c r="Q172" s="102"/>
      <c r="R172" s="102"/>
      <c r="S172" s="119">
        <f>M172+O172+P172+Q172+R172</f>
        <v>11510</v>
      </c>
      <c r="T172" s="119">
        <f>N172+R172</f>
        <v>0</v>
      </c>
      <c r="U172" s="6">
        <v>-1700</v>
      </c>
      <c r="V172" s="6">
        <v>341</v>
      </c>
      <c r="W172" s="102"/>
      <c r="X172" s="102"/>
      <c r="Y172" s="55">
        <f>S172+U172+V172+W172+X172</f>
        <v>10151</v>
      </c>
      <c r="Z172" s="55">
        <f>T172+X172</f>
        <v>0</v>
      </c>
      <c r="AA172" s="6"/>
      <c r="AB172" s="6"/>
      <c r="AC172" s="102"/>
      <c r="AD172" s="102"/>
      <c r="AE172" s="119">
        <f>Y172+AA172+AB172+AC172+AD172</f>
        <v>10151</v>
      </c>
      <c r="AF172" s="119">
        <f>Z172+AD172</f>
        <v>0</v>
      </c>
      <c r="AG172" s="6"/>
      <c r="AH172" s="6">
        <v>217</v>
      </c>
      <c r="AI172" s="102"/>
      <c r="AJ172" s="102"/>
      <c r="AK172" s="55">
        <f>AE172+AG172+AH172+AI172+AJ172</f>
        <v>10368</v>
      </c>
      <c r="AL172" s="55">
        <f>AF172+AJ172</f>
        <v>0</v>
      </c>
      <c r="AM172" s="6"/>
      <c r="AN172" s="6"/>
      <c r="AO172" s="102"/>
      <c r="AP172" s="102"/>
      <c r="AQ172" s="55">
        <f>AK172+AM172+AN172+AO172+AP172</f>
        <v>10368</v>
      </c>
      <c r="AR172" s="55">
        <f>AL172+AP172</f>
        <v>0</v>
      </c>
    </row>
    <row r="173" spans="1:44">
      <c r="A173" s="20" t="s">
        <v>63</v>
      </c>
      <c r="B173" s="32">
        <v>903</v>
      </c>
      <c r="C173" s="22" t="s">
        <v>20</v>
      </c>
      <c r="D173" s="22" t="s">
        <v>55</v>
      </c>
      <c r="E173" s="22" t="s">
        <v>60</v>
      </c>
      <c r="F173" s="23">
        <v>850</v>
      </c>
      <c r="G173" s="6">
        <v>448</v>
      </c>
      <c r="H173" s="6"/>
      <c r="I173" s="102"/>
      <c r="J173" s="6"/>
      <c r="K173" s="102"/>
      <c r="L173" s="102"/>
      <c r="M173" s="55">
        <f>G173+I173+J173+K173+L173</f>
        <v>448</v>
      </c>
      <c r="N173" s="55">
        <f>H173+L173</f>
        <v>0</v>
      </c>
      <c r="O173" s="102"/>
      <c r="P173" s="6"/>
      <c r="Q173" s="102"/>
      <c r="R173" s="102"/>
      <c r="S173" s="119">
        <f>M173+O173+P173+Q173+R173</f>
        <v>448</v>
      </c>
      <c r="T173" s="119">
        <f>N173+R173</f>
        <v>0</v>
      </c>
      <c r="U173" s="102"/>
      <c r="V173" s="6"/>
      <c r="W173" s="102"/>
      <c r="X173" s="102"/>
      <c r="Y173" s="55">
        <f>S173+U173+V173+W173+X173</f>
        <v>448</v>
      </c>
      <c r="Z173" s="55">
        <f>T173+X173</f>
        <v>0</v>
      </c>
      <c r="AA173" s="102"/>
      <c r="AB173" s="6"/>
      <c r="AC173" s="102"/>
      <c r="AD173" s="102"/>
      <c r="AE173" s="119">
        <f>Y173+AA173+AB173+AC173+AD173</f>
        <v>448</v>
      </c>
      <c r="AF173" s="119">
        <f>Z173+AD173</f>
        <v>0</v>
      </c>
      <c r="AG173" s="102"/>
      <c r="AH173" s="6"/>
      <c r="AI173" s="102"/>
      <c r="AJ173" s="102"/>
      <c r="AK173" s="55">
        <f>AE173+AG173+AH173+AI173+AJ173</f>
        <v>448</v>
      </c>
      <c r="AL173" s="55">
        <f>AF173+AJ173</f>
        <v>0</v>
      </c>
      <c r="AM173" s="102"/>
      <c r="AN173" s="6"/>
      <c r="AO173" s="102"/>
      <c r="AP173" s="102"/>
      <c r="AQ173" s="55">
        <f>AK173+AM173+AN173+AO173+AP173</f>
        <v>448</v>
      </c>
      <c r="AR173" s="55">
        <f>AL173+AP173</f>
        <v>0</v>
      </c>
    </row>
    <row r="174" spans="1:44" hidden="1">
      <c r="A174" s="20"/>
      <c r="B174" s="32"/>
      <c r="C174" s="22"/>
      <c r="D174" s="22"/>
      <c r="E174" s="22"/>
      <c r="F174" s="23"/>
      <c r="G174" s="6"/>
      <c r="H174" s="6"/>
      <c r="I174" s="102"/>
      <c r="J174" s="102"/>
      <c r="K174" s="102"/>
      <c r="L174" s="102"/>
      <c r="M174" s="102"/>
      <c r="N174" s="102"/>
      <c r="O174" s="102"/>
      <c r="P174" s="102"/>
      <c r="Q174" s="102"/>
      <c r="R174" s="102"/>
      <c r="S174" s="121"/>
      <c r="T174" s="121"/>
      <c r="U174" s="102"/>
      <c r="V174" s="102"/>
      <c r="W174" s="102"/>
      <c r="X174" s="102"/>
      <c r="Y174" s="102"/>
      <c r="Z174" s="102"/>
      <c r="AA174" s="102"/>
      <c r="AB174" s="102"/>
      <c r="AC174" s="102"/>
      <c r="AD174" s="102"/>
      <c r="AE174" s="121"/>
      <c r="AF174" s="121"/>
      <c r="AG174" s="102"/>
      <c r="AH174" s="102"/>
      <c r="AI174" s="102"/>
      <c r="AJ174" s="102"/>
      <c r="AK174" s="102"/>
      <c r="AL174" s="102"/>
      <c r="AM174" s="102"/>
      <c r="AN174" s="102"/>
      <c r="AO174" s="102"/>
      <c r="AP174" s="102"/>
      <c r="AQ174" s="102"/>
      <c r="AR174" s="102"/>
    </row>
    <row r="175" spans="1:44" ht="18.75" hidden="1">
      <c r="A175" s="30" t="s">
        <v>275</v>
      </c>
      <c r="B175" s="31">
        <v>903</v>
      </c>
      <c r="C175" s="16" t="s">
        <v>27</v>
      </c>
      <c r="D175" s="16" t="s">
        <v>110</v>
      </c>
      <c r="E175" s="22"/>
      <c r="F175" s="23"/>
      <c r="G175" s="6">
        <f t="shared" ref="G175:H178" si="249">G176</f>
        <v>0</v>
      </c>
      <c r="H175" s="6">
        <f t="shared" si="249"/>
        <v>0</v>
      </c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21"/>
      <c r="T175" s="121"/>
      <c r="U175" s="102"/>
      <c r="V175" s="102"/>
      <c r="W175" s="102"/>
      <c r="X175" s="102"/>
      <c r="Y175" s="102"/>
      <c r="Z175" s="102"/>
      <c r="AA175" s="102"/>
      <c r="AB175" s="102"/>
      <c r="AC175" s="102"/>
      <c r="AD175" s="102"/>
      <c r="AE175" s="121"/>
      <c r="AF175" s="121"/>
      <c r="AG175" s="102"/>
      <c r="AH175" s="102"/>
      <c r="AI175" s="102"/>
      <c r="AJ175" s="102"/>
      <c r="AK175" s="102"/>
      <c r="AL175" s="102"/>
      <c r="AM175" s="102"/>
      <c r="AN175" s="102"/>
      <c r="AO175" s="102"/>
      <c r="AP175" s="102"/>
      <c r="AQ175" s="102"/>
      <c r="AR175" s="102"/>
    </row>
    <row r="176" spans="1:44" hidden="1">
      <c r="A176" s="17" t="s">
        <v>57</v>
      </c>
      <c r="B176" s="32">
        <v>903</v>
      </c>
      <c r="C176" s="22" t="s">
        <v>27</v>
      </c>
      <c r="D176" s="22" t="s">
        <v>110</v>
      </c>
      <c r="E176" s="22" t="s">
        <v>58</v>
      </c>
      <c r="F176" s="23"/>
      <c r="G176" s="6">
        <f t="shared" si="249"/>
        <v>0</v>
      </c>
      <c r="H176" s="6">
        <f t="shared" si="249"/>
        <v>0</v>
      </c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121"/>
      <c r="T176" s="121"/>
      <c r="U176" s="102"/>
      <c r="V176" s="102"/>
      <c r="W176" s="102"/>
      <c r="X176" s="102"/>
      <c r="Y176" s="102"/>
      <c r="Z176" s="102"/>
      <c r="AA176" s="102"/>
      <c r="AB176" s="102"/>
      <c r="AC176" s="102"/>
      <c r="AD176" s="102"/>
      <c r="AE176" s="121"/>
      <c r="AF176" s="121"/>
      <c r="AG176" s="102"/>
      <c r="AH176" s="102"/>
      <c r="AI176" s="102"/>
      <c r="AJ176" s="102"/>
      <c r="AK176" s="102"/>
      <c r="AL176" s="102"/>
      <c r="AM176" s="102"/>
      <c r="AN176" s="102"/>
      <c r="AO176" s="102"/>
      <c r="AP176" s="102"/>
      <c r="AQ176" s="102"/>
      <c r="AR176" s="102"/>
    </row>
    <row r="177" spans="1:44" hidden="1">
      <c r="A177" s="17" t="s">
        <v>14</v>
      </c>
      <c r="B177" s="32">
        <v>903</v>
      </c>
      <c r="C177" s="22" t="s">
        <v>27</v>
      </c>
      <c r="D177" s="22" t="s">
        <v>110</v>
      </c>
      <c r="E177" s="22" t="s">
        <v>59</v>
      </c>
      <c r="F177" s="23"/>
      <c r="G177" s="6">
        <f t="shared" si="249"/>
        <v>0</v>
      </c>
      <c r="H177" s="6">
        <f t="shared" si="249"/>
        <v>0</v>
      </c>
      <c r="I177" s="102"/>
      <c r="J177" s="102"/>
      <c r="K177" s="102"/>
      <c r="L177" s="102"/>
      <c r="M177" s="102"/>
      <c r="N177" s="102"/>
      <c r="O177" s="102"/>
      <c r="P177" s="102"/>
      <c r="Q177" s="102"/>
      <c r="R177" s="102"/>
      <c r="S177" s="121"/>
      <c r="T177" s="121"/>
      <c r="U177" s="102"/>
      <c r="V177" s="102"/>
      <c r="W177" s="102"/>
      <c r="X177" s="102"/>
      <c r="Y177" s="102"/>
      <c r="Z177" s="102"/>
      <c r="AA177" s="102"/>
      <c r="AB177" s="102"/>
      <c r="AC177" s="102"/>
      <c r="AD177" s="102"/>
      <c r="AE177" s="121"/>
      <c r="AF177" s="121"/>
      <c r="AG177" s="102"/>
      <c r="AH177" s="102"/>
      <c r="AI177" s="102"/>
      <c r="AJ177" s="102"/>
      <c r="AK177" s="102"/>
      <c r="AL177" s="102"/>
      <c r="AM177" s="102"/>
      <c r="AN177" s="102"/>
      <c r="AO177" s="102"/>
      <c r="AP177" s="102"/>
      <c r="AQ177" s="102"/>
      <c r="AR177" s="102"/>
    </row>
    <row r="178" spans="1:44" hidden="1">
      <c r="A178" s="20" t="s">
        <v>358</v>
      </c>
      <c r="B178" s="32">
        <v>903</v>
      </c>
      <c r="C178" s="22" t="s">
        <v>27</v>
      </c>
      <c r="D178" s="22" t="s">
        <v>110</v>
      </c>
      <c r="E178" s="22" t="s">
        <v>357</v>
      </c>
      <c r="F178" s="23"/>
      <c r="G178" s="6">
        <f t="shared" si="249"/>
        <v>0</v>
      </c>
      <c r="H178" s="6">
        <f t="shared" si="249"/>
        <v>0</v>
      </c>
      <c r="I178" s="102"/>
      <c r="J178" s="102"/>
      <c r="K178" s="102"/>
      <c r="L178" s="102"/>
      <c r="M178" s="102"/>
      <c r="N178" s="102"/>
      <c r="O178" s="102"/>
      <c r="P178" s="102"/>
      <c r="Q178" s="102"/>
      <c r="R178" s="102"/>
      <c r="S178" s="121"/>
      <c r="T178" s="121"/>
      <c r="U178" s="102"/>
      <c r="V178" s="102"/>
      <c r="W178" s="102"/>
      <c r="X178" s="102"/>
      <c r="Y178" s="102"/>
      <c r="Z178" s="102"/>
      <c r="AA178" s="102"/>
      <c r="AB178" s="102"/>
      <c r="AC178" s="102"/>
      <c r="AD178" s="102"/>
      <c r="AE178" s="121"/>
      <c r="AF178" s="121"/>
      <c r="AG178" s="102"/>
      <c r="AH178" s="102"/>
      <c r="AI178" s="102"/>
      <c r="AJ178" s="102"/>
      <c r="AK178" s="102"/>
      <c r="AL178" s="102"/>
      <c r="AM178" s="102"/>
      <c r="AN178" s="102"/>
      <c r="AO178" s="102"/>
      <c r="AP178" s="102"/>
      <c r="AQ178" s="102"/>
      <c r="AR178" s="102"/>
    </row>
    <row r="179" spans="1:44" hidden="1">
      <c r="A179" s="17" t="s">
        <v>61</v>
      </c>
      <c r="B179" s="32">
        <v>903</v>
      </c>
      <c r="C179" s="22" t="s">
        <v>27</v>
      </c>
      <c r="D179" s="22" t="s">
        <v>110</v>
      </c>
      <c r="E179" s="22" t="s">
        <v>357</v>
      </c>
      <c r="F179" s="23">
        <v>800</v>
      </c>
      <c r="G179" s="6"/>
      <c r="H179" s="6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21"/>
      <c r="T179" s="121"/>
      <c r="U179" s="102"/>
      <c r="V179" s="102"/>
      <c r="W179" s="102"/>
      <c r="X179" s="102"/>
      <c r="Y179" s="102"/>
      <c r="Z179" s="102"/>
      <c r="AA179" s="102"/>
      <c r="AB179" s="102"/>
      <c r="AC179" s="102"/>
      <c r="AD179" s="102"/>
      <c r="AE179" s="121"/>
      <c r="AF179" s="121"/>
      <c r="AG179" s="102"/>
      <c r="AH179" s="102"/>
      <c r="AI179" s="102"/>
      <c r="AJ179" s="102"/>
      <c r="AK179" s="102"/>
      <c r="AL179" s="102"/>
      <c r="AM179" s="102"/>
      <c r="AN179" s="102"/>
      <c r="AO179" s="102"/>
      <c r="AP179" s="102"/>
      <c r="AQ179" s="102"/>
      <c r="AR179" s="102"/>
    </row>
    <row r="180" spans="1:44" hidden="1">
      <c r="A180" s="20" t="s">
        <v>63</v>
      </c>
      <c r="B180" s="32">
        <v>903</v>
      </c>
      <c r="C180" s="22" t="s">
        <v>27</v>
      </c>
      <c r="D180" s="22" t="s">
        <v>110</v>
      </c>
      <c r="E180" s="22" t="s">
        <v>357</v>
      </c>
      <c r="F180" s="23">
        <v>850</v>
      </c>
      <c r="G180" s="6"/>
      <c r="H180" s="6"/>
      <c r="I180" s="102"/>
      <c r="J180" s="102"/>
      <c r="K180" s="102"/>
      <c r="L180" s="102"/>
      <c r="M180" s="102"/>
      <c r="N180" s="102"/>
      <c r="O180" s="102"/>
      <c r="P180" s="102"/>
      <c r="Q180" s="102"/>
      <c r="R180" s="102"/>
      <c r="S180" s="121"/>
      <c r="T180" s="121"/>
      <c r="U180" s="102"/>
      <c r="V180" s="102"/>
      <c r="W180" s="102"/>
      <c r="X180" s="102"/>
      <c r="Y180" s="102"/>
      <c r="Z180" s="102"/>
      <c r="AA180" s="102"/>
      <c r="AB180" s="102"/>
      <c r="AC180" s="102"/>
      <c r="AD180" s="102"/>
      <c r="AE180" s="121"/>
      <c r="AF180" s="121"/>
      <c r="AG180" s="102"/>
      <c r="AH180" s="102"/>
      <c r="AI180" s="102"/>
      <c r="AJ180" s="102"/>
      <c r="AK180" s="102"/>
      <c r="AL180" s="102"/>
      <c r="AM180" s="102"/>
      <c r="AN180" s="102"/>
      <c r="AO180" s="102"/>
      <c r="AP180" s="102"/>
      <c r="AQ180" s="102"/>
      <c r="AR180" s="102"/>
    </row>
    <row r="181" spans="1:44">
      <c r="A181" s="17"/>
      <c r="B181" s="32"/>
      <c r="C181" s="22"/>
      <c r="D181" s="22"/>
      <c r="E181" s="22"/>
      <c r="F181" s="23"/>
      <c r="G181" s="52"/>
      <c r="H181" s="5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21"/>
      <c r="T181" s="121"/>
      <c r="U181" s="102"/>
      <c r="V181" s="102"/>
      <c r="W181" s="102"/>
      <c r="X181" s="102"/>
      <c r="Y181" s="102"/>
      <c r="Z181" s="102"/>
      <c r="AA181" s="102"/>
      <c r="AB181" s="102"/>
      <c r="AC181" s="102"/>
      <c r="AD181" s="102"/>
      <c r="AE181" s="121"/>
      <c r="AF181" s="121"/>
      <c r="AG181" s="102"/>
      <c r="AH181" s="102"/>
      <c r="AI181" s="102"/>
      <c r="AJ181" s="102"/>
      <c r="AK181" s="102"/>
      <c r="AL181" s="102"/>
      <c r="AM181" s="102"/>
      <c r="AN181" s="102"/>
      <c r="AO181" s="102"/>
      <c r="AP181" s="102"/>
      <c r="AQ181" s="102"/>
      <c r="AR181" s="102"/>
    </row>
    <row r="182" spans="1:44" ht="21" customHeight="1">
      <c r="A182" s="30" t="s">
        <v>70</v>
      </c>
      <c r="B182" s="31">
        <v>903</v>
      </c>
      <c r="C182" s="16" t="s">
        <v>27</v>
      </c>
      <c r="D182" s="16" t="s">
        <v>71</v>
      </c>
      <c r="E182" s="18"/>
      <c r="F182" s="18"/>
      <c r="G182" s="9">
        <f>G183</f>
        <v>2696</v>
      </c>
      <c r="H182" s="9">
        <f t="shared" ref="H182:AA183" si="250">H183</f>
        <v>0</v>
      </c>
      <c r="I182" s="9">
        <f t="shared" si="250"/>
        <v>0</v>
      </c>
      <c r="J182" s="9">
        <f t="shared" si="250"/>
        <v>0</v>
      </c>
      <c r="K182" s="9">
        <f t="shared" si="250"/>
        <v>0</v>
      </c>
      <c r="L182" s="9">
        <f t="shared" si="250"/>
        <v>0</v>
      </c>
      <c r="M182" s="9">
        <f t="shared" si="250"/>
        <v>2696</v>
      </c>
      <c r="N182" s="9">
        <f>N183</f>
        <v>0</v>
      </c>
      <c r="O182" s="9">
        <f t="shared" si="250"/>
        <v>0</v>
      </c>
      <c r="P182" s="9">
        <f t="shared" si="250"/>
        <v>0</v>
      </c>
      <c r="Q182" s="9">
        <f t="shared" si="250"/>
        <v>0</v>
      </c>
      <c r="R182" s="9">
        <f t="shared" si="250"/>
        <v>0</v>
      </c>
      <c r="S182" s="124">
        <f t="shared" si="250"/>
        <v>2696</v>
      </c>
      <c r="T182" s="124">
        <f>T183</f>
        <v>0</v>
      </c>
      <c r="U182" s="9">
        <f t="shared" si="250"/>
        <v>-1394</v>
      </c>
      <c r="V182" s="9">
        <f t="shared" si="250"/>
        <v>0</v>
      </c>
      <c r="W182" s="9">
        <f t="shared" si="250"/>
        <v>-635</v>
      </c>
      <c r="X182" s="9">
        <f t="shared" si="250"/>
        <v>0</v>
      </c>
      <c r="Y182" s="9">
        <f t="shared" si="250"/>
        <v>667</v>
      </c>
      <c r="Z182" s="9">
        <f>Z183</f>
        <v>0</v>
      </c>
      <c r="AA182" s="9">
        <f t="shared" si="250"/>
        <v>0</v>
      </c>
      <c r="AB182" s="9">
        <f t="shared" ref="AB182:AL183" si="251">AB183</f>
        <v>0</v>
      </c>
      <c r="AC182" s="9">
        <f t="shared" si="251"/>
        <v>-635</v>
      </c>
      <c r="AD182" s="9">
        <f t="shared" si="251"/>
        <v>0</v>
      </c>
      <c r="AE182" s="124">
        <f t="shared" si="251"/>
        <v>32</v>
      </c>
      <c r="AF182" s="124">
        <f t="shared" si="251"/>
        <v>0</v>
      </c>
      <c r="AG182" s="9">
        <f t="shared" si="251"/>
        <v>0</v>
      </c>
      <c r="AH182" s="9">
        <f t="shared" si="251"/>
        <v>0</v>
      </c>
      <c r="AI182" s="9">
        <f t="shared" si="251"/>
        <v>0</v>
      </c>
      <c r="AJ182" s="9">
        <f t="shared" si="251"/>
        <v>0</v>
      </c>
      <c r="AK182" s="9">
        <f t="shared" si="251"/>
        <v>32</v>
      </c>
      <c r="AL182" s="9">
        <f t="shared" si="251"/>
        <v>0</v>
      </c>
      <c r="AM182" s="9">
        <f t="shared" ref="AM182:AR183" si="252">AM183</f>
        <v>0</v>
      </c>
      <c r="AN182" s="9">
        <f t="shared" si="252"/>
        <v>0</v>
      </c>
      <c r="AO182" s="9">
        <f t="shared" si="252"/>
        <v>0</v>
      </c>
      <c r="AP182" s="9">
        <f t="shared" si="252"/>
        <v>0</v>
      </c>
      <c r="AQ182" s="9">
        <f t="shared" si="252"/>
        <v>32</v>
      </c>
      <c r="AR182" s="9">
        <f t="shared" si="252"/>
        <v>0</v>
      </c>
    </row>
    <row r="183" spans="1:44" ht="20.100000000000001" customHeight="1">
      <c r="A183" s="20" t="s">
        <v>57</v>
      </c>
      <c r="B183" s="32">
        <v>903</v>
      </c>
      <c r="C183" s="18" t="s">
        <v>27</v>
      </c>
      <c r="D183" s="18" t="s">
        <v>71</v>
      </c>
      <c r="E183" s="18" t="s">
        <v>58</v>
      </c>
      <c r="F183" s="18"/>
      <c r="G183" s="55">
        <f>G184</f>
        <v>2696</v>
      </c>
      <c r="H183" s="55">
        <f t="shared" ref="H183:M183" si="253">H184</f>
        <v>0</v>
      </c>
      <c r="I183" s="55">
        <f t="shared" si="253"/>
        <v>0</v>
      </c>
      <c r="J183" s="55">
        <f t="shared" si="253"/>
        <v>0</v>
      </c>
      <c r="K183" s="55">
        <f t="shared" si="253"/>
        <v>0</v>
      </c>
      <c r="L183" s="55">
        <f t="shared" si="253"/>
        <v>0</v>
      </c>
      <c r="M183" s="55">
        <f t="shared" si="253"/>
        <v>2696</v>
      </c>
      <c r="N183" s="55">
        <f>N184</f>
        <v>0</v>
      </c>
      <c r="O183" s="55">
        <f>O184</f>
        <v>0</v>
      </c>
      <c r="P183" s="55">
        <f>P184</f>
        <v>0</v>
      </c>
      <c r="Q183" s="55">
        <f>Q184</f>
        <v>0</v>
      </c>
      <c r="R183" s="55">
        <f>R184</f>
        <v>0</v>
      </c>
      <c r="S183" s="119">
        <f>S184</f>
        <v>2696</v>
      </c>
      <c r="T183" s="119">
        <f>T184</f>
        <v>0</v>
      </c>
      <c r="U183" s="55">
        <f>U184</f>
        <v>-1394</v>
      </c>
      <c r="V183" s="55">
        <f>V184</f>
        <v>0</v>
      </c>
      <c r="W183" s="55">
        <f t="shared" si="250"/>
        <v>-635</v>
      </c>
      <c r="X183" s="55">
        <f t="shared" si="250"/>
        <v>0</v>
      </c>
      <c r="Y183" s="55">
        <f t="shared" si="250"/>
        <v>667</v>
      </c>
      <c r="Z183" s="55">
        <f>Z184</f>
        <v>0</v>
      </c>
      <c r="AA183" s="55">
        <f t="shared" si="250"/>
        <v>0</v>
      </c>
      <c r="AB183" s="55">
        <f t="shared" si="251"/>
        <v>0</v>
      </c>
      <c r="AC183" s="55">
        <f t="shared" si="251"/>
        <v>-635</v>
      </c>
      <c r="AD183" s="55">
        <f t="shared" si="251"/>
        <v>0</v>
      </c>
      <c r="AE183" s="119">
        <f t="shared" si="251"/>
        <v>32</v>
      </c>
      <c r="AF183" s="119">
        <f t="shared" si="251"/>
        <v>0</v>
      </c>
      <c r="AG183" s="55">
        <f t="shared" si="251"/>
        <v>0</v>
      </c>
      <c r="AH183" s="55">
        <f t="shared" si="251"/>
        <v>0</v>
      </c>
      <c r="AI183" s="55">
        <f t="shared" si="251"/>
        <v>0</v>
      </c>
      <c r="AJ183" s="55">
        <f t="shared" si="251"/>
        <v>0</v>
      </c>
      <c r="AK183" s="55">
        <f t="shared" si="251"/>
        <v>32</v>
      </c>
      <c r="AL183" s="55">
        <f t="shared" si="251"/>
        <v>0</v>
      </c>
      <c r="AM183" s="55">
        <f t="shared" si="252"/>
        <v>0</v>
      </c>
      <c r="AN183" s="55">
        <f t="shared" si="252"/>
        <v>0</v>
      </c>
      <c r="AO183" s="55">
        <f t="shared" si="252"/>
        <v>0</v>
      </c>
      <c r="AP183" s="55">
        <f t="shared" si="252"/>
        <v>0</v>
      </c>
      <c r="AQ183" s="55">
        <f t="shared" si="252"/>
        <v>32</v>
      </c>
      <c r="AR183" s="55">
        <f t="shared" si="252"/>
        <v>0</v>
      </c>
    </row>
    <row r="184" spans="1:44" ht="20.100000000000001" customHeight="1">
      <c r="A184" s="20" t="s">
        <v>14</v>
      </c>
      <c r="B184" s="32">
        <v>903</v>
      </c>
      <c r="C184" s="18" t="s">
        <v>27</v>
      </c>
      <c r="D184" s="18" t="s">
        <v>71</v>
      </c>
      <c r="E184" s="18" t="s">
        <v>59</v>
      </c>
      <c r="F184" s="18"/>
      <c r="G184" s="55">
        <f>G185+G188</f>
        <v>2696</v>
      </c>
      <c r="H184" s="55">
        <f t="shared" ref="H184:M184" si="254">H185+H188</f>
        <v>0</v>
      </c>
      <c r="I184" s="55">
        <f t="shared" si="254"/>
        <v>0</v>
      </c>
      <c r="J184" s="55">
        <f t="shared" si="254"/>
        <v>0</v>
      </c>
      <c r="K184" s="55">
        <f t="shared" si="254"/>
        <v>0</v>
      </c>
      <c r="L184" s="55">
        <f t="shared" si="254"/>
        <v>0</v>
      </c>
      <c r="M184" s="55">
        <f t="shared" si="254"/>
        <v>2696</v>
      </c>
      <c r="N184" s="55">
        <f t="shared" ref="N184:AL184" si="255">N185+N188</f>
        <v>0</v>
      </c>
      <c r="O184" s="55">
        <f t="shared" si="255"/>
        <v>0</v>
      </c>
      <c r="P184" s="55">
        <f t="shared" si="255"/>
        <v>0</v>
      </c>
      <c r="Q184" s="55">
        <f t="shared" si="255"/>
        <v>0</v>
      </c>
      <c r="R184" s="55">
        <f t="shared" si="255"/>
        <v>0</v>
      </c>
      <c r="S184" s="119">
        <f t="shared" si="255"/>
        <v>2696</v>
      </c>
      <c r="T184" s="119">
        <f t="shared" si="255"/>
        <v>0</v>
      </c>
      <c r="U184" s="55">
        <f t="shared" si="255"/>
        <v>-1394</v>
      </c>
      <c r="V184" s="55">
        <f t="shared" si="255"/>
        <v>0</v>
      </c>
      <c r="W184" s="55">
        <f t="shared" si="255"/>
        <v>-635</v>
      </c>
      <c r="X184" s="55">
        <f t="shared" si="255"/>
        <v>0</v>
      </c>
      <c r="Y184" s="55">
        <f t="shared" si="255"/>
        <v>667</v>
      </c>
      <c r="Z184" s="55">
        <f t="shared" si="255"/>
        <v>0</v>
      </c>
      <c r="AA184" s="55">
        <f t="shared" si="255"/>
        <v>0</v>
      </c>
      <c r="AB184" s="55">
        <f t="shared" si="255"/>
        <v>0</v>
      </c>
      <c r="AC184" s="55">
        <f t="shared" si="255"/>
        <v>-635</v>
      </c>
      <c r="AD184" s="55">
        <f t="shared" si="255"/>
        <v>0</v>
      </c>
      <c r="AE184" s="119">
        <f t="shared" si="255"/>
        <v>32</v>
      </c>
      <c r="AF184" s="119">
        <f t="shared" si="255"/>
        <v>0</v>
      </c>
      <c r="AG184" s="55">
        <f t="shared" si="255"/>
        <v>0</v>
      </c>
      <c r="AH184" s="55">
        <f t="shared" si="255"/>
        <v>0</v>
      </c>
      <c r="AI184" s="55">
        <f t="shared" si="255"/>
        <v>0</v>
      </c>
      <c r="AJ184" s="55">
        <f t="shared" si="255"/>
        <v>0</v>
      </c>
      <c r="AK184" s="55">
        <f t="shared" si="255"/>
        <v>32</v>
      </c>
      <c r="AL184" s="55">
        <f t="shared" si="255"/>
        <v>0</v>
      </c>
      <c r="AM184" s="55">
        <f t="shared" ref="AM184:AR184" si="256">AM185+AM188</f>
        <v>0</v>
      </c>
      <c r="AN184" s="55">
        <f t="shared" si="256"/>
        <v>0</v>
      </c>
      <c r="AO184" s="55">
        <f t="shared" si="256"/>
        <v>0</v>
      </c>
      <c r="AP184" s="55">
        <f t="shared" si="256"/>
        <v>0</v>
      </c>
      <c r="AQ184" s="55">
        <f t="shared" si="256"/>
        <v>32</v>
      </c>
      <c r="AR184" s="55">
        <f t="shared" si="256"/>
        <v>0</v>
      </c>
    </row>
    <row r="185" spans="1:44" s="140" customFormat="1" hidden="1">
      <c r="A185" s="142" t="s">
        <v>106</v>
      </c>
      <c r="B185" s="136" t="s">
        <v>477</v>
      </c>
      <c r="C185" s="136" t="s">
        <v>27</v>
      </c>
      <c r="D185" s="136" t="s">
        <v>71</v>
      </c>
      <c r="E185" s="136" t="s">
        <v>741</v>
      </c>
      <c r="F185" s="136"/>
      <c r="G185" s="137">
        <f>G186</f>
        <v>2234</v>
      </c>
      <c r="H185" s="137">
        <f t="shared" ref="H185:W186" si="257">H186</f>
        <v>0</v>
      </c>
      <c r="I185" s="137">
        <f t="shared" si="257"/>
        <v>0</v>
      </c>
      <c r="J185" s="137">
        <f t="shared" si="257"/>
        <v>0</v>
      </c>
      <c r="K185" s="137">
        <f t="shared" si="257"/>
        <v>0</v>
      </c>
      <c r="L185" s="137">
        <f t="shared" si="257"/>
        <v>0</v>
      </c>
      <c r="M185" s="137">
        <f t="shared" si="257"/>
        <v>2234</v>
      </c>
      <c r="N185" s="137">
        <f>N186</f>
        <v>0</v>
      </c>
      <c r="O185" s="137">
        <f t="shared" si="257"/>
        <v>0</v>
      </c>
      <c r="P185" s="137">
        <f t="shared" si="257"/>
        <v>0</v>
      </c>
      <c r="Q185" s="137">
        <f t="shared" si="257"/>
        <v>0</v>
      </c>
      <c r="R185" s="137">
        <f t="shared" si="257"/>
        <v>0</v>
      </c>
      <c r="S185" s="137">
        <f t="shared" si="257"/>
        <v>2234</v>
      </c>
      <c r="T185" s="137">
        <f>T186</f>
        <v>0</v>
      </c>
      <c r="U185" s="137">
        <f t="shared" si="257"/>
        <v>-964</v>
      </c>
      <c r="V185" s="137">
        <f t="shared" si="257"/>
        <v>0</v>
      </c>
      <c r="W185" s="137">
        <f t="shared" si="257"/>
        <v>-635</v>
      </c>
      <c r="X185" s="137">
        <f t="shared" ref="U185:Y186" si="258">X186</f>
        <v>0</v>
      </c>
      <c r="Y185" s="137">
        <f t="shared" si="258"/>
        <v>635</v>
      </c>
      <c r="Z185" s="137">
        <f>Z186</f>
        <v>0</v>
      </c>
      <c r="AA185" s="137">
        <f t="shared" ref="AA185:AP186" si="259">AA186</f>
        <v>0</v>
      </c>
      <c r="AB185" s="137">
        <f t="shared" si="259"/>
        <v>0</v>
      </c>
      <c r="AC185" s="137">
        <f t="shared" si="259"/>
        <v>-635</v>
      </c>
      <c r="AD185" s="137">
        <f t="shared" si="259"/>
        <v>0</v>
      </c>
      <c r="AE185" s="118">
        <f t="shared" si="259"/>
        <v>0</v>
      </c>
      <c r="AF185" s="118">
        <f>AF186</f>
        <v>0</v>
      </c>
      <c r="AG185" s="137">
        <f t="shared" si="259"/>
        <v>0</v>
      </c>
      <c r="AH185" s="137">
        <f t="shared" si="259"/>
        <v>0</v>
      </c>
      <c r="AI185" s="137">
        <f t="shared" si="259"/>
        <v>0</v>
      </c>
      <c r="AJ185" s="137">
        <f t="shared" si="259"/>
        <v>0</v>
      </c>
      <c r="AK185" s="137">
        <f t="shared" si="259"/>
        <v>0</v>
      </c>
      <c r="AL185" s="137">
        <f>AL186</f>
        <v>0</v>
      </c>
      <c r="AM185" s="137">
        <f t="shared" si="259"/>
        <v>0</v>
      </c>
      <c r="AN185" s="137">
        <f t="shared" si="259"/>
        <v>0</v>
      </c>
      <c r="AO185" s="137">
        <f t="shared" si="259"/>
        <v>0</v>
      </c>
      <c r="AP185" s="137">
        <f t="shared" si="259"/>
        <v>0</v>
      </c>
      <c r="AQ185" s="137">
        <f t="shared" ref="AM185:AQ186" si="260">AQ186</f>
        <v>0</v>
      </c>
      <c r="AR185" s="137">
        <f>AR186</f>
        <v>0</v>
      </c>
    </row>
    <row r="186" spans="1:44" s="140" customFormat="1" ht="33" hidden="1">
      <c r="A186" s="141" t="s">
        <v>221</v>
      </c>
      <c r="B186" s="136" t="s">
        <v>477</v>
      </c>
      <c r="C186" s="136" t="s">
        <v>27</v>
      </c>
      <c r="D186" s="136" t="s">
        <v>71</v>
      </c>
      <c r="E186" s="136" t="s">
        <v>741</v>
      </c>
      <c r="F186" s="136" t="s">
        <v>29</v>
      </c>
      <c r="G186" s="137">
        <f>G187</f>
        <v>2234</v>
      </c>
      <c r="H186" s="137">
        <f t="shared" si="257"/>
        <v>0</v>
      </c>
      <c r="I186" s="137">
        <f t="shared" si="257"/>
        <v>0</v>
      </c>
      <c r="J186" s="137">
        <f t="shared" si="257"/>
        <v>0</v>
      </c>
      <c r="K186" s="137">
        <f t="shared" si="257"/>
        <v>0</v>
      </c>
      <c r="L186" s="137">
        <f t="shared" si="257"/>
        <v>0</v>
      </c>
      <c r="M186" s="137">
        <f t="shared" si="257"/>
        <v>2234</v>
      </c>
      <c r="N186" s="137">
        <f>N187</f>
        <v>0</v>
      </c>
      <c r="O186" s="137">
        <f t="shared" si="257"/>
        <v>0</v>
      </c>
      <c r="P186" s="137">
        <f t="shared" si="257"/>
        <v>0</v>
      </c>
      <c r="Q186" s="137">
        <f t="shared" si="257"/>
        <v>0</v>
      </c>
      <c r="R186" s="137">
        <f t="shared" si="257"/>
        <v>0</v>
      </c>
      <c r="S186" s="137">
        <f t="shared" si="257"/>
        <v>2234</v>
      </c>
      <c r="T186" s="137">
        <f>T187</f>
        <v>0</v>
      </c>
      <c r="U186" s="137">
        <f t="shared" si="258"/>
        <v>-964</v>
      </c>
      <c r="V186" s="137">
        <f t="shared" si="258"/>
        <v>0</v>
      </c>
      <c r="W186" s="137">
        <f t="shared" si="258"/>
        <v>-635</v>
      </c>
      <c r="X186" s="137">
        <f t="shared" si="258"/>
        <v>0</v>
      </c>
      <c r="Y186" s="137">
        <f t="shared" si="258"/>
        <v>635</v>
      </c>
      <c r="Z186" s="137">
        <f>Z187</f>
        <v>0</v>
      </c>
      <c r="AA186" s="137">
        <f t="shared" si="259"/>
        <v>0</v>
      </c>
      <c r="AB186" s="137">
        <f t="shared" si="259"/>
        <v>0</v>
      </c>
      <c r="AC186" s="137">
        <f t="shared" si="259"/>
        <v>-635</v>
      </c>
      <c r="AD186" s="137">
        <f t="shared" si="259"/>
        <v>0</v>
      </c>
      <c r="AE186" s="118">
        <f t="shared" si="259"/>
        <v>0</v>
      </c>
      <c r="AF186" s="118">
        <f>AF187</f>
        <v>0</v>
      </c>
      <c r="AG186" s="137">
        <f t="shared" si="259"/>
        <v>0</v>
      </c>
      <c r="AH186" s="137">
        <f t="shared" si="259"/>
        <v>0</v>
      </c>
      <c r="AI186" s="137">
        <f t="shared" si="259"/>
        <v>0</v>
      </c>
      <c r="AJ186" s="137">
        <f t="shared" si="259"/>
        <v>0</v>
      </c>
      <c r="AK186" s="137">
        <f t="shared" si="259"/>
        <v>0</v>
      </c>
      <c r="AL186" s="137">
        <f>AL187</f>
        <v>0</v>
      </c>
      <c r="AM186" s="137">
        <f t="shared" si="260"/>
        <v>0</v>
      </c>
      <c r="AN186" s="137">
        <f t="shared" si="260"/>
        <v>0</v>
      </c>
      <c r="AO186" s="137">
        <f t="shared" si="260"/>
        <v>0</v>
      </c>
      <c r="AP186" s="137">
        <f t="shared" si="260"/>
        <v>0</v>
      </c>
      <c r="AQ186" s="137">
        <f t="shared" si="260"/>
        <v>0</v>
      </c>
      <c r="AR186" s="137">
        <f>AR187</f>
        <v>0</v>
      </c>
    </row>
    <row r="187" spans="1:44" s="140" customFormat="1" ht="33" hidden="1">
      <c r="A187" s="141" t="s">
        <v>34</v>
      </c>
      <c r="B187" s="136" t="s">
        <v>477</v>
      </c>
      <c r="C187" s="136" t="s">
        <v>27</v>
      </c>
      <c r="D187" s="136" t="s">
        <v>71</v>
      </c>
      <c r="E187" s="136" t="s">
        <v>741</v>
      </c>
      <c r="F187" s="136" t="s">
        <v>35</v>
      </c>
      <c r="G187" s="137">
        <v>2234</v>
      </c>
      <c r="H187" s="137"/>
      <c r="I187" s="139"/>
      <c r="J187" s="139"/>
      <c r="K187" s="139"/>
      <c r="L187" s="139"/>
      <c r="M187" s="138">
        <f>G187+I187+J187+K187+L187</f>
        <v>2234</v>
      </c>
      <c r="N187" s="138">
        <f>H187+L187</f>
        <v>0</v>
      </c>
      <c r="O187" s="139"/>
      <c r="P187" s="139"/>
      <c r="Q187" s="139"/>
      <c r="R187" s="139"/>
      <c r="S187" s="138">
        <f>M187+O187+P187+Q187+R187</f>
        <v>2234</v>
      </c>
      <c r="T187" s="138">
        <f>N187+R187</f>
        <v>0</v>
      </c>
      <c r="U187" s="137">
        <v>-964</v>
      </c>
      <c r="V187" s="137"/>
      <c r="W187" s="137">
        <v>-635</v>
      </c>
      <c r="X187" s="139"/>
      <c r="Y187" s="138">
        <f>S187+U187+V187+W187+X187</f>
        <v>635</v>
      </c>
      <c r="Z187" s="138">
        <f>T187+X187</f>
        <v>0</v>
      </c>
      <c r="AA187" s="137"/>
      <c r="AB187" s="137"/>
      <c r="AC187" s="137">
        <v>-635</v>
      </c>
      <c r="AD187" s="139"/>
      <c r="AE187" s="119">
        <f>Y187+AA187+AB187+AC187+AD187</f>
        <v>0</v>
      </c>
      <c r="AF187" s="119">
        <f>Z187+AD187</f>
        <v>0</v>
      </c>
      <c r="AG187" s="137"/>
      <c r="AH187" s="137"/>
      <c r="AI187" s="137"/>
      <c r="AJ187" s="139"/>
      <c r="AK187" s="138">
        <f>AE187+AG187+AH187+AI187+AJ187</f>
        <v>0</v>
      </c>
      <c r="AL187" s="138">
        <f>AF187+AJ187</f>
        <v>0</v>
      </c>
      <c r="AM187" s="137"/>
      <c r="AN187" s="137"/>
      <c r="AO187" s="137"/>
      <c r="AP187" s="139"/>
      <c r="AQ187" s="138">
        <f>AK187+AM187+AN187+AO187+AP187</f>
        <v>0</v>
      </c>
      <c r="AR187" s="138">
        <f>AL187+AP187</f>
        <v>0</v>
      </c>
    </row>
    <row r="188" spans="1:44" ht="19.5" customHeight="1">
      <c r="A188" s="20" t="s">
        <v>161</v>
      </c>
      <c r="B188" s="32">
        <v>903</v>
      </c>
      <c r="C188" s="18" t="s">
        <v>27</v>
      </c>
      <c r="D188" s="18" t="s">
        <v>163</v>
      </c>
      <c r="E188" s="18" t="s">
        <v>523</v>
      </c>
      <c r="F188" s="18"/>
      <c r="G188" s="55">
        <f t="shared" ref="G188:P189" si="261">G189</f>
        <v>462</v>
      </c>
      <c r="H188" s="55">
        <f t="shared" si="261"/>
        <v>0</v>
      </c>
      <c r="I188" s="55">
        <f t="shared" si="261"/>
        <v>0</v>
      </c>
      <c r="J188" s="55">
        <f t="shared" si="261"/>
        <v>0</v>
      </c>
      <c r="K188" s="55">
        <f t="shared" si="261"/>
        <v>0</v>
      </c>
      <c r="L188" s="55">
        <f t="shared" si="261"/>
        <v>0</v>
      </c>
      <c r="M188" s="55">
        <f t="shared" si="261"/>
        <v>462</v>
      </c>
      <c r="N188" s="55">
        <f t="shared" si="261"/>
        <v>0</v>
      </c>
      <c r="O188" s="55">
        <f t="shared" si="261"/>
        <v>0</v>
      </c>
      <c r="P188" s="55">
        <f t="shared" si="261"/>
        <v>0</v>
      </c>
      <c r="Q188" s="55">
        <f t="shared" ref="Q188:Z189" si="262">Q189</f>
        <v>0</v>
      </c>
      <c r="R188" s="55">
        <f t="shared" si="262"/>
        <v>0</v>
      </c>
      <c r="S188" s="119">
        <f t="shared" si="262"/>
        <v>462</v>
      </c>
      <c r="T188" s="119">
        <f t="shared" si="262"/>
        <v>0</v>
      </c>
      <c r="U188" s="55">
        <f t="shared" si="262"/>
        <v>-430</v>
      </c>
      <c r="V188" s="55">
        <f t="shared" si="262"/>
        <v>0</v>
      </c>
      <c r="W188" s="55">
        <f t="shared" si="262"/>
        <v>0</v>
      </c>
      <c r="X188" s="55">
        <f t="shared" si="262"/>
        <v>0</v>
      </c>
      <c r="Y188" s="55">
        <f t="shared" si="262"/>
        <v>32</v>
      </c>
      <c r="Z188" s="55">
        <f t="shared" si="262"/>
        <v>0</v>
      </c>
      <c r="AA188" s="55">
        <f t="shared" ref="AA188:AJ189" si="263">AA189</f>
        <v>0</v>
      </c>
      <c r="AB188" s="55">
        <f t="shared" si="263"/>
        <v>0</v>
      </c>
      <c r="AC188" s="55">
        <f t="shared" si="263"/>
        <v>0</v>
      </c>
      <c r="AD188" s="55">
        <f t="shared" si="263"/>
        <v>0</v>
      </c>
      <c r="AE188" s="119">
        <f t="shared" si="263"/>
        <v>32</v>
      </c>
      <c r="AF188" s="119">
        <f t="shared" si="263"/>
        <v>0</v>
      </c>
      <c r="AG188" s="55">
        <f t="shared" si="263"/>
        <v>0</v>
      </c>
      <c r="AH188" s="55">
        <f t="shared" si="263"/>
        <v>0</v>
      </c>
      <c r="AI188" s="55">
        <f t="shared" si="263"/>
        <v>0</v>
      </c>
      <c r="AJ188" s="55">
        <f t="shared" si="263"/>
        <v>0</v>
      </c>
      <c r="AK188" s="55">
        <f t="shared" ref="AK188:AR189" si="264">AK189</f>
        <v>32</v>
      </c>
      <c r="AL188" s="55">
        <f t="shared" si="264"/>
        <v>0</v>
      </c>
      <c r="AM188" s="55">
        <f t="shared" si="264"/>
        <v>0</v>
      </c>
      <c r="AN188" s="55">
        <f t="shared" si="264"/>
        <v>0</v>
      </c>
      <c r="AO188" s="55">
        <f t="shared" si="264"/>
        <v>0</v>
      </c>
      <c r="AP188" s="55">
        <f t="shared" si="264"/>
        <v>0</v>
      </c>
      <c r="AQ188" s="55">
        <f t="shared" si="264"/>
        <v>32</v>
      </c>
      <c r="AR188" s="55">
        <f t="shared" si="264"/>
        <v>0</v>
      </c>
    </row>
    <row r="189" spans="1:44" ht="33">
      <c r="A189" s="17" t="s">
        <v>221</v>
      </c>
      <c r="B189" s="32">
        <v>903</v>
      </c>
      <c r="C189" s="18" t="s">
        <v>27</v>
      </c>
      <c r="D189" s="18" t="s">
        <v>163</v>
      </c>
      <c r="E189" s="18" t="s">
        <v>523</v>
      </c>
      <c r="F189" s="18" t="s">
        <v>29</v>
      </c>
      <c r="G189" s="55">
        <f t="shared" si="261"/>
        <v>462</v>
      </c>
      <c r="H189" s="55">
        <f t="shared" si="261"/>
        <v>0</v>
      </c>
      <c r="I189" s="55">
        <f t="shared" si="261"/>
        <v>0</v>
      </c>
      <c r="J189" s="55">
        <f t="shared" si="261"/>
        <v>0</v>
      </c>
      <c r="K189" s="55">
        <f t="shared" si="261"/>
        <v>0</v>
      </c>
      <c r="L189" s="55">
        <f t="shared" si="261"/>
        <v>0</v>
      </c>
      <c r="M189" s="55">
        <f t="shared" si="261"/>
        <v>462</v>
      </c>
      <c r="N189" s="55">
        <f t="shared" si="261"/>
        <v>0</v>
      </c>
      <c r="O189" s="55">
        <f t="shared" si="261"/>
        <v>0</v>
      </c>
      <c r="P189" s="55">
        <f t="shared" si="261"/>
        <v>0</v>
      </c>
      <c r="Q189" s="55">
        <f t="shared" si="262"/>
        <v>0</v>
      </c>
      <c r="R189" s="55">
        <f t="shared" si="262"/>
        <v>0</v>
      </c>
      <c r="S189" s="119">
        <f t="shared" si="262"/>
        <v>462</v>
      </c>
      <c r="T189" s="119">
        <f t="shared" si="262"/>
        <v>0</v>
      </c>
      <c r="U189" s="55">
        <f t="shared" si="262"/>
        <v>-430</v>
      </c>
      <c r="V189" s="55">
        <f t="shared" si="262"/>
        <v>0</v>
      </c>
      <c r="W189" s="55">
        <f t="shared" si="262"/>
        <v>0</v>
      </c>
      <c r="X189" s="55">
        <f t="shared" si="262"/>
        <v>0</v>
      </c>
      <c r="Y189" s="55">
        <f t="shared" si="262"/>
        <v>32</v>
      </c>
      <c r="Z189" s="55">
        <f t="shared" si="262"/>
        <v>0</v>
      </c>
      <c r="AA189" s="55">
        <f t="shared" si="263"/>
        <v>0</v>
      </c>
      <c r="AB189" s="55">
        <f t="shared" si="263"/>
        <v>0</v>
      </c>
      <c r="AC189" s="55">
        <f t="shared" si="263"/>
        <v>0</v>
      </c>
      <c r="AD189" s="55">
        <f t="shared" si="263"/>
        <v>0</v>
      </c>
      <c r="AE189" s="119">
        <f t="shared" si="263"/>
        <v>32</v>
      </c>
      <c r="AF189" s="119">
        <f t="shared" si="263"/>
        <v>0</v>
      </c>
      <c r="AG189" s="55">
        <f t="shared" si="263"/>
        <v>0</v>
      </c>
      <c r="AH189" s="55">
        <f t="shared" si="263"/>
        <v>0</v>
      </c>
      <c r="AI189" s="55">
        <f t="shared" si="263"/>
        <v>0</v>
      </c>
      <c r="AJ189" s="55">
        <f t="shared" si="263"/>
        <v>0</v>
      </c>
      <c r="AK189" s="55">
        <f t="shared" si="264"/>
        <v>32</v>
      </c>
      <c r="AL189" s="55">
        <f t="shared" si="264"/>
        <v>0</v>
      </c>
      <c r="AM189" s="55">
        <f t="shared" si="264"/>
        <v>0</v>
      </c>
      <c r="AN189" s="55">
        <f t="shared" si="264"/>
        <v>0</v>
      </c>
      <c r="AO189" s="55">
        <f t="shared" si="264"/>
        <v>0</v>
      </c>
      <c r="AP189" s="55">
        <f t="shared" si="264"/>
        <v>0</v>
      </c>
      <c r="AQ189" s="55">
        <f t="shared" si="264"/>
        <v>32</v>
      </c>
      <c r="AR189" s="55">
        <f t="shared" si="264"/>
        <v>0</v>
      </c>
    </row>
    <row r="190" spans="1:44" ht="33">
      <c r="A190" s="17" t="s">
        <v>34</v>
      </c>
      <c r="B190" s="32">
        <v>903</v>
      </c>
      <c r="C190" s="18" t="s">
        <v>27</v>
      </c>
      <c r="D190" s="18" t="s">
        <v>163</v>
      </c>
      <c r="E190" s="18" t="s">
        <v>523</v>
      </c>
      <c r="F190" s="18" t="s">
        <v>35</v>
      </c>
      <c r="G190" s="6">
        <v>462</v>
      </c>
      <c r="H190" s="6"/>
      <c r="I190" s="102"/>
      <c r="J190" s="102"/>
      <c r="K190" s="102"/>
      <c r="L190" s="102"/>
      <c r="M190" s="55">
        <f>G190+I190+J190+K190+L190</f>
        <v>462</v>
      </c>
      <c r="N190" s="55">
        <f>H190+L190</f>
        <v>0</v>
      </c>
      <c r="O190" s="102"/>
      <c r="P190" s="102"/>
      <c r="Q190" s="102"/>
      <c r="R190" s="102"/>
      <c r="S190" s="119">
        <f>M190+O190+P190+Q190+R190</f>
        <v>462</v>
      </c>
      <c r="T190" s="119">
        <f>N190+R190</f>
        <v>0</v>
      </c>
      <c r="U190" s="55">
        <v>-430</v>
      </c>
      <c r="V190" s="102"/>
      <c r="W190" s="102"/>
      <c r="X190" s="102"/>
      <c r="Y190" s="55">
        <f>S190+U190+V190+W190+X190</f>
        <v>32</v>
      </c>
      <c r="Z190" s="55">
        <f>T190+X190</f>
        <v>0</v>
      </c>
      <c r="AA190" s="55"/>
      <c r="AB190" s="102"/>
      <c r="AC190" s="102"/>
      <c r="AD190" s="102"/>
      <c r="AE190" s="119">
        <f>Y190+AA190+AB190+AC190+AD190</f>
        <v>32</v>
      </c>
      <c r="AF190" s="119">
        <f>Z190+AD190</f>
        <v>0</v>
      </c>
      <c r="AG190" s="55"/>
      <c r="AH190" s="102"/>
      <c r="AI190" s="102"/>
      <c r="AJ190" s="102"/>
      <c r="AK190" s="55">
        <f>AE190+AG190+AH190+AI190+AJ190</f>
        <v>32</v>
      </c>
      <c r="AL190" s="55">
        <f>AF190+AJ190</f>
        <v>0</v>
      </c>
      <c r="AM190" s="55"/>
      <c r="AN190" s="102"/>
      <c r="AO190" s="102"/>
      <c r="AP190" s="102"/>
      <c r="AQ190" s="55">
        <f>AK190+AM190+AN190+AO190+AP190</f>
        <v>32</v>
      </c>
      <c r="AR190" s="55">
        <f>AL190+AP190</f>
        <v>0</v>
      </c>
    </row>
    <row r="191" spans="1:44">
      <c r="A191" s="17"/>
      <c r="B191" s="32"/>
      <c r="C191" s="18"/>
      <c r="D191" s="18"/>
      <c r="E191" s="18"/>
      <c r="F191" s="18"/>
      <c r="G191" s="52"/>
      <c r="H191" s="52"/>
      <c r="I191" s="102"/>
      <c r="J191" s="102"/>
      <c r="K191" s="102"/>
      <c r="L191" s="102"/>
      <c r="M191" s="102"/>
      <c r="N191" s="102"/>
      <c r="O191" s="102"/>
      <c r="P191" s="102"/>
      <c r="Q191" s="102"/>
      <c r="R191" s="102"/>
      <c r="S191" s="121"/>
      <c r="T191" s="121"/>
      <c r="U191" s="102"/>
      <c r="V191" s="102"/>
      <c r="W191" s="102"/>
      <c r="X191" s="102"/>
      <c r="Y191" s="102"/>
      <c r="Z191" s="102"/>
      <c r="AA191" s="102"/>
      <c r="AB191" s="102"/>
      <c r="AC191" s="102"/>
      <c r="AD191" s="102"/>
      <c r="AE191" s="121"/>
      <c r="AF191" s="121"/>
      <c r="AG191" s="102"/>
      <c r="AH191" s="102"/>
      <c r="AI191" s="102"/>
      <c r="AJ191" s="102"/>
      <c r="AK191" s="102"/>
      <c r="AL191" s="102"/>
      <c r="AM191" s="102"/>
      <c r="AN191" s="102"/>
      <c r="AO191" s="102"/>
      <c r="AP191" s="102"/>
      <c r="AQ191" s="102"/>
      <c r="AR191" s="102"/>
    </row>
    <row r="192" spans="1:44" ht="18.75">
      <c r="A192" s="30" t="s">
        <v>151</v>
      </c>
      <c r="B192" s="31">
        <v>903</v>
      </c>
      <c r="C192" s="16" t="s">
        <v>133</v>
      </c>
      <c r="D192" s="16" t="s">
        <v>20</v>
      </c>
      <c r="E192" s="16"/>
      <c r="F192" s="16"/>
      <c r="G192" s="11">
        <f t="shared" ref="G192:V196" si="265">G193</f>
        <v>18213</v>
      </c>
      <c r="H192" s="11">
        <f t="shared" si="265"/>
        <v>0</v>
      </c>
      <c r="I192" s="11">
        <f t="shared" si="265"/>
        <v>0</v>
      </c>
      <c r="J192" s="11">
        <f t="shared" si="265"/>
        <v>0</v>
      </c>
      <c r="K192" s="11">
        <f t="shared" si="265"/>
        <v>0</v>
      </c>
      <c r="L192" s="11">
        <f t="shared" si="265"/>
        <v>0</v>
      </c>
      <c r="M192" s="11">
        <f t="shared" si="265"/>
        <v>18213</v>
      </c>
      <c r="N192" s="11">
        <f t="shared" si="265"/>
        <v>0</v>
      </c>
      <c r="O192" s="11">
        <f t="shared" si="265"/>
        <v>0</v>
      </c>
      <c r="P192" s="11">
        <f t="shared" si="265"/>
        <v>0</v>
      </c>
      <c r="Q192" s="11">
        <f t="shared" si="265"/>
        <v>0</v>
      </c>
      <c r="R192" s="11">
        <f t="shared" si="265"/>
        <v>0</v>
      </c>
      <c r="S192" s="127">
        <f t="shared" si="265"/>
        <v>18213</v>
      </c>
      <c r="T192" s="127">
        <f t="shared" si="265"/>
        <v>0</v>
      </c>
      <c r="U192" s="11">
        <f t="shared" si="265"/>
        <v>0</v>
      </c>
      <c r="V192" s="11">
        <f t="shared" si="265"/>
        <v>0</v>
      </c>
      <c r="W192" s="11">
        <f t="shared" ref="U192:AJ196" si="266">W193</f>
        <v>0</v>
      </c>
      <c r="X192" s="11">
        <f t="shared" si="266"/>
        <v>0</v>
      </c>
      <c r="Y192" s="11">
        <f t="shared" si="266"/>
        <v>18213</v>
      </c>
      <c r="Z192" s="11">
        <f t="shared" si="266"/>
        <v>0</v>
      </c>
      <c r="AA192" s="11">
        <f t="shared" si="266"/>
        <v>0</v>
      </c>
      <c r="AB192" s="11">
        <f t="shared" si="266"/>
        <v>0</v>
      </c>
      <c r="AC192" s="11">
        <f t="shared" si="266"/>
        <v>0</v>
      </c>
      <c r="AD192" s="11">
        <f t="shared" si="266"/>
        <v>0</v>
      </c>
      <c r="AE192" s="127">
        <f t="shared" si="266"/>
        <v>18213</v>
      </c>
      <c r="AF192" s="127">
        <f t="shared" si="266"/>
        <v>0</v>
      </c>
      <c r="AG192" s="11">
        <f t="shared" si="266"/>
        <v>0</v>
      </c>
      <c r="AH192" s="11">
        <f t="shared" si="266"/>
        <v>0</v>
      </c>
      <c r="AI192" s="11">
        <f t="shared" si="266"/>
        <v>0</v>
      </c>
      <c r="AJ192" s="11">
        <f t="shared" si="266"/>
        <v>0</v>
      </c>
      <c r="AK192" s="11">
        <f t="shared" ref="AG192:AR196" si="267">AK193</f>
        <v>18213</v>
      </c>
      <c r="AL192" s="11">
        <f t="shared" si="267"/>
        <v>0</v>
      </c>
      <c r="AM192" s="11">
        <f t="shared" si="267"/>
        <v>0</v>
      </c>
      <c r="AN192" s="11">
        <f t="shared" si="267"/>
        <v>0</v>
      </c>
      <c r="AO192" s="11">
        <f t="shared" si="267"/>
        <v>0</v>
      </c>
      <c r="AP192" s="11">
        <f t="shared" si="267"/>
        <v>0</v>
      </c>
      <c r="AQ192" s="11">
        <f t="shared" si="267"/>
        <v>18213</v>
      </c>
      <c r="AR192" s="11">
        <f t="shared" si="267"/>
        <v>0</v>
      </c>
    </row>
    <row r="193" spans="1:44" ht="20.100000000000001" customHeight="1">
      <c r="A193" s="20" t="s">
        <v>57</v>
      </c>
      <c r="B193" s="32">
        <v>903</v>
      </c>
      <c r="C193" s="18" t="s">
        <v>133</v>
      </c>
      <c r="D193" s="18" t="s">
        <v>20</v>
      </c>
      <c r="E193" s="18" t="s">
        <v>58</v>
      </c>
      <c r="F193" s="18"/>
      <c r="G193" s="6">
        <f t="shared" si="265"/>
        <v>18213</v>
      </c>
      <c r="H193" s="6">
        <f t="shared" si="265"/>
        <v>0</v>
      </c>
      <c r="I193" s="6">
        <f t="shared" si="265"/>
        <v>0</v>
      </c>
      <c r="J193" s="6">
        <f t="shared" si="265"/>
        <v>0</v>
      </c>
      <c r="K193" s="6">
        <f t="shared" si="265"/>
        <v>0</v>
      </c>
      <c r="L193" s="6">
        <f t="shared" si="265"/>
        <v>0</v>
      </c>
      <c r="M193" s="6">
        <f t="shared" si="265"/>
        <v>18213</v>
      </c>
      <c r="N193" s="6">
        <f t="shared" si="265"/>
        <v>0</v>
      </c>
      <c r="O193" s="6">
        <f t="shared" si="265"/>
        <v>0</v>
      </c>
      <c r="P193" s="6">
        <f t="shared" si="265"/>
        <v>0</v>
      </c>
      <c r="Q193" s="6">
        <f t="shared" si="265"/>
        <v>0</v>
      </c>
      <c r="R193" s="6">
        <f t="shared" si="265"/>
        <v>0</v>
      </c>
      <c r="S193" s="118">
        <f t="shared" si="265"/>
        <v>18213</v>
      </c>
      <c r="T193" s="118">
        <f t="shared" si="265"/>
        <v>0</v>
      </c>
      <c r="U193" s="6">
        <f t="shared" si="266"/>
        <v>0</v>
      </c>
      <c r="V193" s="6">
        <f t="shared" si="266"/>
        <v>0</v>
      </c>
      <c r="W193" s="6">
        <f t="shared" si="266"/>
        <v>0</v>
      </c>
      <c r="X193" s="6">
        <f t="shared" si="266"/>
        <v>0</v>
      </c>
      <c r="Y193" s="6">
        <f t="shared" si="266"/>
        <v>18213</v>
      </c>
      <c r="Z193" s="6">
        <f t="shared" si="266"/>
        <v>0</v>
      </c>
      <c r="AA193" s="6">
        <f t="shared" si="266"/>
        <v>0</v>
      </c>
      <c r="AB193" s="6">
        <f t="shared" si="266"/>
        <v>0</v>
      </c>
      <c r="AC193" s="6">
        <f t="shared" si="266"/>
        <v>0</v>
      </c>
      <c r="AD193" s="6">
        <f t="shared" si="266"/>
        <v>0</v>
      </c>
      <c r="AE193" s="118">
        <f t="shared" si="266"/>
        <v>18213</v>
      </c>
      <c r="AF193" s="118">
        <f t="shared" si="266"/>
        <v>0</v>
      </c>
      <c r="AG193" s="6">
        <f t="shared" si="267"/>
        <v>0</v>
      </c>
      <c r="AH193" s="6">
        <f t="shared" si="267"/>
        <v>0</v>
      </c>
      <c r="AI193" s="6">
        <f t="shared" si="267"/>
        <v>0</v>
      </c>
      <c r="AJ193" s="6">
        <f t="shared" si="267"/>
        <v>0</v>
      </c>
      <c r="AK193" s="6">
        <f t="shared" si="267"/>
        <v>18213</v>
      </c>
      <c r="AL193" s="6">
        <f t="shared" si="267"/>
        <v>0</v>
      </c>
      <c r="AM193" s="6">
        <f t="shared" si="267"/>
        <v>0</v>
      </c>
      <c r="AN193" s="6">
        <f t="shared" si="267"/>
        <v>0</v>
      </c>
      <c r="AO193" s="6">
        <f t="shared" si="267"/>
        <v>0</v>
      </c>
      <c r="AP193" s="6">
        <f t="shared" si="267"/>
        <v>0</v>
      </c>
      <c r="AQ193" s="6">
        <f t="shared" si="267"/>
        <v>18213</v>
      </c>
      <c r="AR193" s="6">
        <f t="shared" si="267"/>
        <v>0</v>
      </c>
    </row>
    <row r="194" spans="1:44" ht="20.100000000000001" customHeight="1">
      <c r="A194" s="20" t="s">
        <v>14</v>
      </c>
      <c r="B194" s="32">
        <v>903</v>
      </c>
      <c r="C194" s="18" t="s">
        <v>133</v>
      </c>
      <c r="D194" s="18" t="s">
        <v>20</v>
      </c>
      <c r="E194" s="18" t="s">
        <v>59</v>
      </c>
      <c r="F194" s="18"/>
      <c r="G194" s="6">
        <f t="shared" si="265"/>
        <v>18213</v>
      </c>
      <c r="H194" s="6">
        <f t="shared" si="265"/>
        <v>0</v>
      </c>
      <c r="I194" s="6">
        <f t="shared" si="265"/>
        <v>0</v>
      </c>
      <c r="J194" s="6">
        <f t="shared" si="265"/>
        <v>0</v>
      </c>
      <c r="K194" s="6">
        <f t="shared" si="265"/>
        <v>0</v>
      </c>
      <c r="L194" s="6">
        <f t="shared" si="265"/>
        <v>0</v>
      </c>
      <c r="M194" s="6">
        <f t="shared" si="265"/>
        <v>18213</v>
      </c>
      <c r="N194" s="6">
        <f t="shared" si="265"/>
        <v>0</v>
      </c>
      <c r="O194" s="6">
        <f t="shared" si="265"/>
        <v>0</v>
      </c>
      <c r="P194" s="6">
        <f t="shared" si="265"/>
        <v>0</v>
      </c>
      <c r="Q194" s="6">
        <f t="shared" si="265"/>
        <v>0</v>
      </c>
      <c r="R194" s="6">
        <f t="shared" si="265"/>
        <v>0</v>
      </c>
      <c r="S194" s="118">
        <f t="shared" si="265"/>
        <v>18213</v>
      </c>
      <c r="T194" s="118">
        <f t="shared" si="265"/>
        <v>0</v>
      </c>
      <c r="U194" s="6">
        <f t="shared" si="266"/>
        <v>0</v>
      </c>
      <c r="V194" s="6">
        <f t="shared" si="266"/>
        <v>0</v>
      </c>
      <c r="W194" s="6">
        <f t="shared" si="266"/>
        <v>0</v>
      </c>
      <c r="X194" s="6">
        <f t="shared" si="266"/>
        <v>0</v>
      </c>
      <c r="Y194" s="6">
        <f t="shared" si="266"/>
        <v>18213</v>
      </c>
      <c r="Z194" s="6">
        <f t="shared" si="266"/>
        <v>0</v>
      </c>
      <c r="AA194" s="6">
        <f t="shared" si="266"/>
        <v>0</v>
      </c>
      <c r="AB194" s="6">
        <f t="shared" si="266"/>
        <v>0</v>
      </c>
      <c r="AC194" s="6">
        <f t="shared" si="266"/>
        <v>0</v>
      </c>
      <c r="AD194" s="6">
        <f t="shared" si="266"/>
        <v>0</v>
      </c>
      <c r="AE194" s="118">
        <f t="shared" si="266"/>
        <v>18213</v>
      </c>
      <c r="AF194" s="118">
        <f t="shared" si="266"/>
        <v>0</v>
      </c>
      <c r="AG194" s="6">
        <f t="shared" si="267"/>
        <v>0</v>
      </c>
      <c r="AH194" s="6">
        <f t="shared" si="267"/>
        <v>0</v>
      </c>
      <c r="AI194" s="6">
        <f t="shared" si="267"/>
        <v>0</v>
      </c>
      <c r="AJ194" s="6">
        <f t="shared" si="267"/>
        <v>0</v>
      </c>
      <c r="AK194" s="6">
        <f t="shared" si="267"/>
        <v>18213</v>
      </c>
      <c r="AL194" s="6">
        <f t="shared" si="267"/>
        <v>0</v>
      </c>
      <c r="AM194" s="6">
        <f t="shared" si="267"/>
        <v>0</v>
      </c>
      <c r="AN194" s="6">
        <f t="shared" si="267"/>
        <v>0</v>
      </c>
      <c r="AO194" s="6">
        <f t="shared" si="267"/>
        <v>0</v>
      </c>
      <c r="AP194" s="6">
        <f t="shared" si="267"/>
        <v>0</v>
      </c>
      <c r="AQ194" s="6">
        <f t="shared" si="267"/>
        <v>18213</v>
      </c>
      <c r="AR194" s="6">
        <f t="shared" si="267"/>
        <v>0</v>
      </c>
    </row>
    <row r="195" spans="1:44" ht="20.100000000000001" customHeight="1">
      <c r="A195" s="20" t="s">
        <v>152</v>
      </c>
      <c r="B195" s="32">
        <v>903</v>
      </c>
      <c r="C195" s="18" t="s">
        <v>133</v>
      </c>
      <c r="D195" s="18" t="s">
        <v>20</v>
      </c>
      <c r="E195" s="18" t="s">
        <v>168</v>
      </c>
      <c r="F195" s="18"/>
      <c r="G195" s="6">
        <f t="shared" si="265"/>
        <v>18213</v>
      </c>
      <c r="H195" s="6">
        <f t="shared" si="265"/>
        <v>0</v>
      </c>
      <c r="I195" s="6">
        <f t="shared" si="265"/>
        <v>0</v>
      </c>
      <c r="J195" s="6">
        <f t="shared" si="265"/>
        <v>0</v>
      </c>
      <c r="K195" s="6">
        <f t="shared" si="265"/>
        <v>0</v>
      </c>
      <c r="L195" s="6">
        <f t="shared" si="265"/>
        <v>0</v>
      </c>
      <c r="M195" s="6">
        <f t="shared" si="265"/>
        <v>18213</v>
      </c>
      <c r="N195" s="6">
        <f t="shared" si="265"/>
        <v>0</v>
      </c>
      <c r="O195" s="6">
        <f t="shared" si="265"/>
        <v>0</v>
      </c>
      <c r="P195" s="6">
        <f t="shared" si="265"/>
        <v>0</v>
      </c>
      <c r="Q195" s="6">
        <f t="shared" si="265"/>
        <v>0</v>
      </c>
      <c r="R195" s="6">
        <f t="shared" si="265"/>
        <v>0</v>
      </c>
      <c r="S195" s="118">
        <f t="shared" si="265"/>
        <v>18213</v>
      </c>
      <c r="T195" s="118">
        <f t="shared" si="265"/>
        <v>0</v>
      </c>
      <c r="U195" s="6">
        <f t="shared" si="266"/>
        <v>0</v>
      </c>
      <c r="V195" s="6">
        <f t="shared" si="266"/>
        <v>0</v>
      </c>
      <c r="W195" s="6">
        <f t="shared" si="266"/>
        <v>0</v>
      </c>
      <c r="X195" s="6">
        <f t="shared" si="266"/>
        <v>0</v>
      </c>
      <c r="Y195" s="6">
        <f t="shared" si="266"/>
        <v>18213</v>
      </c>
      <c r="Z195" s="6">
        <f t="shared" si="266"/>
        <v>0</v>
      </c>
      <c r="AA195" s="6">
        <f t="shared" si="266"/>
        <v>0</v>
      </c>
      <c r="AB195" s="6">
        <f t="shared" si="266"/>
        <v>0</v>
      </c>
      <c r="AC195" s="6">
        <f t="shared" si="266"/>
        <v>0</v>
      </c>
      <c r="AD195" s="6">
        <f t="shared" si="266"/>
        <v>0</v>
      </c>
      <c r="AE195" s="118">
        <f t="shared" si="266"/>
        <v>18213</v>
      </c>
      <c r="AF195" s="118">
        <f t="shared" si="266"/>
        <v>0</v>
      </c>
      <c r="AG195" s="6">
        <f t="shared" si="267"/>
        <v>0</v>
      </c>
      <c r="AH195" s="6">
        <f t="shared" si="267"/>
        <v>0</v>
      </c>
      <c r="AI195" s="6">
        <f t="shared" si="267"/>
        <v>0</v>
      </c>
      <c r="AJ195" s="6">
        <f t="shared" si="267"/>
        <v>0</v>
      </c>
      <c r="AK195" s="6">
        <f t="shared" si="267"/>
        <v>18213</v>
      </c>
      <c r="AL195" s="6">
        <f t="shared" si="267"/>
        <v>0</v>
      </c>
      <c r="AM195" s="6">
        <f t="shared" si="267"/>
        <v>0</v>
      </c>
      <c r="AN195" s="6">
        <f t="shared" si="267"/>
        <v>0</v>
      </c>
      <c r="AO195" s="6">
        <f t="shared" si="267"/>
        <v>0</v>
      </c>
      <c r="AP195" s="6">
        <f t="shared" si="267"/>
        <v>0</v>
      </c>
      <c r="AQ195" s="6">
        <f t="shared" si="267"/>
        <v>18213</v>
      </c>
      <c r="AR195" s="6">
        <f t="shared" si="267"/>
        <v>0</v>
      </c>
    </row>
    <row r="196" spans="1:44" ht="33">
      <c r="A196" s="17" t="s">
        <v>221</v>
      </c>
      <c r="B196" s="32">
        <v>903</v>
      </c>
      <c r="C196" s="18" t="s">
        <v>133</v>
      </c>
      <c r="D196" s="18" t="s">
        <v>20</v>
      </c>
      <c r="E196" s="18" t="s">
        <v>168</v>
      </c>
      <c r="F196" s="18" t="s">
        <v>29</v>
      </c>
      <c r="G196" s="6">
        <f t="shared" si="265"/>
        <v>18213</v>
      </c>
      <c r="H196" s="6">
        <f t="shared" si="265"/>
        <v>0</v>
      </c>
      <c r="I196" s="6">
        <f t="shared" si="265"/>
        <v>0</v>
      </c>
      <c r="J196" s="6">
        <f t="shared" si="265"/>
        <v>0</v>
      </c>
      <c r="K196" s="6">
        <f t="shared" si="265"/>
        <v>0</v>
      </c>
      <c r="L196" s="6">
        <f t="shared" si="265"/>
        <v>0</v>
      </c>
      <c r="M196" s="6">
        <f t="shared" si="265"/>
        <v>18213</v>
      </c>
      <c r="N196" s="6">
        <f t="shared" si="265"/>
        <v>0</v>
      </c>
      <c r="O196" s="6">
        <f t="shared" si="265"/>
        <v>0</v>
      </c>
      <c r="P196" s="6">
        <f t="shared" si="265"/>
        <v>0</v>
      </c>
      <c r="Q196" s="6">
        <f t="shared" si="265"/>
        <v>0</v>
      </c>
      <c r="R196" s="6">
        <f t="shared" si="265"/>
        <v>0</v>
      </c>
      <c r="S196" s="118">
        <f t="shared" si="265"/>
        <v>18213</v>
      </c>
      <c r="T196" s="118">
        <f t="shared" si="265"/>
        <v>0</v>
      </c>
      <c r="U196" s="6">
        <f t="shared" si="266"/>
        <v>0</v>
      </c>
      <c r="V196" s="6">
        <f t="shared" si="266"/>
        <v>0</v>
      </c>
      <c r="W196" s="6">
        <f t="shared" si="266"/>
        <v>0</v>
      </c>
      <c r="X196" s="6">
        <f t="shared" si="266"/>
        <v>0</v>
      </c>
      <c r="Y196" s="6">
        <f t="shared" si="266"/>
        <v>18213</v>
      </c>
      <c r="Z196" s="6">
        <f t="shared" si="266"/>
        <v>0</v>
      </c>
      <c r="AA196" s="6">
        <f t="shared" si="266"/>
        <v>0</v>
      </c>
      <c r="AB196" s="6">
        <f t="shared" si="266"/>
        <v>0</v>
      </c>
      <c r="AC196" s="6">
        <f t="shared" si="266"/>
        <v>0</v>
      </c>
      <c r="AD196" s="6">
        <f t="shared" si="266"/>
        <v>0</v>
      </c>
      <c r="AE196" s="118">
        <f t="shared" si="266"/>
        <v>18213</v>
      </c>
      <c r="AF196" s="118">
        <f t="shared" si="266"/>
        <v>0</v>
      </c>
      <c r="AG196" s="6">
        <f t="shared" si="267"/>
        <v>0</v>
      </c>
      <c r="AH196" s="6">
        <f t="shared" si="267"/>
        <v>0</v>
      </c>
      <c r="AI196" s="6">
        <f t="shared" si="267"/>
        <v>0</v>
      </c>
      <c r="AJ196" s="6">
        <f t="shared" si="267"/>
        <v>0</v>
      </c>
      <c r="AK196" s="6">
        <f t="shared" si="267"/>
        <v>18213</v>
      </c>
      <c r="AL196" s="6">
        <f t="shared" si="267"/>
        <v>0</v>
      </c>
      <c r="AM196" s="6">
        <f t="shared" si="267"/>
        <v>0</v>
      </c>
      <c r="AN196" s="6">
        <f t="shared" si="267"/>
        <v>0</v>
      </c>
      <c r="AO196" s="6">
        <f t="shared" si="267"/>
        <v>0</v>
      </c>
      <c r="AP196" s="6">
        <f t="shared" si="267"/>
        <v>0</v>
      </c>
      <c r="AQ196" s="6">
        <f t="shared" si="267"/>
        <v>18213</v>
      </c>
      <c r="AR196" s="6">
        <f t="shared" si="267"/>
        <v>0</v>
      </c>
    </row>
    <row r="197" spans="1:44" ht="33">
      <c r="A197" s="17" t="s">
        <v>34</v>
      </c>
      <c r="B197" s="32">
        <v>903</v>
      </c>
      <c r="C197" s="18" t="s">
        <v>133</v>
      </c>
      <c r="D197" s="18" t="s">
        <v>20</v>
      </c>
      <c r="E197" s="18" t="s">
        <v>168</v>
      </c>
      <c r="F197" s="18" t="s">
        <v>35</v>
      </c>
      <c r="G197" s="6">
        <v>18213</v>
      </c>
      <c r="H197" s="6"/>
      <c r="I197" s="102"/>
      <c r="J197" s="102"/>
      <c r="K197" s="102"/>
      <c r="L197" s="102"/>
      <c r="M197" s="55">
        <f>G197+I197+J197+K197+L197</f>
        <v>18213</v>
      </c>
      <c r="N197" s="55">
        <f>H197+L197</f>
        <v>0</v>
      </c>
      <c r="O197" s="102"/>
      <c r="P197" s="102"/>
      <c r="Q197" s="102"/>
      <c r="R197" s="102"/>
      <c r="S197" s="119">
        <f>M197+O197+P197+Q197+R197</f>
        <v>18213</v>
      </c>
      <c r="T197" s="119">
        <f>N197+R197</f>
        <v>0</v>
      </c>
      <c r="U197" s="102"/>
      <c r="V197" s="102"/>
      <c r="W197" s="102"/>
      <c r="X197" s="102"/>
      <c r="Y197" s="55">
        <f>S197+U197+V197+W197+X197</f>
        <v>18213</v>
      </c>
      <c r="Z197" s="55">
        <f>T197+X197</f>
        <v>0</v>
      </c>
      <c r="AA197" s="102"/>
      <c r="AB197" s="102"/>
      <c r="AC197" s="102"/>
      <c r="AD197" s="102"/>
      <c r="AE197" s="119">
        <f>Y197+AA197+AB197+AC197+AD197</f>
        <v>18213</v>
      </c>
      <c r="AF197" s="119">
        <f>Z197+AD197</f>
        <v>0</v>
      </c>
      <c r="AG197" s="102"/>
      <c r="AH197" s="102"/>
      <c r="AI197" s="102"/>
      <c r="AJ197" s="102"/>
      <c r="AK197" s="55">
        <f>AE197+AG197+AH197+AI197+AJ197</f>
        <v>18213</v>
      </c>
      <c r="AL197" s="55">
        <f>AF197+AJ197</f>
        <v>0</v>
      </c>
      <c r="AM197" s="102"/>
      <c r="AN197" s="102"/>
      <c r="AO197" s="102"/>
      <c r="AP197" s="102"/>
      <c r="AQ197" s="55">
        <f>AK197+AM197+AN197+AO197+AP197</f>
        <v>18213</v>
      </c>
      <c r="AR197" s="55">
        <f>AL197+AP197</f>
        <v>0</v>
      </c>
    </row>
    <row r="198" spans="1:44">
      <c r="A198" s="20"/>
      <c r="B198" s="32"/>
      <c r="C198" s="18"/>
      <c r="D198" s="18"/>
      <c r="E198" s="18"/>
      <c r="F198" s="18"/>
      <c r="G198" s="52"/>
      <c r="H198" s="52"/>
      <c r="I198" s="102"/>
      <c r="J198" s="102"/>
      <c r="K198" s="102"/>
      <c r="L198" s="102"/>
      <c r="M198" s="102"/>
      <c r="N198" s="102"/>
      <c r="O198" s="102"/>
      <c r="P198" s="102"/>
      <c r="Q198" s="102"/>
      <c r="R198" s="102"/>
      <c r="S198" s="121"/>
      <c r="T198" s="121"/>
      <c r="U198" s="102"/>
      <c r="V198" s="102"/>
      <c r="W198" s="102"/>
      <c r="X198" s="102"/>
      <c r="Y198" s="102"/>
      <c r="Z198" s="102"/>
      <c r="AA198" s="102"/>
      <c r="AB198" s="102"/>
      <c r="AC198" s="102"/>
      <c r="AD198" s="102"/>
      <c r="AE198" s="121"/>
      <c r="AF198" s="121"/>
      <c r="AG198" s="102"/>
      <c r="AH198" s="102"/>
      <c r="AI198" s="102"/>
      <c r="AJ198" s="102"/>
      <c r="AK198" s="102"/>
      <c r="AL198" s="102"/>
      <c r="AM198" s="102"/>
      <c r="AN198" s="102"/>
      <c r="AO198" s="102"/>
      <c r="AP198" s="102"/>
      <c r="AQ198" s="102"/>
      <c r="AR198" s="102"/>
    </row>
    <row r="199" spans="1:44" ht="18.75">
      <c r="A199" s="30" t="s">
        <v>279</v>
      </c>
      <c r="B199" s="31">
        <v>903</v>
      </c>
      <c r="C199" s="16" t="s">
        <v>133</v>
      </c>
      <c r="D199" s="16" t="s">
        <v>8</v>
      </c>
      <c r="E199" s="18"/>
      <c r="F199" s="18"/>
      <c r="G199" s="11">
        <f t="shared" ref="G199:V203" si="268">G200</f>
        <v>526</v>
      </c>
      <c r="H199" s="11">
        <f t="shared" si="268"/>
        <v>0</v>
      </c>
      <c r="I199" s="11">
        <f t="shared" si="268"/>
        <v>0</v>
      </c>
      <c r="J199" s="11">
        <f t="shared" si="268"/>
        <v>0</v>
      </c>
      <c r="K199" s="11">
        <f t="shared" si="268"/>
        <v>0</v>
      </c>
      <c r="L199" s="11">
        <f t="shared" si="268"/>
        <v>0</v>
      </c>
      <c r="M199" s="11">
        <f t="shared" si="268"/>
        <v>526</v>
      </c>
      <c r="N199" s="11">
        <f t="shared" si="268"/>
        <v>0</v>
      </c>
      <c r="O199" s="11">
        <f t="shared" si="268"/>
        <v>0</v>
      </c>
      <c r="P199" s="11">
        <f t="shared" si="268"/>
        <v>0</v>
      </c>
      <c r="Q199" s="11">
        <f t="shared" si="268"/>
        <v>0</v>
      </c>
      <c r="R199" s="11">
        <f t="shared" si="268"/>
        <v>0</v>
      </c>
      <c r="S199" s="127">
        <f t="shared" si="268"/>
        <v>526</v>
      </c>
      <c r="T199" s="127">
        <f t="shared" si="268"/>
        <v>0</v>
      </c>
      <c r="U199" s="11">
        <f t="shared" si="268"/>
        <v>0</v>
      </c>
      <c r="V199" s="11">
        <f t="shared" si="268"/>
        <v>0</v>
      </c>
      <c r="W199" s="11">
        <f t="shared" ref="U199:AJ203" si="269">W200</f>
        <v>0</v>
      </c>
      <c r="X199" s="11">
        <f t="shared" si="269"/>
        <v>0</v>
      </c>
      <c r="Y199" s="11">
        <f t="shared" si="269"/>
        <v>526</v>
      </c>
      <c r="Z199" s="11">
        <f t="shared" si="269"/>
        <v>0</v>
      </c>
      <c r="AA199" s="11">
        <f t="shared" si="269"/>
        <v>0</v>
      </c>
      <c r="AB199" s="11">
        <f t="shared" si="269"/>
        <v>0</v>
      </c>
      <c r="AC199" s="11">
        <f t="shared" si="269"/>
        <v>0</v>
      </c>
      <c r="AD199" s="11">
        <f t="shared" si="269"/>
        <v>0</v>
      </c>
      <c r="AE199" s="127">
        <f t="shared" si="269"/>
        <v>526</v>
      </c>
      <c r="AF199" s="127">
        <f t="shared" si="269"/>
        <v>0</v>
      </c>
      <c r="AG199" s="11">
        <f t="shared" si="269"/>
        <v>0</v>
      </c>
      <c r="AH199" s="11">
        <f t="shared" si="269"/>
        <v>0</v>
      </c>
      <c r="AI199" s="11">
        <f t="shared" si="269"/>
        <v>0</v>
      </c>
      <c r="AJ199" s="11">
        <f t="shared" si="269"/>
        <v>0</v>
      </c>
      <c r="AK199" s="11">
        <f t="shared" ref="AG199:AR203" si="270">AK200</f>
        <v>526</v>
      </c>
      <c r="AL199" s="11">
        <f t="shared" si="270"/>
        <v>0</v>
      </c>
      <c r="AM199" s="11">
        <f t="shared" si="270"/>
        <v>0</v>
      </c>
      <c r="AN199" s="11">
        <f t="shared" si="270"/>
        <v>0</v>
      </c>
      <c r="AO199" s="11">
        <f t="shared" si="270"/>
        <v>0</v>
      </c>
      <c r="AP199" s="11">
        <f t="shared" si="270"/>
        <v>0</v>
      </c>
      <c r="AQ199" s="11">
        <f t="shared" si="270"/>
        <v>526</v>
      </c>
      <c r="AR199" s="11">
        <f t="shared" si="270"/>
        <v>0</v>
      </c>
    </row>
    <row r="200" spans="1:44" ht="20.100000000000001" customHeight="1">
      <c r="A200" s="20" t="s">
        <v>57</v>
      </c>
      <c r="B200" s="32">
        <v>903</v>
      </c>
      <c r="C200" s="18" t="s">
        <v>133</v>
      </c>
      <c r="D200" s="18" t="s">
        <v>8</v>
      </c>
      <c r="E200" s="18" t="s">
        <v>58</v>
      </c>
      <c r="F200" s="18"/>
      <c r="G200" s="6">
        <f t="shared" si="268"/>
        <v>526</v>
      </c>
      <c r="H200" s="6">
        <f t="shared" si="268"/>
        <v>0</v>
      </c>
      <c r="I200" s="6">
        <f t="shared" si="268"/>
        <v>0</v>
      </c>
      <c r="J200" s="6">
        <f t="shared" si="268"/>
        <v>0</v>
      </c>
      <c r="K200" s="6">
        <f t="shared" si="268"/>
        <v>0</v>
      </c>
      <c r="L200" s="6">
        <f t="shared" si="268"/>
        <v>0</v>
      </c>
      <c r="M200" s="6">
        <f t="shared" si="268"/>
        <v>526</v>
      </c>
      <c r="N200" s="6">
        <f t="shared" si="268"/>
        <v>0</v>
      </c>
      <c r="O200" s="6">
        <f t="shared" si="268"/>
        <v>0</v>
      </c>
      <c r="P200" s="6">
        <f t="shared" si="268"/>
        <v>0</v>
      </c>
      <c r="Q200" s="6">
        <f t="shared" si="268"/>
        <v>0</v>
      </c>
      <c r="R200" s="6">
        <f t="shared" si="268"/>
        <v>0</v>
      </c>
      <c r="S200" s="118">
        <f t="shared" si="268"/>
        <v>526</v>
      </c>
      <c r="T200" s="118">
        <f t="shared" si="268"/>
        <v>0</v>
      </c>
      <c r="U200" s="6">
        <f t="shared" si="269"/>
        <v>0</v>
      </c>
      <c r="V200" s="6">
        <f t="shared" si="269"/>
        <v>0</v>
      </c>
      <c r="W200" s="6">
        <f t="shared" si="269"/>
        <v>0</v>
      </c>
      <c r="X200" s="6">
        <f t="shared" si="269"/>
        <v>0</v>
      </c>
      <c r="Y200" s="6">
        <f t="shared" si="269"/>
        <v>526</v>
      </c>
      <c r="Z200" s="6">
        <f t="shared" si="269"/>
        <v>0</v>
      </c>
      <c r="AA200" s="6">
        <f t="shared" si="269"/>
        <v>0</v>
      </c>
      <c r="AB200" s="6">
        <f t="shared" si="269"/>
        <v>0</v>
      </c>
      <c r="AC200" s="6">
        <f t="shared" si="269"/>
        <v>0</v>
      </c>
      <c r="AD200" s="6">
        <f t="shared" si="269"/>
        <v>0</v>
      </c>
      <c r="AE200" s="118">
        <f t="shared" si="269"/>
        <v>526</v>
      </c>
      <c r="AF200" s="118">
        <f t="shared" si="269"/>
        <v>0</v>
      </c>
      <c r="AG200" s="6">
        <f t="shared" si="270"/>
        <v>0</v>
      </c>
      <c r="AH200" s="6">
        <f t="shared" si="270"/>
        <v>0</v>
      </c>
      <c r="AI200" s="6">
        <f t="shared" si="270"/>
        <v>0</v>
      </c>
      <c r="AJ200" s="6">
        <f t="shared" si="270"/>
        <v>0</v>
      </c>
      <c r="AK200" s="6">
        <f t="shared" si="270"/>
        <v>526</v>
      </c>
      <c r="AL200" s="6">
        <f t="shared" si="270"/>
        <v>0</v>
      </c>
      <c r="AM200" s="6">
        <f t="shared" si="270"/>
        <v>0</v>
      </c>
      <c r="AN200" s="6">
        <f t="shared" si="270"/>
        <v>0</v>
      </c>
      <c r="AO200" s="6">
        <f t="shared" si="270"/>
        <v>0</v>
      </c>
      <c r="AP200" s="6">
        <f t="shared" si="270"/>
        <v>0</v>
      </c>
      <c r="AQ200" s="6">
        <f t="shared" si="270"/>
        <v>526</v>
      </c>
      <c r="AR200" s="6">
        <f t="shared" si="270"/>
        <v>0</v>
      </c>
    </row>
    <row r="201" spans="1:44" ht="20.100000000000001" customHeight="1">
      <c r="A201" s="20" t="s">
        <v>14</v>
      </c>
      <c r="B201" s="32">
        <v>903</v>
      </c>
      <c r="C201" s="18" t="s">
        <v>133</v>
      </c>
      <c r="D201" s="18" t="s">
        <v>8</v>
      </c>
      <c r="E201" s="18" t="s">
        <v>59</v>
      </c>
      <c r="F201" s="18"/>
      <c r="G201" s="6">
        <f t="shared" si="268"/>
        <v>526</v>
      </c>
      <c r="H201" s="6">
        <f t="shared" si="268"/>
        <v>0</v>
      </c>
      <c r="I201" s="6">
        <f t="shared" si="268"/>
        <v>0</v>
      </c>
      <c r="J201" s="6">
        <f t="shared" si="268"/>
        <v>0</v>
      </c>
      <c r="K201" s="6">
        <f t="shared" si="268"/>
        <v>0</v>
      </c>
      <c r="L201" s="6">
        <f t="shared" si="268"/>
        <v>0</v>
      </c>
      <c r="M201" s="6">
        <f t="shared" si="268"/>
        <v>526</v>
      </c>
      <c r="N201" s="6">
        <f t="shared" si="268"/>
        <v>0</v>
      </c>
      <c r="O201" s="6">
        <f t="shared" si="268"/>
        <v>0</v>
      </c>
      <c r="P201" s="6">
        <f t="shared" si="268"/>
        <v>0</v>
      </c>
      <c r="Q201" s="6">
        <f t="shared" si="268"/>
        <v>0</v>
      </c>
      <c r="R201" s="6">
        <f t="shared" si="268"/>
        <v>0</v>
      </c>
      <c r="S201" s="118">
        <f t="shared" si="268"/>
        <v>526</v>
      </c>
      <c r="T201" s="118">
        <f t="shared" si="268"/>
        <v>0</v>
      </c>
      <c r="U201" s="6">
        <f t="shared" si="269"/>
        <v>0</v>
      </c>
      <c r="V201" s="6">
        <f t="shared" si="269"/>
        <v>0</v>
      </c>
      <c r="W201" s="6">
        <f t="shared" si="269"/>
        <v>0</v>
      </c>
      <c r="X201" s="6">
        <f t="shared" si="269"/>
        <v>0</v>
      </c>
      <c r="Y201" s="6">
        <f t="shared" si="269"/>
        <v>526</v>
      </c>
      <c r="Z201" s="6">
        <f t="shared" si="269"/>
        <v>0</v>
      </c>
      <c r="AA201" s="6">
        <f t="shared" si="269"/>
        <v>0</v>
      </c>
      <c r="AB201" s="6">
        <f t="shared" si="269"/>
        <v>0</v>
      </c>
      <c r="AC201" s="6">
        <f t="shared" si="269"/>
        <v>0</v>
      </c>
      <c r="AD201" s="6">
        <f t="shared" si="269"/>
        <v>0</v>
      </c>
      <c r="AE201" s="118">
        <f t="shared" si="269"/>
        <v>526</v>
      </c>
      <c r="AF201" s="118">
        <f t="shared" si="269"/>
        <v>0</v>
      </c>
      <c r="AG201" s="6">
        <f t="shared" si="270"/>
        <v>0</v>
      </c>
      <c r="AH201" s="6">
        <f t="shared" si="270"/>
        <v>0</v>
      </c>
      <c r="AI201" s="6">
        <f t="shared" si="270"/>
        <v>0</v>
      </c>
      <c r="AJ201" s="6">
        <f t="shared" si="270"/>
        <v>0</v>
      </c>
      <c r="AK201" s="6">
        <f t="shared" si="270"/>
        <v>526</v>
      </c>
      <c r="AL201" s="6">
        <f t="shared" si="270"/>
        <v>0</v>
      </c>
      <c r="AM201" s="6">
        <f t="shared" si="270"/>
        <v>0</v>
      </c>
      <c r="AN201" s="6">
        <f t="shared" si="270"/>
        <v>0</v>
      </c>
      <c r="AO201" s="6">
        <f t="shared" si="270"/>
        <v>0</v>
      </c>
      <c r="AP201" s="6">
        <f t="shared" si="270"/>
        <v>0</v>
      </c>
      <c r="AQ201" s="6">
        <f t="shared" si="270"/>
        <v>526</v>
      </c>
      <c r="AR201" s="6">
        <f t="shared" si="270"/>
        <v>0</v>
      </c>
    </row>
    <row r="202" spans="1:44" ht="20.100000000000001" customHeight="1">
      <c r="A202" s="20" t="s">
        <v>280</v>
      </c>
      <c r="B202" s="32">
        <v>903</v>
      </c>
      <c r="C202" s="18" t="s">
        <v>133</v>
      </c>
      <c r="D202" s="18" t="s">
        <v>8</v>
      </c>
      <c r="E202" s="18" t="s">
        <v>334</v>
      </c>
      <c r="F202" s="18"/>
      <c r="G202" s="6">
        <f t="shared" si="268"/>
        <v>526</v>
      </c>
      <c r="H202" s="6">
        <f t="shared" si="268"/>
        <v>0</v>
      </c>
      <c r="I202" s="6">
        <f t="shared" si="268"/>
        <v>0</v>
      </c>
      <c r="J202" s="6">
        <f t="shared" si="268"/>
        <v>0</v>
      </c>
      <c r="K202" s="6">
        <f t="shared" si="268"/>
        <v>0</v>
      </c>
      <c r="L202" s="6">
        <f t="shared" si="268"/>
        <v>0</v>
      </c>
      <c r="M202" s="6">
        <f t="shared" si="268"/>
        <v>526</v>
      </c>
      <c r="N202" s="6">
        <f t="shared" si="268"/>
        <v>0</v>
      </c>
      <c r="O202" s="6">
        <f t="shared" si="268"/>
        <v>0</v>
      </c>
      <c r="P202" s="6">
        <f t="shared" si="268"/>
        <v>0</v>
      </c>
      <c r="Q202" s="6">
        <f t="shared" si="268"/>
        <v>0</v>
      </c>
      <c r="R202" s="6">
        <f t="shared" si="268"/>
        <v>0</v>
      </c>
      <c r="S202" s="118">
        <f t="shared" si="268"/>
        <v>526</v>
      </c>
      <c r="T202" s="118">
        <f t="shared" si="268"/>
        <v>0</v>
      </c>
      <c r="U202" s="6">
        <f t="shared" si="269"/>
        <v>0</v>
      </c>
      <c r="V202" s="6">
        <f t="shared" si="269"/>
        <v>0</v>
      </c>
      <c r="W202" s="6">
        <f t="shared" si="269"/>
        <v>0</v>
      </c>
      <c r="X202" s="6">
        <f t="shared" si="269"/>
        <v>0</v>
      </c>
      <c r="Y202" s="6">
        <f t="shared" si="269"/>
        <v>526</v>
      </c>
      <c r="Z202" s="6">
        <f t="shared" si="269"/>
        <v>0</v>
      </c>
      <c r="AA202" s="6">
        <f t="shared" si="269"/>
        <v>0</v>
      </c>
      <c r="AB202" s="6">
        <f t="shared" si="269"/>
        <v>0</v>
      </c>
      <c r="AC202" s="6">
        <f t="shared" si="269"/>
        <v>0</v>
      </c>
      <c r="AD202" s="6">
        <f t="shared" si="269"/>
        <v>0</v>
      </c>
      <c r="AE202" s="118">
        <f t="shared" si="269"/>
        <v>526</v>
      </c>
      <c r="AF202" s="118">
        <f t="shared" si="269"/>
        <v>0</v>
      </c>
      <c r="AG202" s="6">
        <f t="shared" si="270"/>
        <v>0</v>
      </c>
      <c r="AH202" s="6">
        <f t="shared" si="270"/>
        <v>0</v>
      </c>
      <c r="AI202" s="6">
        <f t="shared" si="270"/>
        <v>0</v>
      </c>
      <c r="AJ202" s="6">
        <f t="shared" si="270"/>
        <v>0</v>
      </c>
      <c r="AK202" s="6">
        <f t="shared" si="270"/>
        <v>526</v>
      </c>
      <c r="AL202" s="6">
        <f t="shared" si="270"/>
        <v>0</v>
      </c>
      <c r="AM202" s="6">
        <f t="shared" si="270"/>
        <v>0</v>
      </c>
      <c r="AN202" s="6">
        <f t="shared" si="270"/>
        <v>0</v>
      </c>
      <c r="AO202" s="6">
        <f t="shared" si="270"/>
        <v>0</v>
      </c>
      <c r="AP202" s="6">
        <f t="shared" si="270"/>
        <v>0</v>
      </c>
      <c r="AQ202" s="6">
        <f t="shared" si="270"/>
        <v>526</v>
      </c>
      <c r="AR202" s="6">
        <f t="shared" si="270"/>
        <v>0</v>
      </c>
    </row>
    <row r="203" spans="1:44" ht="33">
      <c r="A203" s="17" t="s">
        <v>221</v>
      </c>
      <c r="B203" s="32">
        <v>903</v>
      </c>
      <c r="C203" s="18" t="s">
        <v>133</v>
      </c>
      <c r="D203" s="18" t="s">
        <v>8</v>
      </c>
      <c r="E203" s="18" t="s">
        <v>334</v>
      </c>
      <c r="F203" s="18" t="s">
        <v>29</v>
      </c>
      <c r="G203" s="6">
        <f t="shared" si="268"/>
        <v>526</v>
      </c>
      <c r="H203" s="6">
        <f t="shared" si="268"/>
        <v>0</v>
      </c>
      <c r="I203" s="6">
        <f t="shared" si="268"/>
        <v>0</v>
      </c>
      <c r="J203" s="6">
        <f t="shared" si="268"/>
        <v>0</v>
      </c>
      <c r="K203" s="6">
        <f t="shared" si="268"/>
        <v>0</v>
      </c>
      <c r="L203" s="6">
        <f t="shared" si="268"/>
        <v>0</v>
      </c>
      <c r="M203" s="6">
        <f t="shared" si="268"/>
        <v>526</v>
      </c>
      <c r="N203" s="6">
        <f t="shared" si="268"/>
        <v>0</v>
      </c>
      <c r="O203" s="6">
        <f t="shared" si="268"/>
        <v>0</v>
      </c>
      <c r="P203" s="6">
        <f t="shared" si="268"/>
        <v>0</v>
      </c>
      <c r="Q203" s="6">
        <f t="shared" si="268"/>
        <v>0</v>
      </c>
      <c r="R203" s="6">
        <f t="shared" si="268"/>
        <v>0</v>
      </c>
      <c r="S203" s="118">
        <f t="shared" si="268"/>
        <v>526</v>
      </c>
      <c r="T203" s="118">
        <f t="shared" si="268"/>
        <v>0</v>
      </c>
      <c r="U203" s="6">
        <f t="shared" si="269"/>
        <v>0</v>
      </c>
      <c r="V203" s="6">
        <f t="shared" si="269"/>
        <v>0</v>
      </c>
      <c r="W203" s="6">
        <f t="shared" si="269"/>
        <v>0</v>
      </c>
      <c r="X203" s="6">
        <f t="shared" si="269"/>
        <v>0</v>
      </c>
      <c r="Y203" s="6">
        <f t="shared" si="269"/>
        <v>526</v>
      </c>
      <c r="Z203" s="6">
        <f t="shared" si="269"/>
        <v>0</v>
      </c>
      <c r="AA203" s="6">
        <f t="shared" si="269"/>
        <v>0</v>
      </c>
      <c r="AB203" s="6">
        <f t="shared" si="269"/>
        <v>0</v>
      </c>
      <c r="AC203" s="6">
        <f t="shared" si="269"/>
        <v>0</v>
      </c>
      <c r="AD203" s="6">
        <f t="shared" si="269"/>
        <v>0</v>
      </c>
      <c r="AE203" s="118">
        <f t="shared" si="269"/>
        <v>526</v>
      </c>
      <c r="AF203" s="118">
        <f t="shared" si="269"/>
        <v>0</v>
      </c>
      <c r="AG203" s="6">
        <f t="shared" si="270"/>
        <v>0</v>
      </c>
      <c r="AH203" s="6">
        <f t="shared" si="270"/>
        <v>0</v>
      </c>
      <c r="AI203" s="6">
        <f t="shared" si="270"/>
        <v>0</v>
      </c>
      <c r="AJ203" s="6">
        <f t="shared" si="270"/>
        <v>0</v>
      </c>
      <c r="AK203" s="6">
        <f t="shared" si="270"/>
        <v>526</v>
      </c>
      <c r="AL203" s="6">
        <f t="shared" si="270"/>
        <v>0</v>
      </c>
      <c r="AM203" s="6">
        <f t="shared" si="270"/>
        <v>0</v>
      </c>
      <c r="AN203" s="6">
        <f t="shared" si="270"/>
        <v>0</v>
      </c>
      <c r="AO203" s="6">
        <f t="shared" si="270"/>
        <v>0</v>
      </c>
      <c r="AP203" s="6">
        <f t="shared" si="270"/>
        <v>0</v>
      </c>
      <c r="AQ203" s="6">
        <f t="shared" si="270"/>
        <v>526</v>
      </c>
      <c r="AR203" s="6">
        <f t="shared" si="270"/>
        <v>0</v>
      </c>
    </row>
    <row r="204" spans="1:44" ht="33">
      <c r="A204" s="17" t="s">
        <v>34</v>
      </c>
      <c r="B204" s="32">
        <v>903</v>
      </c>
      <c r="C204" s="18" t="s">
        <v>133</v>
      </c>
      <c r="D204" s="18" t="s">
        <v>8</v>
      </c>
      <c r="E204" s="18" t="s">
        <v>334</v>
      </c>
      <c r="F204" s="18" t="s">
        <v>35</v>
      </c>
      <c r="G204" s="6">
        <v>526</v>
      </c>
      <c r="H204" s="6"/>
      <c r="I204" s="102"/>
      <c r="J204" s="102"/>
      <c r="K204" s="102"/>
      <c r="L204" s="102"/>
      <c r="M204" s="55">
        <f>G204+I204+J204+K204+L204</f>
        <v>526</v>
      </c>
      <c r="N204" s="55">
        <f>H204+L204</f>
        <v>0</v>
      </c>
      <c r="O204" s="102"/>
      <c r="P204" s="102"/>
      <c r="Q204" s="102"/>
      <c r="R204" s="102"/>
      <c r="S204" s="119">
        <f>M204+O204+P204+Q204+R204</f>
        <v>526</v>
      </c>
      <c r="T204" s="119">
        <f>N204+R204</f>
        <v>0</v>
      </c>
      <c r="U204" s="102"/>
      <c r="V204" s="102"/>
      <c r="W204" s="102"/>
      <c r="X204" s="102"/>
      <c r="Y204" s="55">
        <f>S204+U204+V204+W204+X204</f>
        <v>526</v>
      </c>
      <c r="Z204" s="55">
        <f>T204+X204</f>
        <v>0</v>
      </c>
      <c r="AA204" s="102"/>
      <c r="AB204" s="102"/>
      <c r="AC204" s="102"/>
      <c r="AD204" s="102"/>
      <c r="AE204" s="119">
        <f>Y204+AA204+AB204+AC204+AD204</f>
        <v>526</v>
      </c>
      <c r="AF204" s="119">
        <f>Z204+AD204</f>
        <v>0</v>
      </c>
      <c r="AG204" s="102"/>
      <c r="AH204" s="102"/>
      <c r="AI204" s="102"/>
      <c r="AJ204" s="102"/>
      <c r="AK204" s="55">
        <f>AE204+AG204+AH204+AI204+AJ204</f>
        <v>526</v>
      </c>
      <c r="AL204" s="55">
        <f>AF204+AJ204</f>
        <v>0</v>
      </c>
      <c r="AM204" s="102"/>
      <c r="AN204" s="102"/>
      <c r="AO204" s="102"/>
      <c r="AP204" s="102"/>
      <c r="AQ204" s="55">
        <f>AK204+AM204+AN204+AO204+AP204</f>
        <v>526</v>
      </c>
      <c r="AR204" s="55">
        <f>AL204+AP204</f>
        <v>0</v>
      </c>
    </row>
    <row r="205" spans="1:44">
      <c r="A205" s="17"/>
      <c r="B205" s="32"/>
      <c r="C205" s="18"/>
      <c r="D205" s="18"/>
      <c r="E205" s="18"/>
      <c r="F205" s="18"/>
      <c r="G205" s="6"/>
      <c r="H205" s="6"/>
      <c r="I205" s="102"/>
      <c r="J205" s="102"/>
      <c r="K205" s="102"/>
      <c r="L205" s="102"/>
      <c r="M205" s="102"/>
      <c r="N205" s="102"/>
      <c r="O205" s="102"/>
      <c r="P205" s="102"/>
      <c r="Q205" s="102"/>
      <c r="R205" s="102"/>
      <c r="S205" s="121"/>
      <c r="T205" s="121"/>
      <c r="U205" s="102"/>
      <c r="V205" s="102"/>
      <c r="W205" s="102"/>
      <c r="X205" s="102"/>
      <c r="Y205" s="102"/>
      <c r="Z205" s="102"/>
      <c r="AA205" s="102"/>
      <c r="AB205" s="102"/>
      <c r="AC205" s="102"/>
      <c r="AD205" s="102"/>
      <c r="AE205" s="121"/>
      <c r="AF205" s="121"/>
      <c r="AG205" s="102"/>
      <c r="AH205" s="102"/>
      <c r="AI205" s="102"/>
      <c r="AJ205" s="102"/>
      <c r="AK205" s="102"/>
      <c r="AL205" s="102"/>
      <c r="AM205" s="102"/>
      <c r="AN205" s="102"/>
      <c r="AO205" s="102"/>
      <c r="AP205" s="102"/>
      <c r="AQ205" s="102"/>
      <c r="AR205" s="102"/>
    </row>
    <row r="206" spans="1:44" ht="18.75">
      <c r="A206" s="30" t="s">
        <v>155</v>
      </c>
      <c r="B206" s="31">
        <v>903</v>
      </c>
      <c r="C206" s="16" t="s">
        <v>31</v>
      </c>
      <c r="D206" s="16" t="s">
        <v>75</v>
      </c>
      <c r="E206" s="18"/>
      <c r="F206" s="18"/>
      <c r="G206" s="11">
        <f>G207</f>
        <v>0</v>
      </c>
      <c r="H206" s="11">
        <f>H207</f>
        <v>0</v>
      </c>
      <c r="I206" s="102"/>
      <c r="J206" s="102"/>
      <c r="K206" s="102"/>
      <c r="L206" s="102"/>
      <c r="M206" s="102"/>
      <c r="N206" s="102"/>
      <c r="O206" s="102">
        <f>O207</f>
        <v>0</v>
      </c>
      <c r="P206" s="102">
        <f t="shared" ref="P206:AR206" si="271">P207</f>
        <v>0</v>
      </c>
      <c r="Q206" s="102">
        <f t="shared" si="271"/>
        <v>0</v>
      </c>
      <c r="R206" s="9">
        <f t="shared" si="271"/>
        <v>11278</v>
      </c>
      <c r="S206" s="124">
        <f t="shared" si="271"/>
        <v>11278</v>
      </c>
      <c r="T206" s="124">
        <f t="shared" si="271"/>
        <v>11278</v>
      </c>
      <c r="U206" s="102">
        <f>U207</f>
        <v>0</v>
      </c>
      <c r="V206" s="102">
        <f t="shared" si="271"/>
        <v>0</v>
      </c>
      <c r="W206" s="102">
        <f t="shared" si="271"/>
        <v>0</v>
      </c>
      <c r="X206" s="9">
        <f t="shared" si="271"/>
        <v>0</v>
      </c>
      <c r="Y206" s="9">
        <f t="shared" si="271"/>
        <v>11278</v>
      </c>
      <c r="Z206" s="9">
        <f t="shared" si="271"/>
        <v>11278</v>
      </c>
      <c r="AA206" s="102">
        <f>AA207</f>
        <v>0</v>
      </c>
      <c r="AB206" s="102">
        <f t="shared" si="271"/>
        <v>0</v>
      </c>
      <c r="AC206" s="102">
        <f t="shared" si="271"/>
        <v>0</v>
      </c>
      <c r="AD206" s="9">
        <f t="shared" si="271"/>
        <v>0</v>
      </c>
      <c r="AE206" s="124">
        <f t="shared" si="271"/>
        <v>11278</v>
      </c>
      <c r="AF206" s="124">
        <f t="shared" si="271"/>
        <v>11278</v>
      </c>
      <c r="AG206" s="102">
        <f>AG207</f>
        <v>0</v>
      </c>
      <c r="AH206" s="102">
        <f t="shared" si="271"/>
        <v>0</v>
      </c>
      <c r="AI206" s="102">
        <f t="shared" si="271"/>
        <v>0</v>
      </c>
      <c r="AJ206" s="9">
        <f t="shared" si="271"/>
        <v>-1356</v>
      </c>
      <c r="AK206" s="9">
        <f t="shared" si="271"/>
        <v>9922</v>
      </c>
      <c r="AL206" s="9">
        <f t="shared" si="271"/>
        <v>9922</v>
      </c>
      <c r="AM206" s="102">
        <f>AM207</f>
        <v>0</v>
      </c>
      <c r="AN206" s="102">
        <f t="shared" si="271"/>
        <v>0</v>
      </c>
      <c r="AO206" s="102">
        <f t="shared" si="271"/>
        <v>0</v>
      </c>
      <c r="AP206" s="9">
        <f t="shared" si="271"/>
        <v>0</v>
      </c>
      <c r="AQ206" s="9">
        <f t="shared" si="271"/>
        <v>9922</v>
      </c>
      <c r="AR206" s="9">
        <f t="shared" si="271"/>
        <v>9922</v>
      </c>
    </row>
    <row r="207" spans="1:44" ht="21.75" customHeight="1">
      <c r="A207" s="20" t="s">
        <v>57</v>
      </c>
      <c r="B207" s="18">
        <v>903</v>
      </c>
      <c r="C207" s="18" t="s">
        <v>31</v>
      </c>
      <c r="D207" s="18" t="s">
        <v>75</v>
      </c>
      <c r="E207" s="18" t="s">
        <v>58</v>
      </c>
      <c r="F207" s="18"/>
      <c r="G207" s="6">
        <f>G211+G214+G217+G221+G224</f>
        <v>0</v>
      </c>
      <c r="H207" s="6">
        <f>H211+H214+H217+H221+H224</f>
        <v>0</v>
      </c>
      <c r="I207" s="102"/>
      <c r="J207" s="102"/>
      <c r="K207" s="102"/>
      <c r="L207" s="102"/>
      <c r="M207" s="102"/>
      <c r="N207" s="102"/>
      <c r="O207" s="102">
        <f t="shared" ref="O207:AL207" si="272">O208+O211+O214+O217</f>
        <v>0</v>
      </c>
      <c r="P207" s="102">
        <f t="shared" si="272"/>
        <v>0</v>
      </c>
      <c r="Q207" s="102">
        <f t="shared" si="272"/>
        <v>0</v>
      </c>
      <c r="R207" s="55">
        <f t="shared" si="272"/>
        <v>11278</v>
      </c>
      <c r="S207" s="119">
        <f t="shared" si="272"/>
        <v>11278</v>
      </c>
      <c r="T207" s="119">
        <f t="shared" si="272"/>
        <v>11278</v>
      </c>
      <c r="U207" s="102">
        <f t="shared" si="272"/>
        <v>0</v>
      </c>
      <c r="V207" s="102">
        <f t="shared" si="272"/>
        <v>0</v>
      </c>
      <c r="W207" s="102">
        <f t="shared" si="272"/>
        <v>0</v>
      </c>
      <c r="X207" s="55">
        <f t="shared" si="272"/>
        <v>0</v>
      </c>
      <c r="Y207" s="55">
        <f t="shared" si="272"/>
        <v>11278</v>
      </c>
      <c r="Z207" s="55">
        <f t="shared" si="272"/>
        <v>11278</v>
      </c>
      <c r="AA207" s="102">
        <f t="shared" si="272"/>
        <v>0</v>
      </c>
      <c r="AB207" s="102">
        <f t="shared" si="272"/>
        <v>0</v>
      </c>
      <c r="AC207" s="102">
        <f t="shared" si="272"/>
        <v>0</v>
      </c>
      <c r="AD207" s="55">
        <f t="shared" si="272"/>
        <v>0</v>
      </c>
      <c r="AE207" s="119">
        <f t="shared" si="272"/>
        <v>11278</v>
      </c>
      <c r="AF207" s="119">
        <f t="shared" si="272"/>
        <v>11278</v>
      </c>
      <c r="AG207" s="102">
        <f t="shared" si="272"/>
        <v>0</v>
      </c>
      <c r="AH207" s="102">
        <f t="shared" si="272"/>
        <v>0</v>
      </c>
      <c r="AI207" s="102">
        <f t="shared" si="272"/>
        <v>0</v>
      </c>
      <c r="AJ207" s="55">
        <f t="shared" si="272"/>
        <v>-1356</v>
      </c>
      <c r="AK207" s="55">
        <f t="shared" si="272"/>
        <v>9922</v>
      </c>
      <c r="AL207" s="55">
        <f t="shared" si="272"/>
        <v>9922</v>
      </c>
      <c r="AM207" s="102">
        <f t="shared" ref="AM207:AR207" si="273">AM208+AM211+AM214+AM217</f>
        <v>0</v>
      </c>
      <c r="AN207" s="102">
        <f t="shared" si="273"/>
        <v>0</v>
      </c>
      <c r="AO207" s="102">
        <f t="shared" si="273"/>
        <v>0</v>
      </c>
      <c r="AP207" s="55">
        <f t="shared" si="273"/>
        <v>0</v>
      </c>
      <c r="AQ207" s="55">
        <f t="shared" si="273"/>
        <v>9922</v>
      </c>
      <c r="AR207" s="55">
        <f t="shared" si="273"/>
        <v>9922</v>
      </c>
    </row>
    <row r="208" spans="1:44" ht="82.5">
      <c r="A208" s="20" t="s">
        <v>783</v>
      </c>
      <c r="B208" s="18">
        <v>903</v>
      </c>
      <c r="C208" s="18" t="s">
        <v>31</v>
      </c>
      <c r="D208" s="18" t="s">
        <v>75</v>
      </c>
      <c r="E208" s="18" t="s">
        <v>784</v>
      </c>
      <c r="F208" s="18"/>
      <c r="G208" s="6"/>
      <c r="H208" s="6"/>
      <c r="I208" s="102"/>
      <c r="J208" s="102"/>
      <c r="K208" s="102"/>
      <c r="L208" s="102"/>
      <c r="M208" s="102"/>
      <c r="N208" s="102"/>
      <c r="O208" s="102">
        <f>O209</f>
        <v>0</v>
      </c>
      <c r="P208" s="102">
        <f t="shared" ref="P208:AE209" si="274">P209</f>
        <v>0</v>
      </c>
      <c r="Q208" s="102">
        <f t="shared" si="274"/>
        <v>0</v>
      </c>
      <c r="R208" s="55">
        <f t="shared" si="274"/>
        <v>2712</v>
      </c>
      <c r="S208" s="119">
        <f t="shared" si="274"/>
        <v>2712</v>
      </c>
      <c r="T208" s="119">
        <f t="shared" si="274"/>
        <v>2712</v>
      </c>
      <c r="U208" s="102">
        <f>U209</f>
        <v>0</v>
      </c>
      <c r="V208" s="102">
        <f t="shared" si="274"/>
        <v>0</v>
      </c>
      <c r="W208" s="102">
        <f t="shared" si="274"/>
        <v>0</v>
      </c>
      <c r="X208" s="55">
        <f t="shared" si="274"/>
        <v>0</v>
      </c>
      <c r="Y208" s="55">
        <f t="shared" si="274"/>
        <v>2712</v>
      </c>
      <c r="Z208" s="55">
        <f t="shared" si="274"/>
        <v>2712</v>
      </c>
      <c r="AA208" s="102">
        <f>AA209</f>
        <v>0</v>
      </c>
      <c r="AB208" s="102">
        <f t="shared" si="274"/>
        <v>0</v>
      </c>
      <c r="AC208" s="102">
        <f t="shared" si="274"/>
        <v>0</v>
      </c>
      <c r="AD208" s="55">
        <f t="shared" si="274"/>
        <v>0</v>
      </c>
      <c r="AE208" s="119">
        <f t="shared" si="274"/>
        <v>2712</v>
      </c>
      <c r="AF208" s="119">
        <f t="shared" ref="AB208:AF209" si="275">AF209</f>
        <v>2712</v>
      </c>
      <c r="AG208" s="102">
        <f>AG209</f>
        <v>0</v>
      </c>
      <c r="AH208" s="102">
        <f t="shared" ref="AH208:AR209" si="276">AH209</f>
        <v>0</v>
      </c>
      <c r="AI208" s="102">
        <f t="shared" si="276"/>
        <v>0</v>
      </c>
      <c r="AJ208" s="55">
        <f t="shared" si="276"/>
        <v>-1356</v>
      </c>
      <c r="AK208" s="55">
        <f t="shared" si="276"/>
        <v>1356</v>
      </c>
      <c r="AL208" s="55">
        <f t="shared" si="276"/>
        <v>1356</v>
      </c>
      <c r="AM208" s="102">
        <f>AM209</f>
        <v>0</v>
      </c>
      <c r="AN208" s="102">
        <f t="shared" si="276"/>
        <v>0</v>
      </c>
      <c r="AO208" s="102">
        <f t="shared" si="276"/>
        <v>0</v>
      </c>
      <c r="AP208" s="55">
        <f t="shared" si="276"/>
        <v>0</v>
      </c>
      <c r="AQ208" s="55">
        <f t="shared" si="276"/>
        <v>1356</v>
      </c>
      <c r="AR208" s="55">
        <f t="shared" si="276"/>
        <v>1356</v>
      </c>
    </row>
    <row r="209" spans="1:44">
      <c r="A209" s="20" t="s">
        <v>95</v>
      </c>
      <c r="B209" s="18">
        <v>903</v>
      </c>
      <c r="C209" s="18" t="s">
        <v>31</v>
      </c>
      <c r="D209" s="18" t="s">
        <v>75</v>
      </c>
      <c r="E209" s="18" t="s">
        <v>784</v>
      </c>
      <c r="F209" s="18" t="s">
        <v>96</v>
      </c>
      <c r="G209" s="6"/>
      <c r="H209" s="6"/>
      <c r="I209" s="102"/>
      <c r="J209" s="102"/>
      <c r="K209" s="102"/>
      <c r="L209" s="102"/>
      <c r="M209" s="102"/>
      <c r="N209" s="102"/>
      <c r="O209" s="102">
        <f>O210</f>
        <v>0</v>
      </c>
      <c r="P209" s="102">
        <f t="shared" si="274"/>
        <v>0</v>
      </c>
      <c r="Q209" s="102">
        <f t="shared" si="274"/>
        <v>0</v>
      </c>
      <c r="R209" s="55">
        <f t="shared" si="274"/>
        <v>2712</v>
      </c>
      <c r="S209" s="119">
        <f t="shared" si="274"/>
        <v>2712</v>
      </c>
      <c r="T209" s="119">
        <f t="shared" si="274"/>
        <v>2712</v>
      </c>
      <c r="U209" s="102">
        <f>U210</f>
        <v>0</v>
      </c>
      <c r="V209" s="102">
        <f t="shared" si="274"/>
        <v>0</v>
      </c>
      <c r="W209" s="102">
        <f t="shared" si="274"/>
        <v>0</v>
      </c>
      <c r="X209" s="55">
        <f t="shared" si="274"/>
        <v>0</v>
      </c>
      <c r="Y209" s="55">
        <f t="shared" si="274"/>
        <v>2712</v>
      </c>
      <c r="Z209" s="55">
        <f t="shared" si="274"/>
        <v>2712</v>
      </c>
      <c r="AA209" s="102">
        <f>AA210</f>
        <v>0</v>
      </c>
      <c r="AB209" s="102">
        <f t="shared" si="275"/>
        <v>0</v>
      </c>
      <c r="AC209" s="102">
        <f t="shared" si="275"/>
        <v>0</v>
      </c>
      <c r="AD209" s="55">
        <f t="shared" si="275"/>
        <v>0</v>
      </c>
      <c r="AE209" s="119">
        <f t="shared" si="275"/>
        <v>2712</v>
      </c>
      <c r="AF209" s="119">
        <f t="shared" si="275"/>
        <v>2712</v>
      </c>
      <c r="AG209" s="102">
        <f>AG210</f>
        <v>0</v>
      </c>
      <c r="AH209" s="102">
        <f t="shared" si="276"/>
        <v>0</v>
      </c>
      <c r="AI209" s="102">
        <f t="shared" si="276"/>
        <v>0</v>
      </c>
      <c r="AJ209" s="55">
        <f t="shared" si="276"/>
        <v>-1356</v>
      </c>
      <c r="AK209" s="55">
        <f t="shared" si="276"/>
        <v>1356</v>
      </c>
      <c r="AL209" s="55">
        <f t="shared" si="276"/>
        <v>1356</v>
      </c>
      <c r="AM209" s="102">
        <f>AM210</f>
        <v>0</v>
      </c>
      <c r="AN209" s="102">
        <f t="shared" si="276"/>
        <v>0</v>
      </c>
      <c r="AO209" s="102">
        <f t="shared" si="276"/>
        <v>0</v>
      </c>
      <c r="AP209" s="55">
        <f t="shared" si="276"/>
        <v>0</v>
      </c>
      <c r="AQ209" s="55">
        <f t="shared" si="276"/>
        <v>1356</v>
      </c>
      <c r="AR209" s="55">
        <f t="shared" si="276"/>
        <v>1356</v>
      </c>
    </row>
    <row r="210" spans="1:44" ht="33">
      <c r="A210" s="20" t="s">
        <v>156</v>
      </c>
      <c r="B210" s="26">
        <v>903</v>
      </c>
      <c r="C210" s="18" t="s">
        <v>31</v>
      </c>
      <c r="D210" s="18" t="s">
        <v>75</v>
      </c>
      <c r="E210" s="18" t="s">
        <v>784</v>
      </c>
      <c r="F210" s="18" t="s">
        <v>157</v>
      </c>
      <c r="G210" s="6"/>
      <c r="H210" s="6"/>
      <c r="I210" s="102"/>
      <c r="J210" s="102"/>
      <c r="K210" s="102"/>
      <c r="L210" s="102"/>
      <c r="M210" s="102"/>
      <c r="N210" s="102"/>
      <c r="O210" s="102"/>
      <c r="P210" s="102"/>
      <c r="Q210" s="102"/>
      <c r="R210" s="55">
        <v>2712</v>
      </c>
      <c r="S210" s="119">
        <f>M210+O210+P210+Q210+R210</f>
        <v>2712</v>
      </c>
      <c r="T210" s="119">
        <f>N210+R210</f>
        <v>2712</v>
      </c>
      <c r="U210" s="102"/>
      <c r="V210" s="102"/>
      <c r="W210" s="102"/>
      <c r="X210" s="55"/>
      <c r="Y210" s="55">
        <f>S210+U210+V210+W210+X210</f>
        <v>2712</v>
      </c>
      <c r="Z210" s="55">
        <f>T210+X210</f>
        <v>2712</v>
      </c>
      <c r="AA210" s="102"/>
      <c r="AB210" s="102"/>
      <c r="AC210" s="102"/>
      <c r="AD210" s="55"/>
      <c r="AE210" s="119">
        <f>Y210+AA210+AB210+AC210+AD210</f>
        <v>2712</v>
      </c>
      <c r="AF210" s="119">
        <f>Z210+AD210</f>
        <v>2712</v>
      </c>
      <c r="AG210" s="102"/>
      <c r="AH210" s="102"/>
      <c r="AI210" s="102"/>
      <c r="AJ210" s="55">
        <v>-1356</v>
      </c>
      <c r="AK210" s="55">
        <f>AE210+AG210+AH210+AI210+AJ210</f>
        <v>1356</v>
      </c>
      <c r="AL210" s="55">
        <f>AF210+AJ210</f>
        <v>1356</v>
      </c>
      <c r="AM210" s="102"/>
      <c r="AN210" s="102"/>
      <c r="AO210" s="102"/>
      <c r="AP210" s="55"/>
      <c r="AQ210" s="55">
        <f>AK210+AM210+AN210+AO210+AP210</f>
        <v>1356</v>
      </c>
      <c r="AR210" s="55">
        <f>AL210+AP210</f>
        <v>1356</v>
      </c>
    </row>
    <row r="211" spans="1:44" ht="49.5">
      <c r="A211" s="20" t="s">
        <v>648</v>
      </c>
      <c r="B211" s="18">
        <v>903</v>
      </c>
      <c r="C211" s="18" t="s">
        <v>31</v>
      </c>
      <c r="D211" s="18" t="s">
        <v>75</v>
      </c>
      <c r="E211" s="18" t="s">
        <v>646</v>
      </c>
      <c r="F211" s="18"/>
      <c r="G211" s="6"/>
      <c r="H211" s="6"/>
      <c r="I211" s="102"/>
      <c r="J211" s="102"/>
      <c r="K211" s="102"/>
      <c r="L211" s="102"/>
      <c r="M211" s="102"/>
      <c r="N211" s="102"/>
      <c r="O211" s="102">
        <f>O212</f>
        <v>0</v>
      </c>
      <c r="P211" s="102">
        <f t="shared" ref="P211:AE212" si="277">P212</f>
        <v>0</v>
      </c>
      <c r="Q211" s="102">
        <f t="shared" si="277"/>
        <v>0</v>
      </c>
      <c r="R211" s="55">
        <f t="shared" si="277"/>
        <v>678</v>
      </c>
      <c r="S211" s="119">
        <f t="shared" si="277"/>
        <v>678</v>
      </c>
      <c r="T211" s="119">
        <f t="shared" si="277"/>
        <v>678</v>
      </c>
      <c r="U211" s="102">
        <f>U212</f>
        <v>0</v>
      </c>
      <c r="V211" s="102">
        <f t="shared" si="277"/>
        <v>0</v>
      </c>
      <c r="W211" s="102">
        <f t="shared" si="277"/>
        <v>0</v>
      </c>
      <c r="X211" s="55">
        <f t="shared" si="277"/>
        <v>0</v>
      </c>
      <c r="Y211" s="55">
        <f t="shared" si="277"/>
        <v>678</v>
      </c>
      <c r="Z211" s="55">
        <f t="shared" si="277"/>
        <v>678</v>
      </c>
      <c r="AA211" s="102">
        <f>AA212</f>
        <v>0</v>
      </c>
      <c r="AB211" s="102">
        <f t="shared" si="277"/>
        <v>0</v>
      </c>
      <c r="AC211" s="102">
        <f t="shared" si="277"/>
        <v>0</v>
      </c>
      <c r="AD211" s="55">
        <f t="shared" si="277"/>
        <v>0</v>
      </c>
      <c r="AE211" s="119">
        <f t="shared" si="277"/>
        <v>678</v>
      </c>
      <c r="AF211" s="119">
        <f t="shared" ref="AB211:AF212" si="278">AF212</f>
        <v>678</v>
      </c>
      <c r="AG211" s="102">
        <f>AG212</f>
        <v>0</v>
      </c>
      <c r="AH211" s="102">
        <f t="shared" ref="AH211:AR212" si="279">AH212</f>
        <v>0</v>
      </c>
      <c r="AI211" s="102">
        <f t="shared" si="279"/>
        <v>0</v>
      </c>
      <c r="AJ211" s="55">
        <f t="shared" si="279"/>
        <v>0</v>
      </c>
      <c r="AK211" s="55">
        <f t="shared" si="279"/>
        <v>678</v>
      </c>
      <c r="AL211" s="55">
        <f t="shared" si="279"/>
        <v>678</v>
      </c>
      <c r="AM211" s="102">
        <f>AM212</f>
        <v>0</v>
      </c>
      <c r="AN211" s="102">
        <f t="shared" si="279"/>
        <v>0</v>
      </c>
      <c r="AO211" s="102">
        <f t="shared" si="279"/>
        <v>0</v>
      </c>
      <c r="AP211" s="55">
        <f t="shared" si="279"/>
        <v>0</v>
      </c>
      <c r="AQ211" s="55">
        <f t="shared" si="279"/>
        <v>678</v>
      </c>
      <c r="AR211" s="55">
        <f t="shared" si="279"/>
        <v>678</v>
      </c>
    </row>
    <row r="212" spans="1:44" ht="21.75" customHeight="1">
      <c r="A212" s="20" t="s">
        <v>95</v>
      </c>
      <c r="B212" s="18">
        <v>903</v>
      </c>
      <c r="C212" s="18" t="s">
        <v>31</v>
      </c>
      <c r="D212" s="18" t="s">
        <v>75</v>
      </c>
      <c r="E212" s="18" t="s">
        <v>646</v>
      </c>
      <c r="F212" s="18" t="s">
        <v>96</v>
      </c>
      <c r="G212" s="6"/>
      <c r="H212" s="6"/>
      <c r="I212" s="102"/>
      <c r="J212" s="102"/>
      <c r="K212" s="102"/>
      <c r="L212" s="102"/>
      <c r="M212" s="102"/>
      <c r="N212" s="102"/>
      <c r="O212" s="102">
        <f>O213</f>
        <v>0</v>
      </c>
      <c r="P212" s="102">
        <f t="shared" si="277"/>
        <v>0</v>
      </c>
      <c r="Q212" s="102">
        <f t="shared" si="277"/>
        <v>0</v>
      </c>
      <c r="R212" s="55">
        <f t="shared" si="277"/>
        <v>678</v>
      </c>
      <c r="S212" s="119">
        <f t="shared" si="277"/>
        <v>678</v>
      </c>
      <c r="T212" s="119">
        <f t="shared" si="277"/>
        <v>678</v>
      </c>
      <c r="U212" s="102">
        <f>U213</f>
        <v>0</v>
      </c>
      <c r="V212" s="102">
        <f t="shared" si="277"/>
        <v>0</v>
      </c>
      <c r="W212" s="102">
        <f t="shared" si="277"/>
        <v>0</v>
      </c>
      <c r="X212" s="55">
        <f t="shared" si="277"/>
        <v>0</v>
      </c>
      <c r="Y212" s="55">
        <f t="shared" si="277"/>
        <v>678</v>
      </c>
      <c r="Z212" s="55">
        <f t="shared" si="277"/>
        <v>678</v>
      </c>
      <c r="AA212" s="102">
        <f>AA213</f>
        <v>0</v>
      </c>
      <c r="AB212" s="102">
        <f t="shared" si="278"/>
        <v>0</v>
      </c>
      <c r="AC212" s="102">
        <f t="shared" si="278"/>
        <v>0</v>
      </c>
      <c r="AD212" s="55">
        <f t="shared" si="278"/>
        <v>0</v>
      </c>
      <c r="AE212" s="119">
        <f t="shared" si="278"/>
        <v>678</v>
      </c>
      <c r="AF212" s="119">
        <f t="shared" si="278"/>
        <v>678</v>
      </c>
      <c r="AG212" s="102">
        <f>AG213</f>
        <v>0</v>
      </c>
      <c r="AH212" s="102">
        <f t="shared" si="279"/>
        <v>0</v>
      </c>
      <c r="AI212" s="102">
        <f t="shared" si="279"/>
        <v>0</v>
      </c>
      <c r="AJ212" s="55">
        <f t="shared" si="279"/>
        <v>0</v>
      </c>
      <c r="AK212" s="55">
        <f t="shared" si="279"/>
        <v>678</v>
      </c>
      <c r="AL212" s="55">
        <f t="shared" si="279"/>
        <v>678</v>
      </c>
      <c r="AM212" s="102">
        <f>AM213</f>
        <v>0</v>
      </c>
      <c r="AN212" s="102">
        <f t="shared" si="279"/>
        <v>0</v>
      </c>
      <c r="AO212" s="102">
        <f t="shared" si="279"/>
        <v>0</v>
      </c>
      <c r="AP212" s="55">
        <f t="shared" si="279"/>
        <v>0</v>
      </c>
      <c r="AQ212" s="55">
        <f t="shared" si="279"/>
        <v>678</v>
      </c>
      <c r="AR212" s="55">
        <f t="shared" si="279"/>
        <v>678</v>
      </c>
    </row>
    <row r="213" spans="1:44" ht="33">
      <c r="A213" s="20" t="s">
        <v>156</v>
      </c>
      <c r="B213" s="26">
        <v>903</v>
      </c>
      <c r="C213" s="18" t="s">
        <v>31</v>
      </c>
      <c r="D213" s="18" t="s">
        <v>75</v>
      </c>
      <c r="E213" s="18" t="s">
        <v>646</v>
      </c>
      <c r="F213" s="18" t="s">
        <v>157</v>
      </c>
      <c r="G213" s="6"/>
      <c r="H213" s="6"/>
      <c r="I213" s="102"/>
      <c r="J213" s="102"/>
      <c r="K213" s="102"/>
      <c r="L213" s="102"/>
      <c r="M213" s="102"/>
      <c r="N213" s="102"/>
      <c r="O213" s="102"/>
      <c r="P213" s="102"/>
      <c r="Q213" s="102"/>
      <c r="R213" s="55">
        <v>678</v>
      </c>
      <c r="S213" s="119">
        <f>M213+O213+P213+Q213+R213</f>
        <v>678</v>
      </c>
      <c r="T213" s="119">
        <f>N213+R213</f>
        <v>678</v>
      </c>
      <c r="U213" s="102"/>
      <c r="V213" s="102"/>
      <c r="W213" s="102"/>
      <c r="X213" s="55"/>
      <c r="Y213" s="55">
        <f>S213+U213+V213+W213+X213</f>
        <v>678</v>
      </c>
      <c r="Z213" s="55">
        <f>T213+X213</f>
        <v>678</v>
      </c>
      <c r="AA213" s="102"/>
      <c r="AB213" s="102"/>
      <c r="AC213" s="102"/>
      <c r="AD213" s="55"/>
      <c r="AE213" s="119">
        <f>Y213+AA213+AB213+AC213+AD213</f>
        <v>678</v>
      </c>
      <c r="AF213" s="119">
        <f>Z213+AD213</f>
        <v>678</v>
      </c>
      <c r="AG213" s="102"/>
      <c r="AH213" s="102"/>
      <c r="AI213" s="102"/>
      <c r="AJ213" s="55"/>
      <c r="AK213" s="55">
        <f>AE213+AG213+AH213+AI213+AJ213</f>
        <v>678</v>
      </c>
      <c r="AL213" s="55">
        <f>AF213+AJ213</f>
        <v>678</v>
      </c>
      <c r="AM213" s="102"/>
      <c r="AN213" s="102"/>
      <c r="AO213" s="102"/>
      <c r="AP213" s="55"/>
      <c r="AQ213" s="55">
        <f>AK213+AM213+AN213+AO213+AP213</f>
        <v>678</v>
      </c>
      <c r="AR213" s="55">
        <f>AL213+AP213</f>
        <v>678</v>
      </c>
    </row>
    <row r="214" spans="1:44" ht="49.5">
      <c r="A214" s="20" t="s">
        <v>649</v>
      </c>
      <c r="B214" s="18">
        <v>903</v>
      </c>
      <c r="C214" s="18" t="s">
        <v>31</v>
      </c>
      <c r="D214" s="18" t="s">
        <v>75</v>
      </c>
      <c r="E214" s="18" t="s">
        <v>647</v>
      </c>
      <c r="F214" s="18"/>
      <c r="G214" s="6"/>
      <c r="H214" s="6"/>
      <c r="I214" s="102"/>
      <c r="J214" s="102"/>
      <c r="K214" s="102"/>
      <c r="L214" s="102"/>
      <c r="M214" s="102"/>
      <c r="N214" s="102"/>
      <c r="O214" s="102">
        <f>O215</f>
        <v>0</v>
      </c>
      <c r="P214" s="102">
        <f t="shared" ref="P214:AE215" si="280">P215</f>
        <v>0</v>
      </c>
      <c r="Q214" s="102">
        <f t="shared" si="280"/>
        <v>0</v>
      </c>
      <c r="R214" s="55">
        <f t="shared" si="280"/>
        <v>1356</v>
      </c>
      <c r="S214" s="119">
        <f t="shared" si="280"/>
        <v>1356</v>
      </c>
      <c r="T214" s="119">
        <f t="shared" si="280"/>
        <v>1356</v>
      </c>
      <c r="U214" s="102">
        <f>U215</f>
        <v>0</v>
      </c>
      <c r="V214" s="102">
        <f t="shared" si="280"/>
        <v>0</v>
      </c>
      <c r="W214" s="102">
        <f t="shared" si="280"/>
        <v>0</v>
      </c>
      <c r="X214" s="55">
        <f t="shared" si="280"/>
        <v>0</v>
      </c>
      <c r="Y214" s="55">
        <f t="shared" si="280"/>
        <v>1356</v>
      </c>
      <c r="Z214" s="55">
        <f t="shared" si="280"/>
        <v>1356</v>
      </c>
      <c r="AA214" s="102">
        <f>AA215</f>
        <v>0</v>
      </c>
      <c r="AB214" s="102">
        <f t="shared" si="280"/>
        <v>0</v>
      </c>
      <c r="AC214" s="102">
        <f t="shared" si="280"/>
        <v>0</v>
      </c>
      <c r="AD214" s="55">
        <f t="shared" si="280"/>
        <v>0</v>
      </c>
      <c r="AE214" s="119">
        <f t="shared" si="280"/>
        <v>1356</v>
      </c>
      <c r="AF214" s="119">
        <f t="shared" ref="AB214:AF215" si="281">AF215</f>
        <v>1356</v>
      </c>
      <c r="AG214" s="102">
        <f>AG215</f>
        <v>0</v>
      </c>
      <c r="AH214" s="102">
        <f t="shared" ref="AH214:AR215" si="282">AH215</f>
        <v>0</v>
      </c>
      <c r="AI214" s="102">
        <f t="shared" si="282"/>
        <v>0</v>
      </c>
      <c r="AJ214" s="55">
        <f t="shared" si="282"/>
        <v>0</v>
      </c>
      <c r="AK214" s="55">
        <f t="shared" si="282"/>
        <v>1356</v>
      </c>
      <c r="AL214" s="55">
        <f t="shared" si="282"/>
        <v>1356</v>
      </c>
      <c r="AM214" s="102">
        <f>AM215</f>
        <v>0</v>
      </c>
      <c r="AN214" s="102">
        <f t="shared" si="282"/>
        <v>0</v>
      </c>
      <c r="AO214" s="102">
        <f t="shared" si="282"/>
        <v>0</v>
      </c>
      <c r="AP214" s="55">
        <f t="shared" si="282"/>
        <v>0</v>
      </c>
      <c r="AQ214" s="55">
        <f t="shared" si="282"/>
        <v>1356</v>
      </c>
      <c r="AR214" s="55">
        <f t="shared" si="282"/>
        <v>1356</v>
      </c>
    </row>
    <row r="215" spans="1:44" ht="21.75" customHeight="1">
      <c r="A215" s="20" t="s">
        <v>95</v>
      </c>
      <c r="B215" s="18">
        <v>903</v>
      </c>
      <c r="C215" s="18" t="s">
        <v>31</v>
      </c>
      <c r="D215" s="18" t="s">
        <v>75</v>
      </c>
      <c r="E215" s="18" t="s">
        <v>647</v>
      </c>
      <c r="F215" s="18" t="s">
        <v>96</v>
      </c>
      <c r="G215" s="6"/>
      <c r="H215" s="6"/>
      <c r="I215" s="102"/>
      <c r="J215" s="102"/>
      <c r="K215" s="102"/>
      <c r="L215" s="102"/>
      <c r="M215" s="102"/>
      <c r="N215" s="102"/>
      <c r="O215" s="102">
        <f>O216</f>
        <v>0</v>
      </c>
      <c r="P215" s="102">
        <f t="shared" si="280"/>
        <v>0</v>
      </c>
      <c r="Q215" s="102">
        <f t="shared" si="280"/>
        <v>0</v>
      </c>
      <c r="R215" s="55">
        <f t="shared" si="280"/>
        <v>1356</v>
      </c>
      <c r="S215" s="119">
        <f t="shared" si="280"/>
        <v>1356</v>
      </c>
      <c r="T215" s="119">
        <f t="shared" si="280"/>
        <v>1356</v>
      </c>
      <c r="U215" s="102">
        <f>U216</f>
        <v>0</v>
      </c>
      <c r="V215" s="102">
        <f t="shared" si="280"/>
        <v>0</v>
      </c>
      <c r="W215" s="102">
        <f t="shared" si="280"/>
        <v>0</v>
      </c>
      <c r="X215" s="55">
        <f t="shared" si="280"/>
        <v>0</v>
      </c>
      <c r="Y215" s="55">
        <f t="shared" si="280"/>
        <v>1356</v>
      </c>
      <c r="Z215" s="55">
        <f t="shared" si="280"/>
        <v>1356</v>
      </c>
      <c r="AA215" s="102">
        <f>AA216</f>
        <v>0</v>
      </c>
      <c r="AB215" s="102">
        <f t="shared" si="281"/>
        <v>0</v>
      </c>
      <c r="AC215" s="102">
        <f t="shared" si="281"/>
        <v>0</v>
      </c>
      <c r="AD215" s="55">
        <f t="shared" si="281"/>
        <v>0</v>
      </c>
      <c r="AE215" s="119">
        <f t="shared" si="281"/>
        <v>1356</v>
      </c>
      <c r="AF215" s="119">
        <f t="shared" si="281"/>
        <v>1356</v>
      </c>
      <c r="AG215" s="102">
        <f>AG216</f>
        <v>0</v>
      </c>
      <c r="AH215" s="102">
        <f t="shared" si="282"/>
        <v>0</v>
      </c>
      <c r="AI215" s="102">
        <f t="shared" si="282"/>
        <v>0</v>
      </c>
      <c r="AJ215" s="55">
        <f t="shared" si="282"/>
        <v>0</v>
      </c>
      <c r="AK215" s="55">
        <f t="shared" si="282"/>
        <v>1356</v>
      </c>
      <c r="AL215" s="55">
        <f t="shared" si="282"/>
        <v>1356</v>
      </c>
      <c r="AM215" s="102">
        <f>AM216</f>
        <v>0</v>
      </c>
      <c r="AN215" s="102">
        <f t="shared" si="282"/>
        <v>0</v>
      </c>
      <c r="AO215" s="102">
        <f t="shared" si="282"/>
        <v>0</v>
      </c>
      <c r="AP215" s="55">
        <f t="shared" si="282"/>
        <v>0</v>
      </c>
      <c r="AQ215" s="55">
        <f t="shared" si="282"/>
        <v>1356</v>
      </c>
      <c r="AR215" s="55">
        <f t="shared" si="282"/>
        <v>1356</v>
      </c>
    </row>
    <row r="216" spans="1:44" ht="33" customHeight="1">
      <c r="A216" s="20" t="s">
        <v>156</v>
      </c>
      <c r="B216" s="26">
        <v>903</v>
      </c>
      <c r="C216" s="18" t="s">
        <v>31</v>
      </c>
      <c r="D216" s="18" t="s">
        <v>75</v>
      </c>
      <c r="E216" s="18" t="s">
        <v>647</v>
      </c>
      <c r="F216" s="18" t="s">
        <v>157</v>
      </c>
      <c r="G216" s="6"/>
      <c r="H216" s="6"/>
      <c r="I216" s="102"/>
      <c r="J216" s="102"/>
      <c r="K216" s="102"/>
      <c r="L216" s="102"/>
      <c r="M216" s="102"/>
      <c r="N216" s="102"/>
      <c r="O216" s="102"/>
      <c r="P216" s="102"/>
      <c r="Q216" s="102"/>
      <c r="R216" s="55">
        <v>1356</v>
      </c>
      <c r="S216" s="119">
        <f>M216+O216+P216+Q216+R216</f>
        <v>1356</v>
      </c>
      <c r="T216" s="119">
        <f>N216+R216</f>
        <v>1356</v>
      </c>
      <c r="U216" s="102"/>
      <c r="V216" s="102"/>
      <c r="W216" s="102"/>
      <c r="X216" s="55"/>
      <c r="Y216" s="55">
        <f>S216+U216+V216+W216+X216</f>
        <v>1356</v>
      </c>
      <c r="Z216" s="55">
        <f>T216+X216</f>
        <v>1356</v>
      </c>
      <c r="AA216" s="102"/>
      <c r="AB216" s="102"/>
      <c r="AC216" s="102"/>
      <c r="AD216" s="55"/>
      <c r="AE216" s="119">
        <f>Y216+AA216+AB216+AC216+AD216</f>
        <v>1356</v>
      </c>
      <c r="AF216" s="119">
        <f>Z216+AD216</f>
        <v>1356</v>
      </c>
      <c r="AG216" s="102"/>
      <c r="AH216" s="102"/>
      <c r="AI216" s="102"/>
      <c r="AJ216" s="55"/>
      <c r="AK216" s="55">
        <f>AE216+AG216+AH216+AI216+AJ216</f>
        <v>1356</v>
      </c>
      <c r="AL216" s="55">
        <f>AF216+AJ216</f>
        <v>1356</v>
      </c>
      <c r="AM216" s="102"/>
      <c r="AN216" s="102"/>
      <c r="AO216" s="102"/>
      <c r="AP216" s="55"/>
      <c r="AQ216" s="55">
        <f>AK216+AM216+AN216+AO216+AP216</f>
        <v>1356</v>
      </c>
      <c r="AR216" s="55">
        <f>AL216+AP216</f>
        <v>1356</v>
      </c>
    </row>
    <row r="217" spans="1:44" ht="21.75" customHeight="1">
      <c r="A217" s="20" t="s">
        <v>451</v>
      </c>
      <c r="B217" s="18">
        <v>903</v>
      </c>
      <c r="C217" s="18" t="s">
        <v>31</v>
      </c>
      <c r="D217" s="18" t="s">
        <v>75</v>
      </c>
      <c r="E217" s="18" t="s">
        <v>594</v>
      </c>
      <c r="F217" s="18"/>
      <c r="G217" s="6">
        <f t="shared" ref="G217:H219" si="283">G218</f>
        <v>0</v>
      </c>
      <c r="H217" s="6">
        <f t="shared" si="283"/>
        <v>0</v>
      </c>
      <c r="I217" s="102"/>
      <c r="J217" s="102"/>
      <c r="K217" s="102"/>
      <c r="L217" s="102"/>
      <c r="M217" s="102"/>
      <c r="N217" s="102"/>
      <c r="O217" s="102">
        <f t="shared" ref="O217:AH217" si="284">O218</f>
        <v>0</v>
      </c>
      <c r="P217" s="102">
        <f t="shared" si="284"/>
        <v>0</v>
      </c>
      <c r="Q217" s="102">
        <f t="shared" si="284"/>
        <v>0</v>
      </c>
      <c r="R217" s="55">
        <f t="shared" si="284"/>
        <v>6532</v>
      </c>
      <c r="S217" s="119">
        <f t="shared" si="284"/>
        <v>6532</v>
      </c>
      <c r="T217" s="119">
        <f t="shared" si="284"/>
        <v>6532</v>
      </c>
      <c r="U217" s="102">
        <f t="shared" si="284"/>
        <v>0</v>
      </c>
      <c r="V217" s="102">
        <f t="shared" si="284"/>
        <v>0</v>
      </c>
      <c r="W217" s="102">
        <f t="shared" si="284"/>
        <v>0</v>
      </c>
      <c r="X217" s="55">
        <f t="shared" si="284"/>
        <v>0</v>
      </c>
      <c r="Y217" s="55">
        <f t="shared" si="284"/>
        <v>6532</v>
      </c>
      <c r="Z217" s="55">
        <f t="shared" si="284"/>
        <v>6532</v>
      </c>
      <c r="AA217" s="102">
        <f t="shared" si="284"/>
        <v>0</v>
      </c>
      <c r="AB217" s="102">
        <f t="shared" si="284"/>
        <v>0</v>
      </c>
      <c r="AC217" s="102">
        <f t="shared" si="284"/>
        <v>0</v>
      </c>
      <c r="AD217" s="55">
        <f t="shared" si="284"/>
        <v>0</v>
      </c>
      <c r="AE217" s="119">
        <f t="shared" si="284"/>
        <v>6532</v>
      </c>
      <c r="AF217" s="119">
        <f t="shared" si="284"/>
        <v>6532</v>
      </c>
      <c r="AG217" s="102">
        <f t="shared" si="284"/>
        <v>0</v>
      </c>
      <c r="AH217" s="102">
        <f t="shared" si="284"/>
        <v>0</v>
      </c>
      <c r="AI217" s="102">
        <f t="shared" ref="AH217:AL219" si="285">AI218</f>
        <v>0</v>
      </c>
      <c r="AJ217" s="55">
        <f t="shared" si="285"/>
        <v>0</v>
      </c>
      <c r="AK217" s="55">
        <f t="shared" si="285"/>
        <v>6532</v>
      </c>
      <c r="AL217" s="55">
        <f t="shared" si="285"/>
        <v>6532</v>
      </c>
      <c r="AM217" s="102">
        <f>AM218</f>
        <v>0</v>
      </c>
      <c r="AN217" s="102">
        <f t="shared" ref="AN217:AR219" si="286">AN218</f>
        <v>0</v>
      </c>
      <c r="AO217" s="102">
        <f t="shared" si="286"/>
        <v>0</v>
      </c>
      <c r="AP217" s="55">
        <f t="shared" si="286"/>
        <v>0</v>
      </c>
      <c r="AQ217" s="55">
        <f t="shared" si="286"/>
        <v>6532</v>
      </c>
      <c r="AR217" s="55">
        <f t="shared" si="286"/>
        <v>6532</v>
      </c>
    </row>
    <row r="218" spans="1:44" ht="33">
      <c r="A218" s="20" t="s">
        <v>595</v>
      </c>
      <c r="B218" s="26">
        <v>903</v>
      </c>
      <c r="C218" s="18" t="s">
        <v>31</v>
      </c>
      <c r="D218" s="18" t="s">
        <v>75</v>
      </c>
      <c r="E218" s="18" t="s">
        <v>596</v>
      </c>
      <c r="F218" s="18"/>
      <c r="G218" s="6">
        <f t="shared" si="283"/>
        <v>0</v>
      </c>
      <c r="H218" s="6">
        <f t="shared" si="283"/>
        <v>0</v>
      </c>
      <c r="I218" s="102"/>
      <c r="J218" s="102"/>
      <c r="K218" s="102"/>
      <c r="L218" s="102"/>
      <c r="M218" s="102"/>
      <c r="N218" s="102"/>
      <c r="O218" s="102">
        <f>O219</f>
        <v>0</v>
      </c>
      <c r="P218" s="102">
        <f t="shared" ref="P218:AE219" si="287">P219</f>
        <v>0</v>
      </c>
      <c r="Q218" s="102">
        <f t="shared" si="287"/>
        <v>0</v>
      </c>
      <c r="R218" s="55">
        <f t="shared" si="287"/>
        <v>6532</v>
      </c>
      <c r="S218" s="119">
        <f t="shared" si="287"/>
        <v>6532</v>
      </c>
      <c r="T218" s="119">
        <f t="shared" si="287"/>
        <v>6532</v>
      </c>
      <c r="U218" s="102">
        <f>U219</f>
        <v>0</v>
      </c>
      <c r="V218" s="102">
        <f t="shared" si="287"/>
        <v>0</v>
      </c>
      <c r="W218" s="102">
        <f t="shared" si="287"/>
        <v>0</v>
      </c>
      <c r="X218" s="55">
        <f t="shared" si="287"/>
        <v>0</v>
      </c>
      <c r="Y218" s="55">
        <f t="shared" si="287"/>
        <v>6532</v>
      </c>
      <c r="Z218" s="55">
        <f t="shared" si="287"/>
        <v>6532</v>
      </c>
      <c r="AA218" s="102">
        <f>AA219</f>
        <v>0</v>
      </c>
      <c r="AB218" s="102">
        <f t="shared" si="287"/>
        <v>0</v>
      </c>
      <c r="AC218" s="102">
        <f t="shared" si="287"/>
        <v>0</v>
      </c>
      <c r="AD218" s="55">
        <f t="shared" si="287"/>
        <v>0</v>
      </c>
      <c r="AE218" s="119">
        <f t="shared" si="287"/>
        <v>6532</v>
      </c>
      <c r="AF218" s="119">
        <f>AF219</f>
        <v>6532</v>
      </c>
      <c r="AG218" s="102">
        <f>AG219</f>
        <v>0</v>
      </c>
      <c r="AH218" s="102">
        <f>AH219</f>
        <v>0</v>
      </c>
      <c r="AI218" s="102">
        <f t="shared" si="285"/>
        <v>0</v>
      </c>
      <c r="AJ218" s="55">
        <f t="shared" si="285"/>
        <v>0</v>
      </c>
      <c r="AK218" s="55">
        <f t="shared" si="285"/>
        <v>6532</v>
      </c>
      <c r="AL218" s="55">
        <f t="shared" si="285"/>
        <v>6532</v>
      </c>
      <c r="AM218" s="102">
        <f>AM219</f>
        <v>0</v>
      </c>
      <c r="AN218" s="102">
        <f>AN219</f>
        <v>0</v>
      </c>
      <c r="AO218" s="102">
        <f t="shared" si="286"/>
        <v>0</v>
      </c>
      <c r="AP218" s="55">
        <f t="shared" si="286"/>
        <v>0</v>
      </c>
      <c r="AQ218" s="55">
        <f t="shared" si="286"/>
        <v>6532</v>
      </c>
      <c r="AR218" s="55">
        <f t="shared" si="286"/>
        <v>6532</v>
      </c>
    </row>
    <row r="219" spans="1:44">
      <c r="A219" s="20" t="s">
        <v>95</v>
      </c>
      <c r="B219" s="18">
        <v>903</v>
      </c>
      <c r="C219" s="18" t="s">
        <v>31</v>
      </c>
      <c r="D219" s="18" t="s">
        <v>75</v>
      </c>
      <c r="E219" s="18" t="s">
        <v>596</v>
      </c>
      <c r="F219" s="18" t="s">
        <v>96</v>
      </c>
      <c r="G219" s="6">
        <f t="shared" si="283"/>
        <v>0</v>
      </c>
      <c r="H219" s="6">
        <f t="shared" si="283"/>
        <v>0</v>
      </c>
      <c r="I219" s="102"/>
      <c r="J219" s="102"/>
      <c r="K219" s="102"/>
      <c r="L219" s="102"/>
      <c r="M219" s="102"/>
      <c r="N219" s="102"/>
      <c r="O219" s="102">
        <f>O220</f>
        <v>0</v>
      </c>
      <c r="P219" s="102">
        <f t="shared" si="287"/>
        <v>0</v>
      </c>
      <c r="Q219" s="102">
        <f t="shared" si="287"/>
        <v>0</v>
      </c>
      <c r="R219" s="55">
        <f t="shared" si="287"/>
        <v>6532</v>
      </c>
      <c r="S219" s="119">
        <f t="shared" si="287"/>
        <v>6532</v>
      </c>
      <c r="T219" s="119">
        <f t="shared" si="287"/>
        <v>6532</v>
      </c>
      <c r="U219" s="102">
        <f>U220</f>
        <v>0</v>
      </c>
      <c r="V219" s="102">
        <f t="shared" si="287"/>
        <v>0</v>
      </c>
      <c r="W219" s="102">
        <f t="shared" si="287"/>
        <v>0</v>
      </c>
      <c r="X219" s="55">
        <f t="shared" si="287"/>
        <v>0</v>
      </c>
      <c r="Y219" s="55">
        <f t="shared" si="287"/>
        <v>6532</v>
      </c>
      <c r="Z219" s="55">
        <f t="shared" si="287"/>
        <v>6532</v>
      </c>
      <c r="AA219" s="102">
        <f>AA220</f>
        <v>0</v>
      </c>
      <c r="AB219" s="102">
        <f t="shared" ref="AB219:AG219" si="288">AB220</f>
        <v>0</v>
      </c>
      <c r="AC219" s="102">
        <f t="shared" si="288"/>
        <v>0</v>
      </c>
      <c r="AD219" s="55">
        <f t="shared" si="288"/>
        <v>0</v>
      </c>
      <c r="AE219" s="119">
        <f t="shared" si="288"/>
        <v>6532</v>
      </c>
      <c r="AF219" s="119">
        <f t="shared" si="288"/>
        <v>6532</v>
      </c>
      <c r="AG219" s="102">
        <f t="shared" si="288"/>
        <v>0</v>
      </c>
      <c r="AH219" s="102">
        <f t="shared" si="285"/>
        <v>0</v>
      </c>
      <c r="AI219" s="102">
        <f t="shared" si="285"/>
        <v>0</v>
      </c>
      <c r="AJ219" s="55">
        <f t="shared" si="285"/>
        <v>0</v>
      </c>
      <c r="AK219" s="55">
        <f t="shared" si="285"/>
        <v>6532</v>
      </c>
      <c r="AL219" s="55">
        <f t="shared" si="285"/>
        <v>6532</v>
      </c>
      <c r="AM219" s="102">
        <f>AM220</f>
        <v>0</v>
      </c>
      <c r="AN219" s="102">
        <f t="shared" si="286"/>
        <v>0</v>
      </c>
      <c r="AO219" s="102">
        <f t="shared" si="286"/>
        <v>0</v>
      </c>
      <c r="AP219" s="55">
        <f t="shared" si="286"/>
        <v>0</v>
      </c>
      <c r="AQ219" s="55">
        <f t="shared" si="286"/>
        <v>6532</v>
      </c>
      <c r="AR219" s="55">
        <f t="shared" si="286"/>
        <v>6532</v>
      </c>
    </row>
    <row r="220" spans="1:44" ht="33">
      <c r="A220" s="20" t="s">
        <v>156</v>
      </c>
      <c r="B220" s="26">
        <v>903</v>
      </c>
      <c r="C220" s="18" t="s">
        <v>31</v>
      </c>
      <c r="D220" s="18" t="s">
        <v>75</v>
      </c>
      <c r="E220" s="18" t="s">
        <v>596</v>
      </c>
      <c r="F220" s="18" t="s">
        <v>157</v>
      </c>
      <c r="G220" s="6"/>
      <c r="H220" s="6"/>
      <c r="I220" s="102"/>
      <c r="J220" s="102"/>
      <c r="K220" s="102"/>
      <c r="L220" s="102"/>
      <c r="M220" s="102"/>
      <c r="N220" s="102"/>
      <c r="O220" s="102"/>
      <c r="P220" s="102"/>
      <c r="Q220" s="102"/>
      <c r="R220" s="55">
        <v>6532</v>
      </c>
      <c r="S220" s="119">
        <f>M220+O220+P220+Q220+R220</f>
        <v>6532</v>
      </c>
      <c r="T220" s="119">
        <f>N220+R220</f>
        <v>6532</v>
      </c>
      <c r="U220" s="102"/>
      <c r="V220" s="102"/>
      <c r="W220" s="102"/>
      <c r="X220" s="55"/>
      <c r="Y220" s="55">
        <f>S220+U220+V220+W220+X220</f>
        <v>6532</v>
      </c>
      <c r="Z220" s="55">
        <f>T220+X220</f>
        <v>6532</v>
      </c>
      <c r="AA220" s="102"/>
      <c r="AB220" s="102"/>
      <c r="AC220" s="102"/>
      <c r="AD220" s="55"/>
      <c r="AE220" s="119">
        <f>Y220+AA220+AB220+AC220+AD220</f>
        <v>6532</v>
      </c>
      <c r="AF220" s="119">
        <f>Z220+AD220</f>
        <v>6532</v>
      </c>
      <c r="AG220" s="102"/>
      <c r="AH220" s="102"/>
      <c r="AI220" s="102"/>
      <c r="AJ220" s="55"/>
      <c r="AK220" s="55">
        <f>AE220+AG220+AH220+AI220+AJ220</f>
        <v>6532</v>
      </c>
      <c r="AL220" s="55">
        <f>AF220+AJ220</f>
        <v>6532</v>
      </c>
      <c r="AM220" s="102"/>
      <c r="AN220" s="102"/>
      <c r="AO220" s="102"/>
      <c r="AP220" s="55"/>
      <c r="AQ220" s="55">
        <f>AK220+AM220+AN220+AO220+AP220</f>
        <v>6532</v>
      </c>
      <c r="AR220" s="55">
        <f>AL220+AP220</f>
        <v>6532</v>
      </c>
    </row>
    <row r="221" spans="1:44" hidden="1">
      <c r="A221" s="20" t="s">
        <v>637</v>
      </c>
      <c r="B221" s="18">
        <v>903</v>
      </c>
      <c r="C221" s="18" t="s">
        <v>31</v>
      </c>
      <c r="D221" s="18" t="s">
        <v>75</v>
      </c>
      <c r="E221" s="18" t="s">
        <v>638</v>
      </c>
      <c r="F221" s="18"/>
      <c r="G221" s="6">
        <f>G222</f>
        <v>0</v>
      </c>
      <c r="H221" s="6">
        <f>H222</f>
        <v>0</v>
      </c>
      <c r="I221" s="102"/>
      <c r="J221" s="102"/>
      <c r="K221" s="102"/>
      <c r="L221" s="102"/>
      <c r="M221" s="102"/>
      <c r="N221" s="102"/>
      <c r="O221" s="102"/>
      <c r="P221" s="102"/>
      <c r="Q221" s="102"/>
      <c r="R221" s="102"/>
      <c r="S221" s="121"/>
      <c r="T221" s="121"/>
      <c r="U221" s="102"/>
      <c r="V221" s="102"/>
      <c r="W221" s="102"/>
      <c r="X221" s="102"/>
      <c r="Y221" s="102"/>
      <c r="Z221" s="102"/>
      <c r="AA221" s="102"/>
      <c r="AB221" s="102"/>
      <c r="AC221" s="102"/>
      <c r="AD221" s="102"/>
      <c r="AE221" s="121"/>
      <c r="AF221" s="121"/>
      <c r="AG221" s="102"/>
      <c r="AH221" s="102"/>
      <c r="AI221" s="102"/>
      <c r="AJ221" s="102"/>
      <c r="AK221" s="102"/>
      <c r="AL221" s="102"/>
      <c r="AM221" s="102"/>
      <c r="AN221" s="102"/>
      <c r="AO221" s="102"/>
      <c r="AP221" s="102"/>
      <c r="AQ221" s="102"/>
      <c r="AR221" s="102"/>
    </row>
    <row r="222" spans="1:44" hidden="1">
      <c r="A222" s="20" t="s">
        <v>95</v>
      </c>
      <c r="B222" s="18">
        <v>903</v>
      </c>
      <c r="C222" s="18" t="s">
        <v>31</v>
      </c>
      <c r="D222" s="18" t="s">
        <v>75</v>
      </c>
      <c r="E222" s="18" t="s">
        <v>638</v>
      </c>
      <c r="F222" s="18" t="s">
        <v>96</v>
      </c>
      <c r="G222" s="6">
        <f>G223</f>
        <v>0</v>
      </c>
      <c r="H222" s="6">
        <f>H223</f>
        <v>0</v>
      </c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121"/>
      <c r="T222" s="121"/>
      <c r="U222" s="102"/>
      <c r="V222" s="102"/>
      <c r="W222" s="102"/>
      <c r="X222" s="102"/>
      <c r="Y222" s="102"/>
      <c r="Z222" s="102"/>
      <c r="AA222" s="102"/>
      <c r="AB222" s="102"/>
      <c r="AC222" s="102"/>
      <c r="AD222" s="102"/>
      <c r="AE222" s="121"/>
      <c r="AF222" s="121"/>
      <c r="AG222" s="102"/>
      <c r="AH222" s="102"/>
      <c r="AI222" s="102"/>
      <c r="AJ222" s="102"/>
      <c r="AK222" s="102"/>
      <c r="AL222" s="102"/>
      <c r="AM222" s="102"/>
      <c r="AN222" s="102"/>
      <c r="AO222" s="102"/>
      <c r="AP222" s="102"/>
      <c r="AQ222" s="102"/>
      <c r="AR222" s="102"/>
    </row>
    <row r="223" spans="1:44" ht="33" hidden="1">
      <c r="A223" s="20" t="s">
        <v>156</v>
      </c>
      <c r="B223" s="26">
        <v>903</v>
      </c>
      <c r="C223" s="18" t="s">
        <v>31</v>
      </c>
      <c r="D223" s="18" t="s">
        <v>75</v>
      </c>
      <c r="E223" s="18" t="s">
        <v>638</v>
      </c>
      <c r="F223" s="18" t="s">
        <v>157</v>
      </c>
      <c r="G223" s="6"/>
      <c r="H223" s="6"/>
      <c r="I223" s="102"/>
      <c r="J223" s="102"/>
      <c r="K223" s="102"/>
      <c r="L223" s="102"/>
      <c r="M223" s="102"/>
      <c r="N223" s="102"/>
      <c r="O223" s="102"/>
      <c r="P223" s="102"/>
      <c r="Q223" s="102"/>
      <c r="R223" s="102"/>
      <c r="S223" s="121"/>
      <c r="T223" s="121"/>
      <c r="U223" s="102"/>
      <c r="V223" s="102"/>
      <c r="W223" s="102"/>
      <c r="X223" s="102"/>
      <c r="Y223" s="102"/>
      <c r="Z223" s="102"/>
      <c r="AA223" s="102"/>
      <c r="AB223" s="102"/>
      <c r="AC223" s="102"/>
      <c r="AD223" s="102"/>
      <c r="AE223" s="121"/>
      <c r="AF223" s="121"/>
      <c r="AG223" s="102"/>
      <c r="AH223" s="102"/>
      <c r="AI223" s="102"/>
      <c r="AJ223" s="102"/>
      <c r="AK223" s="102"/>
      <c r="AL223" s="102"/>
      <c r="AM223" s="102"/>
      <c r="AN223" s="102"/>
      <c r="AO223" s="102"/>
      <c r="AP223" s="102"/>
      <c r="AQ223" s="102"/>
      <c r="AR223" s="102"/>
    </row>
    <row r="224" spans="1:44" ht="66" hidden="1">
      <c r="A224" s="20" t="s">
        <v>639</v>
      </c>
      <c r="B224" s="18">
        <v>903</v>
      </c>
      <c r="C224" s="18" t="s">
        <v>31</v>
      </c>
      <c r="D224" s="18" t="s">
        <v>75</v>
      </c>
      <c r="E224" s="18" t="s">
        <v>640</v>
      </c>
      <c r="F224" s="18"/>
      <c r="G224" s="6">
        <f>G225</f>
        <v>0</v>
      </c>
      <c r="H224" s="6">
        <f>H225</f>
        <v>0</v>
      </c>
      <c r="I224" s="102"/>
      <c r="J224" s="102"/>
      <c r="K224" s="102"/>
      <c r="L224" s="102"/>
      <c r="M224" s="102"/>
      <c r="N224" s="102"/>
      <c r="O224" s="102"/>
      <c r="P224" s="102"/>
      <c r="Q224" s="102"/>
      <c r="R224" s="102"/>
      <c r="S224" s="121"/>
      <c r="T224" s="121"/>
      <c r="U224" s="102"/>
      <c r="V224" s="102"/>
      <c r="W224" s="102"/>
      <c r="X224" s="102"/>
      <c r="Y224" s="102"/>
      <c r="Z224" s="102"/>
      <c r="AA224" s="102"/>
      <c r="AB224" s="102"/>
      <c r="AC224" s="102"/>
      <c r="AD224" s="102"/>
      <c r="AE224" s="121"/>
      <c r="AF224" s="121"/>
      <c r="AG224" s="102"/>
      <c r="AH224" s="102"/>
      <c r="AI224" s="102"/>
      <c r="AJ224" s="102"/>
      <c r="AK224" s="102"/>
      <c r="AL224" s="102"/>
      <c r="AM224" s="102"/>
      <c r="AN224" s="102"/>
      <c r="AO224" s="102"/>
      <c r="AP224" s="102"/>
      <c r="AQ224" s="102"/>
      <c r="AR224" s="102"/>
    </row>
    <row r="225" spans="1:44" hidden="1">
      <c r="A225" s="20" t="s">
        <v>95</v>
      </c>
      <c r="B225" s="18">
        <v>903</v>
      </c>
      <c r="C225" s="18" t="s">
        <v>31</v>
      </c>
      <c r="D225" s="18" t="s">
        <v>75</v>
      </c>
      <c r="E225" s="18" t="s">
        <v>640</v>
      </c>
      <c r="F225" s="18" t="s">
        <v>96</v>
      </c>
      <c r="G225" s="6">
        <f>G226</f>
        <v>0</v>
      </c>
      <c r="H225" s="6">
        <f>H226</f>
        <v>0</v>
      </c>
      <c r="I225" s="102"/>
      <c r="J225" s="102"/>
      <c r="K225" s="102"/>
      <c r="L225" s="102"/>
      <c r="M225" s="102"/>
      <c r="N225" s="102"/>
      <c r="O225" s="102"/>
      <c r="P225" s="102"/>
      <c r="Q225" s="102"/>
      <c r="R225" s="102"/>
      <c r="S225" s="121"/>
      <c r="T225" s="121"/>
      <c r="U225" s="102"/>
      <c r="V225" s="102"/>
      <c r="W225" s="102"/>
      <c r="X225" s="102"/>
      <c r="Y225" s="102"/>
      <c r="Z225" s="102"/>
      <c r="AA225" s="102"/>
      <c r="AB225" s="102"/>
      <c r="AC225" s="102"/>
      <c r="AD225" s="102"/>
      <c r="AE225" s="121"/>
      <c r="AF225" s="121"/>
      <c r="AG225" s="102"/>
      <c r="AH225" s="102"/>
      <c r="AI225" s="102"/>
      <c r="AJ225" s="102"/>
      <c r="AK225" s="102"/>
      <c r="AL225" s="102"/>
      <c r="AM225" s="102"/>
      <c r="AN225" s="102"/>
      <c r="AO225" s="102"/>
      <c r="AP225" s="102"/>
      <c r="AQ225" s="102"/>
      <c r="AR225" s="102"/>
    </row>
    <row r="226" spans="1:44" ht="33" hidden="1">
      <c r="A226" s="20" t="s">
        <v>156</v>
      </c>
      <c r="B226" s="26">
        <v>903</v>
      </c>
      <c r="C226" s="18" t="s">
        <v>31</v>
      </c>
      <c r="D226" s="18" t="s">
        <v>75</v>
      </c>
      <c r="E226" s="18" t="s">
        <v>640</v>
      </c>
      <c r="F226" s="18" t="s">
        <v>157</v>
      </c>
      <c r="G226" s="6"/>
      <c r="H226" s="6"/>
      <c r="I226" s="102"/>
      <c r="J226" s="102"/>
      <c r="K226" s="102"/>
      <c r="L226" s="102"/>
      <c r="M226" s="102"/>
      <c r="N226" s="102"/>
      <c r="O226" s="102"/>
      <c r="P226" s="102"/>
      <c r="Q226" s="102"/>
      <c r="R226" s="102"/>
      <c r="S226" s="121"/>
      <c r="T226" s="121"/>
      <c r="U226" s="102"/>
      <c r="V226" s="102"/>
      <c r="W226" s="102"/>
      <c r="X226" s="102"/>
      <c r="Y226" s="102"/>
      <c r="Z226" s="102"/>
      <c r="AA226" s="102"/>
      <c r="AB226" s="102"/>
      <c r="AC226" s="102"/>
      <c r="AD226" s="102"/>
      <c r="AE226" s="121"/>
      <c r="AF226" s="121"/>
      <c r="AG226" s="102"/>
      <c r="AH226" s="102"/>
      <c r="AI226" s="102"/>
      <c r="AJ226" s="102"/>
      <c r="AK226" s="102"/>
      <c r="AL226" s="102"/>
      <c r="AM226" s="102"/>
      <c r="AN226" s="102"/>
      <c r="AO226" s="102"/>
      <c r="AP226" s="102"/>
      <c r="AQ226" s="102"/>
      <c r="AR226" s="102"/>
    </row>
    <row r="227" spans="1:44">
      <c r="A227" s="20"/>
      <c r="B227" s="32"/>
      <c r="C227" s="18"/>
      <c r="D227" s="18"/>
      <c r="E227" s="18"/>
      <c r="F227" s="18"/>
      <c r="G227" s="52"/>
      <c r="H227" s="52"/>
      <c r="I227" s="102"/>
      <c r="J227" s="102"/>
      <c r="K227" s="102"/>
      <c r="L227" s="102"/>
      <c r="M227" s="102"/>
      <c r="N227" s="102"/>
      <c r="O227" s="102"/>
      <c r="P227" s="102"/>
      <c r="Q227" s="102"/>
      <c r="R227" s="102"/>
      <c r="S227" s="121"/>
      <c r="T227" s="121"/>
      <c r="U227" s="102"/>
      <c r="V227" s="102"/>
      <c r="W227" s="102"/>
      <c r="X227" s="102"/>
      <c r="Y227" s="102"/>
      <c r="Z227" s="102"/>
      <c r="AA227" s="102"/>
      <c r="AB227" s="102"/>
      <c r="AC227" s="102"/>
      <c r="AD227" s="102"/>
      <c r="AE227" s="121"/>
      <c r="AF227" s="121"/>
      <c r="AG227" s="102"/>
      <c r="AH227" s="102"/>
      <c r="AI227" s="102"/>
      <c r="AJ227" s="102"/>
      <c r="AK227" s="102"/>
      <c r="AL227" s="102"/>
      <c r="AM227" s="102"/>
      <c r="AN227" s="102"/>
      <c r="AO227" s="102"/>
      <c r="AP227" s="102"/>
      <c r="AQ227" s="102"/>
      <c r="AR227" s="102"/>
    </row>
    <row r="228" spans="1:44" ht="18.75">
      <c r="A228" s="15" t="s">
        <v>470</v>
      </c>
      <c r="B228" s="31" t="s">
        <v>477</v>
      </c>
      <c r="C228" s="16" t="s">
        <v>31</v>
      </c>
      <c r="D228" s="16" t="s">
        <v>27</v>
      </c>
      <c r="E228" s="18"/>
      <c r="F228" s="18"/>
      <c r="G228" s="9">
        <f>G229+G236</f>
        <v>624800</v>
      </c>
      <c r="H228" s="9">
        <f>H229+H236</f>
        <v>493008</v>
      </c>
      <c r="I228" s="9">
        <f t="shared" ref="I228:N228" si="289">I229+I236</f>
        <v>0</v>
      </c>
      <c r="J228" s="9">
        <f t="shared" si="289"/>
        <v>0</v>
      </c>
      <c r="K228" s="9">
        <f t="shared" si="289"/>
        <v>0</v>
      </c>
      <c r="L228" s="9">
        <f t="shared" si="289"/>
        <v>-182306</v>
      </c>
      <c r="M228" s="9">
        <f t="shared" si="289"/>
        <v>442494</v>
      </c>
      <c r="N228" s="9">
        <f t="shared" si="289"/>
        <v>310702</v>
      </c>
      <c r="O228" s="9">
        <f t="shared" ref="O228:T228" si="290">O229+O236</f>
        <v>0</v>
      </c>
      <c r="P228" s="9">
        <f t="shared" si="290"/>
        <v>19753</v>
      </c>
      <c r="Q228" s="9">
        <f t="shared" si="290"/>
        <v>0</v>
      </c>
      <c r="R228" s="9">
        <f t="shared" si="290"/>
        <v>0</v>
      </c>
      <c r="S228" s="124">
        <f t="shared" si="290"/>
        <v>462247</v>
      </c>
      <c r="T228" s="124">
        <f t="shared" si="290"/>
        <v>310702</v>
      </c>
      <c r="U228" s="9">
        <f t="shared" ref="U228:Z228" si="291">U229+U236</f>
        <v>0</v>
      </c>
      <c r="V228" s="9">
        <f t="shared" si="291"/>
        <v>11419</v>
      </c>
      <c r="W228" s="9">
        <f t="shared" si="291"/>
        <v>0</v>
      </c>
      <c r="X228" s="9">
        <f t="shared" si="291"/>
        <v>0</v>
      </c>
      <c r="Y228" s="9">
        <f t="shared" si="291"/>
        <v>473666</v>
      </c>
      <c r="Z228" s="9">
        <f t="shared" si="291"/>
        <v>310702</v>
      </c>
      <c r="AA228" s="9">
        <f t="shared" ref="AA228:AF228" si="292">AA229+AA236</f>
        <v>0</v>
      </c>
      <c r="AB228" s="9">
        <f t="shared" si="292"/>
        <v>32715</v>
      </c>
      <c r="AC228" s="9">
        <f t="shared" si="292"/>
        <v>0</v>
      </c>
      <c r="AD228" s="9">
        <f t="shared" si="292"/>
        <v>0</v>
      </c>
      <c r="AE228" s="124">
        <f t="shared" si="292"/>
        <v>506381</v>
      </c>
      <c r="AF228" s="124">
        <f t="shared" si="292"/>
        <v>310702</v>
      </c>
      <c r="AG228" s="9">
        <f t="shared" ref="AG228:AL228" si="293">AG229+AG236</f>
        <v>0</v>
      </c>
      <c r="AH228" s="9">
        <f t="shared" si="293"/>
        <v>0</v>
      </c>
      <c r="AI228" s="9">
        <f t="shared" si="293"/>
        <v>0</v>
      </c>
      <c r="AJ228" s="9">
        <f t="shared" si="293"/>
        <v>0</v>
      </c>
      <c r="AK228" s="9">
        <f t="shared" si="293"/>
        <v>506381</v>
      </c>
      <c r="AL228" s="9">
        <f t="shared" si="293"/>
        <v>310702</v>
      </c>
      <c r="AM228" s="9">
        <f t="shared" ref="AM228:AR228" si="294">AM229+AM236</f>
        <v>0</v>
      </c>
      <c r="AN228" s="9">
        <f t="shared" si="294"/>
        <v>0</v>
      </c>
      <c r="AO228" s="9">
        <f t="shared" si="294"/>
        <v>0</v>
      </c>
      <c r="AP228" s="9">
        <f t="shared" si="294"/>
        <v>0</v>
      </c>
      <c r="AQ228" s="9">
        <f t="shared" si="294"/>
        <v>506381</v>
      </c>
      <c r="AR228" s="9">
        <f t="shared" si="294"/>
        <v>310702</v>
      </c>
    </row>
    <row r="229" spans="1:44" ht="33">
      <c r="A229" s="96" t="s">
        <v>725</v>
      </c>
      <c r="B229" s="32">
        <v>903</v>
      </c>
      <c r="C229" s="18" t="s">
        <v>31</v>
      </c>
      <c r="D229" s="18" t="s">
        <v>27</v>
      </c>
      <c r="E229" s="32" t="s">
        <v>417</v>
      </c>
      <c r="F229" s="18"/>
      <c r="G229" s="6">
        <f>G230+G233</f>
        <v>541192</v>
      </c>
      <c r="H229" s="6">
        <f>H230+H233</f>
        <v>409400</v>
      </c>
      <c r="I229" s="6">
        <f t="shared" ref="I229:N229" si="295">I230+I233</f>
        <v>0</v>
      </c>
      <c r="J229" s="6">
        <f t="shared" si="295"/>
        <v>0</v>
      </c>
      <c r="K229" s="6">
        <f t="shared" si="295"/>
        <v>0</v>
      </c>
      <c r="L229" s="6">
        <f t="shared" si="295"/>
        <v>-182306</v>
      </c>
      <c r="M229" s="6">
        <f t="shared" si="295"/>
        <v>358886</v>
      </c>
      <c r="N229" s="6">
        <f t="shared" si="295"/>
        <v>227094</v>
      </c>
      <c r="O229" s="6">
        <f t="shared" ref="O229:T229" si="296">O230+O233</f>
        <v>0</v>
      </c>
      <c r="P229" s="6">
        <f t="shared" si="296"/>
        <v>0</v>
      </c>
      <c r="Q229" s="6">
        <f t="shared" si="296"/>
        <v>0</v>
      </c>
      <c r="R229" s="6">
        <f t="shared" si="296"/>
        <v>0</v>
      </c>
      <c r="S229" s="118">
        <f t="shared" si="296"/>
        <v>358886</v>
      </c>
      <c r="T229" s="118">
        <f t="shared" si="296"/>
        <v>227094</v>
      </c>
      <c r="U229" s="6">
        <f t="shared" ref="U229:Z229" si="297">U230+U233</f>
        <v>0</v>
      </c>
      <c r="V229" s="6">
        <f t="shared" si="297"/>
        <v>0</v>
      </c>
      <c r="W229" s="6">
        <f t="shared" si="297"/>
        <v>0</v>
      </c>
      <c r="X229" s="6">
        <f t="shared" si="297"/>
        <v>0</v>
      </c>
      <c r="Y229" s="6">
        <f t="shared" si="297"/>
        <v>358886</v>
      </c>
      <c r="Z229" s="6">
        <f t="shared" si="297"/>
        <v>227094</v>
      </c>
      <c r="AA229" s="6">
        <f t="shared" ref="AA229:AF229" si="298">AA230+AA233</f>
        <v>0</v>
      </c>
      <c r="AB229" s="6">
        <f t="shared" si="298"/>
        <v>0</v>
      </c>
      <c r="AC229" s="6">
        <f t="shared" si="298"/>
        <v>0</v>
      </c>
      <c r="AD229" s="6">
        <f t="shared" si="298"/>
        <v>0</v>
      </c>
      <c r="AE229" s="118">
        <f t="shared" si="298"/>
        <v>358886</v>
      </c>
      <c r="AF229" s="118">
        <f t="shared" si="298"/>
        <v>227094</v>
      </c>
      <c r="AG229" s="6">
        <f t="shared" ref="AG229:AL229" si="299">AG230+AG233</f>
        <v>0</v>
      </c>
      <c r="AH229" s="6">
        <f t="shared" si="299"/>
        <v>0</v>
      </c>
      <c r="AI229" s="6">
        <f t="shared" si="299"/>
        <v>0</v>
      </c>
      <c r="AJ229" s="6">
        <f t="shared" si="299"/>
        <v>0</v>
      </c>
      <c r="AK229" s="6">
        <f t="shared" si="299"/>
        <v>358886</v>
      </c>
      <c r="AL229" s="6">
        <f t="shared" si="299"/>
        <v>227094</v>
      </c>
      <c r="AM229" s="6">
        <f t="shared" ref="AM229:AR229" si="300">AM230+AM233</f>
        <v>0</v>
      </c>
      <c r="AN229" s="6">
        <f t="shared" si="300"/>
        <v>0</v>
      </c>
      <c r="AO229" s="6">
        <f t="shared" si="300"/>
        <v>0</v>
      </c>
      <c r="AP229" s="6">
        <f t="shared" si="300"/>
        <v>0</v>
      </c>
      <c r="AQ229" s="6">
        <f t="shared" si="300"/>
        <v>358886</v>
      </c>
      <c r="AR229" s="6">
        <f t="shared" si="300"/>
        <v>227094</v>
      </c>
    </row>
    <row r="230" spans="1:44" ht="49.5">
      <c r="A230" s="20" t="s">
        <v>416</v>
      </c>
      <c r="B230" s="32">
        <v>903</v>
      </c>
      <c r="C230" s="18" t="s">
        <v>31</v>
      </c>
      <c r="D230" s="18" t="s">
        <v>27</v>
      </c>
      <c r="E230" s="32" t="s">
        <v>504</v>
      </c>
      <c r="F230" s="18"/>
      <c r="G230" s="6">
        <f>G231</f>
        <v>541192</v>
      </c>
      <c r="H230" s="6">
        <f>H231</f>
        <v>409400</v>
      </c>
      <c r="I230" s="6">
        <f t="shared" ref="I230:X231" si="301">I231</f>
        <v>0</v>
      </c>
      <c r="J230" s="6">
        <f t="shared" si="301"/>
        <v>0</v>
      </c>
      <c r="K230" s="6">
        <f t="shared" si="301"/>
        <v>0</v>
      </c>
      <c r="L230" s="6">
        <f t="shared" si="301"/>
        <v>-182306</v>
      </c>
      <c r="M230" s="6">
        <f t="shared" si="301"/>
        <v>358886</v>
      </c>
      <c r="N230" s="6">
        <f t="shared" si="301"/>
        <v>227094</v>
      </c>
      <c r="O230" s="6">
        <f t="shared" si="301"/>
        <v>0</v>
      </c>
      <c r="P230" s="6">
        <f t="shared" si="301"/>
        <v>0</v>
      </c>
      <c r="Q230" s="6">
        <f t="shared" si="301"/>
        <v>0</v>
      </c>
      <c r="R230" s="6">
        <f t="shared" si="301"/>
        <v>0</v>
      </c>
      <c r="S230" s="118">
        <f t="shared" si="301"/>
        <v>358886</v>
      </c>
      <c r="T230" s="118">
        <f t="shared" si="301"/>
        <v>227094</v>
      </c>
      <c r="U230" s="6">
        <f t="shared" si="301"/>
        <v>0</v>
      </c>
      <c r="V230" s="6">
        <f t="shared" si="301"/>
        <v>0</v>
      </c>
      <c r="W230" s="6">
        <f t="shared" si="301"/>
        <v>0</v>
      </c>
      <c r="X230" s="6">
        <f t="shared" si="301"/>
        <v>0</v>
      </c>
      <c r="Y230" s="6">
        <f t="shared" ref="U230:AJ231" si="302">Y231</f>
        <v>358886</v>
      </c>
      <c r="Z230" s="6">
        <f t="shared" si="302"/>
        <v>227094</v>
      </c>
      <c r="AA230" s="6">
        <f t="shared" si="302"/>
        <v>0</v>
      </c>
      <c r="AB230" s="6">
        <f t="shared" si="302"/>
        <v>0</v>
      </c>
      <c r="AC230" s="6">
        <f t="shared" si="302"/>
        <v>0</v>
      </c>
      <c r="AD230" s="6">
        <f t="shared" si="302"/>
        <v>0</v>
      </c>
      <c r="AE230" s="118">
        <f t="shared" si="302"/>
        <v>358886</v>
      </c>
      <c r="AF230" s="118">
        <f t="shared" si="302"/>
        <v>227094</v>
      </c>
      <c r="AG230" s="6">
        <f t="shared" si="302"/>
        <v>0</v>
      </c>
      <c r="AH230" s="6">
        <f t="shared" si="302"/>
        <v>0</v>
      </c>
      <c r="AI230" s="6">
        <f t="shared" si="302"/>
        <v>0</v>
      </c>
      <c r="AJ230" s="6">
        <f t="shared" si="302"/>
        <v>0</v>
      </c>
      <c r="AK230" s="6">
        <f t="shared" ref="AG230:AR231" si="303">AK231</f>
        <v>358886</v>
      </c>
      <c r="AL230" s="6">
        <f t="shared" si="303"/>
        <v>227094</v>
      </c>
      <c r="AM230" s="6">
        <f t="shared" si="303"/>
        <v>0</v>
      </c>
      <c r="AN230" s="6">
        <f t="shared" si="303"/>
        <v>0</v>
      </c>
      <c r="AO230" s="6">
        <f t="shared" si="303"/>
        <v>0</v>
      </c>
      <c r="AP230" s="6">
        <f t="shared" si="303"/>
        <v>0</v>
      </c>
      <c r="AQ230" s="6">
        <f t="shared" si="303"/>
        <v>358886</v>
      </c>
      <c r="AR230" s="6">
        <f t="shared" si="303"/>
        <v>227094</v>
      </c>
    </row>
    <row r="231" spans="1:44" ht="20.25" customHeight="1">
      <c r="A231" s="20" t="s">
        <v>95</v>
      </c>
      <c r="B231" s="32">
        <v>903</v>
      </c>
      <c r="C231" s="18" t="s">
        <v>31</v>
      </c>
      <c r="D231" s="18" t="s">
        <v>27</v>
      </c>
      <c r="E231" s="18" t="s">
        <v>504</v>
      </c>
      <c r="F231" s="18" t="s">
        <v>96</v>
      </c>
      <c r="G231" s="6">
        <f>G232</f>
        <v>541192</v>
      </c>
      <c r="H231" s="6">
        <f>H232</f>
        <v>409400</v>
      </c>
      <c r="I231" s="6">
        <f t="shared" si="301"/>
        <v>0</v>
      </c>
      <c r="J231" s="6">
        <f t="shared" si="301"/>
        <v>0</v>
      </c>
      <c r="K231" s="6">
        <f t="shared" si="301"/>
        <v>0</v>
      </c>
      <c r="L231" s="6">
        <f t="shared" si="301"/>
        <v>-182306</v>
      </c>
      <c r="M231" s="6">
        <f t="shared" si="301"/>
        <v>358886</v>
      </c>
      <c r="N231" s="6">
        <f t="shared" si="301"/>
        <v>227094</v>
      </c>
      <c r="O231" s="6">
        <f t="shared" si="301"/>
        <v>0</v>
      </c>
      <c r="P231" s="6">
        <f t="shared" si="301"/>
        <v>0</v>
      </c>
      <c r="Q231" s="6">
        <f t="shared" si="301"/>
        <v>0</v>
      </c>
      <c r="R231" s="6">
        <f t="shared" si="301"/>
        <v>0</v>
      </c>
      <c r="S231" s="118">
        <f t="shared" si="301"/>
        <v>358886</v>
      </c>
      <c r="T231" s="118">
        <f t="shared" si="301"/>
        <v>227094</v>
      </c>
      <c r="U231" s="6">
        <f t="shared" si="302"/>
        <v>0</v>
      </c>
      <c r="V231" s="6">
        <f t="shared" si="302"/>
        <v>0</v>
      </c>
      <c r="W231" s="6">
        <f t="shared" si="302"/>
        <v>0</v>
      </c>
      <c r="X231" s="6">
        <f t="shared" si="302"/>
        <v>0</v>
      </c>
      <c r="Y231" s="6">
        <f t="shared" si="302"/>
        <v>358886</v>
      </c>
      <c r="Z231" s="6">
        <f t="shared" si="302"/>
        <v>227094</v>
      </c>
      <c r="AA231" s="6">
        <f t="shared" si="302"/>
        <v>0</v>
      </c>
      <c r="AB231" s="6">
        <f t="shared" si="302"/>
        <v>0</v>
      </c>
      <c r="AC231" s="6">
        <f t="shared" si="302"/>
        <v>0</v>
      </c>
      <c r="AD231" s="6">
        <f t="shared" si="302"/>
        <v>0</v>
      </c>
      <c r="AE231" s="118">
        <f t="shared" si="302"/>
        <v>358886</v>
      </c>
      <c r="AF231" s="118">
        <f t="shared" si="302"/>
        <v>227094</v>
      </c>
      <c r="AG231" s="6">
        <f t="shared" si="303"/>
        <v>0</v>
      </c>
      <c r="AH231" s="6">
        <f t="shared" si="303"/>
        <v>0</v>
      </c>
      <c r="AI231" s="6">
        <f t="shared" si="303"/>
        <v>0</v>
      </c>
      <c r="AJ231" s="6">
        <f t="shared" si="303"/>
        <v>0</v>
      </c>
      <c r="AK231" s="6">
        <f t="shared" si="303"/>
        <v>358886</v>
      </c>
      <c r="AL231" s="6">
        <f t="shared" si="303"/>
        <v>227094</v>
      </c>
      <c r="AM231" s="6">
        <f t="shared" si="303"/>
        <v>0</v>
      </c>
      <c r="AN231" s="6">
        <f t="shared" si="303"/>
        <v>0</v>
      </c>
      <c r="AO231" s="6">
        <f t="shared" si="303"/>
        <v>0</v>
      </c>
      <c r="AP231" s="6">
        <f t="shared" si="303"/>
        <v>0</v>
      </c>
      <c r="AQ231" s="6">
        <f t="shared" si="303"/>
        <v>358886</v>
      </c>
      <c r="AR231" s="6">
        <f t="shared" si="303"/>
        <v>227094</v>
      </c>
    </row>
    <row r="232" spans="1:44" ht="39.75" customHeight="1">
      <c r="A232" s="20" t="s">
        <v>156</v>
      </c>
      <c r="B232" s="32">
        <v>903</v>
      </c>
      <c r="C232" s="18" t="s">
        <v>31</v>
      </c>
      <c r="D232" s="18" t="s">
        <v>27</v>
      </c>
      <c r="E232" s="32" t="s">
        <v>504</v>
      </c>
      <c r="F232" s="18" t="s">
        <v>157</v>
      </c>
      <c r="G232" s="6">
        <f>131792+409400</f>
        <v>541192</v>
      </c>
      <c r="H232" s="6">
        <v>409400</v>
      </c>
      <c r="I232" s="102"/>
      <c r="J232" s="102"/>
      <c r="K232" s="102"/>
      <c r="L232" s="6">
        <v>-182306</v>
      </c>
      <c r="M232" s="55">
        <f>G232+I232+J232+K232+L232</f>
        <v>358886</v>
      </c>
      <c r="N232" s="55">
        <f>H232+L232</f>
        <v>227094</v>
      </c>
      <c r="O232" s="102"/>
      <c r="P232" s="102"/>
      <c r="Q232" s="102"/>
      <c r="R232" s="6"/>
      <c r="S232" s="119">
        <f>M232+O232+P232+Q232+R232</f>
        <v>358886</v>
      </c>
      <c r="T232" s="119">
        <f>N232+R232</f>
        <v>227094</v>
      </c>
      <c r="U232" s="102"/>
      <c r="V232" s="102"/>
      <c r="W232" s="102"/>
      <c r="X232" s="6"/>
      <c r="Y232" s="55">
        <f>S232+U232+V232+W232+X232</f>
        <v>358886</v>
      </c>
      <c r="Z232" s="55">
        <f>T232+X232</f>
        <v>227094</v>
      </c>
      <c r="AA232" s="102"/>
      <c r="AB232" s="102"/>
      <c r="AC232" s="102"/>
      <c r="AD232" s="6"/>
      <c r="AE232" s="119">
        <f>Y232+AA232+AB232+AC232+AD232</f>
        <v>358886</v>
      </c>
      <c r="AF232" s="119">
        <f>Z232+AD232</f>
        <v>227094</v>
      </c>
      <c r="AG232" s="102"/>
      <c r="AH232" s="102"/>
      <c r="AI232" s="102"/>
      <c r="AJ232" s="6"/>
      <c r="AK232" s="55">
        <f>AE232+AG232+AH232+AI232+AJ232</f>
        <v>358886</v>
      </c>
      <c r="AL232" s="55">
        <f>AF232+AJ232</f>
        <v>227094</v>
      </c>
      <c r="AM232" s="102"/>
      <c r="AN232" s="102"/>
      <c r="AO232" s="102"/>
      <c r="AP232" s="6"/>
      <c r="AQ232" s="55">
        <f>AK232+AM232+AN232+AO232+AP232</f>
        <v>358886</v>
      </c>
      <c r="AR232" s="55">
        <f>AL232+AP232</f>
        <v>227094</v>
      </c>
    </row>
    <row r="233" spans="1:44" ht="68.25" hidden="1" customHeight="1">
      <c r="A233" s="20" t="s">
        <v>446</v>
      </c>
      <c r="B233" s="32">
        <v>903</v>
      </c>
      <c r="C233" s="18" t="s">
        <v>31</v>
      </c>
      <c r="D233" s="18" t="s">
        <v>27</v>
      </c>
      <c r="E233" s="32" t="s">
        <v>445</v>
      </c>
      <c r="F233" s="18"/>
      <c r="G233" s="6">
        <f>G234</f>
        <v>0</v>
      </c>
      <c r="H233" s="6">
        <f>H234</f>
        <v>0</v>
      </c>
      <c r="I233" s="102"/>
      <c r="J233" s="102"/>
      <c r="K233" s="102"/>
      <c r="L233" s="102"/>
      <c r="M233" s="102"/>
      <c r="N233" s="102"/>
      <c r="O233" s="102"/>
      <c r="P233" s="102"/>
      <c r="Q233" s="102"/>
      <c r="R233" s="102"/>
      <c r="S233" s="121"/>
      <c r="T233" s="121"/>
      <c r="U233" s="102"/>
      <c r="V233" s="102"/>
      <c r="W233" s="102"/>
      <c r="X233" s="102"/>
      <c r="Y233" s="102"/>
      <c r="Z233" s="102"/>
      <c r="AA233" s="102"/>
      <c r="AB233" s="102"/>
      <c r="AC233" s="102"/>
      <c r="AD233" s="102"/>
      <c r="AE233" s="121"/>
      <c r="AF233" s="121"/>
      <c r="AG233" s="102"/>
      <c r="AH233" s="102"/>
      <c r="AI233" s="102"/>
      <c r="AJ233" s="102"/>
      <c r="AK233" s="102"/>
      <c r="AL233" s="102"/>
      <c r="AM233" s="102"/>
      <c r="AN233" s="102"/>
      <c r="AO233" s="102"/>
      <c r="AP233" s="102"/>
      <c r="AQ233" s="102"/>
      <c r="AR233" s="102"/>
    </row>
    <row r="234" spans="1:44" ht="18.75" hidden="1" customHeight="1">
      <c r="A234" s="20" t="s">
        <v>95</v>
      </c>
      <c r="B234" s="32">
        <v>903</v>
      </c>
      <c r="C234" s="18" t="s">
        <v>31</v>
      </c>
      <c r="D234" s="18" t="s">
        <v>27</v>
      </c>
      <c r="E234" s="18" t="s">
        <v>445</v>
      </c>
      <c r="F234" s="18" t="s">
        <v>96</v>
      </c>
      <c r="G234" s="6">
        <f>G235</f>
        <v>0</v>
      </c>
      <c r="H234" s="6">
        <f>H235</f>
        <v>0</v>
      </c>
      <c r="I234" s="102"/>
      <c r="J234" s="102"/>
      <c r="K234" s="102"/>
      <c r="L234" s="102"/>
      <c r="M234" s="102"/>
      <c r="N234" s="102"/>
      <c r="O234" s="102"/>
      <c r="P234" s="102"/>
      <c r="Q234" s="102"/>
      <c r="R234" s="102"/>
      <c r="S234" s="121"/>
      <c r="T234" s="121"/>
      <c r="U234" s="102"/>
      <c r="V234" s="102"/>
      <c r="W234" s="102"/>
      <c r="X234" s="102"/>
      <c r="Y234" s="102"/>
      <c r="Z234" s="102"/>
      <c r="AA234" s="102"/>
      <c r="AB234" s="102"/>
      <c r="AC234" s="102"/>
      <c r="AD234" s="102"/>
      <c r="AE234" s="121"/>
      <c r="AF234" s="121"/>
      <c r="AG234" s="102"/>
      <c r="AH234" s="102"/>
      <c r="AI234" s="102"/>
      <c r="AJ234" s="102"/>
      <c r="AK234" s="102"/>
      <c r="AL234" s="102"/>
      <c r="AM234" s="102"/>
      <c r="AN234" s="102"/>
      <c r="AO234" s="102"/>
      <c r="AP234" s="102"/>
      <c r="AQ234" s="102"/>
      <c r="AR234" s="102"/>
    </row>
    <row r="235" spans="1:44" ht="35.25" hidden="1" customHeight="1">
      <c r="A235" s="20" t="s">
        <v>156</v>
      </c>
      <c r="B235" s="32">
        <v>903</v>
      </c>
      <c r="C235" s="18" t="s">
        <v>31</v>
      </c>
      <c r="D235" s="18" t="s">
        <v>27</v>
      </c>
      <c r="E235" s="32" t="s">
        <v>445</v>
      </c>
      <c r="F235" s="18" t="s">
        <v>157</v>
      </c>
      <c r="G235" s="6"/>
      <c r="H235" s="6"/>
      <c r="I235" s="102"/>
      <c r="J235" s="102"/>
      <c r="K235" s="102"/>
      <c r="L235" s="102"/>
      <c r="M235" s="102"/>
      <c r="N235" s="102"/>
      <c r="O235" s="102"/>
      <c r="P235" s="102"/>
      <c r="Q235" s="102"/>
      <c r="R235" s="102"/>
      <c r="S235" s="121"/>
      <c r="T235" s="121"/>
      <c r="U235" s="102"/>
      <c r="V235" s="102"/>
      <c r="W235" s="102"/>
      <c r="X235" s="102"/>
      <c r="Y235" s="102"/>
      <c r="Z235" s="102"/>
      <c r="AA235" s="102"/>
      <c r="AB235" s="102"/>
      <c r="AC235" s="102"/>
      <c r="AD235" s="102"/>
      <c r="AE235" s="121"/>
      <c r="AF235" s="121"/>
      <c r="AG235" s="102"/>
      <c r="AH235" s="102"/>
      <c r="AI235" s="102"/>
      <c r="AJ235" s="102"/>
      <c r="AK235" s="102"/>
      <c r="AL235" s="102"/>
      <c r="AM235" s="102"/>
      <c r="AN235" s="102"/>
      <c r="AO235" s="102"/>
      <c r="AP235" s="102"/>
      <c r="AQ235" s="102"/>
      <c r="AR235" s="102"/>
    </row>
    <row r="236" spans="1:44" ht="20.25" customHeight="1">
      <c r="A236" s="20" t="s">
        <v>57</v>
      </c>
      <c r="B236" s="18">
        <v>903</v>
      </c>
      <c r="C236" s="18" t="s">
        <v>31</v>
      </c>
      <c r="D236" s="18" t="s">
        <v>27</v>
      </c>
      <c r="E236" s="18" t="s">
        <v>58</v>
      </c>
      <c r="F236" s="18"/>
      <c r="G236" s="6">
        <f t="shared" ref="G236:N236" si="304">G244</f>
        <v>83608</v>
      </c>
      <c r="H236" s="6">
        <f t="shared" si="304"/>
        <v>83608</v>
      </c>
      <c r="I236" s="6">
        <f t="shared" si="304"/>
        <v>0</v>
      </c>
      <c r="J236" s="6">
        <f t="shared" si="304"/>
        <v>0</v>
      </c>
      <c r="K236" s="6">
        <f t="shared" si="304"/>
        <v>0</v>
      </c>
      <c r="L236" s="6">
        <f t="shared" si="304"/>
        <v>0</v>
      </c>
      <c r="M236" s="6">
        <f t="shared" si="304"/>
        <v>83608</v>
      </c>
      <c r="N236" s="6">
        <f t="shared" si="304"/>
        <v>83608</v>
      </c>
      <c r="O236" s="6">
        <f t="shared" ref="O236:T236" si="305">O237+O244</f>
        <v>0</v>
      </c>
      <c r="P236" s="6">
        <f t="shared" si="305"/>
        <v>19753</v>
      </c>
      <c r="Q236" s="6">
        <f t="shared" si="305"/>
        <v>0</v>
      </c>
      <c r="R236" s="6">
        <f t="shared" si="305"/>
        <v>0</v>
      </c>
      <c r="S236" s="118">
        <f t="shared" si="305"/>
        <v>103361</v>
      </c>
      <c r="T236" s="118">
        <f t="shared" si="305"/>
        <v>83608</v>
      </c>
      <c r="U236" s="6">
        <f t="shared" ref="U236:AL236" si="306">U237+U244+U241</f>
        <v>0</v>
      </c>
      <c r="V236" s="6">
        <f t="shared" si="306"/>
        <v>11419</v>
      </c>
      <c r="W236" s="6">
        <f t="shared" si="306"/>
        <v>0</v>
      </c>
      <c r="X236" s="6">
        <f t="shared" si="306"/>
        <v>0</v>
      </c>
      <c r="Y236" s="6">
        <f t="shared" si="306"/>
        <v>114780</v>
      </c>
      <c r="Z236" s="6">
        <f t="shared" si="306"/>
        <v>83608</v>
      </c>
      <c r="AA236" s="6">
        <f t="shared" si="306"/>
        <v>0</v>
      </c>
      <c r="AB236" s="6">
        <f t="shared" si="306"/>
        <v>32715</v>
      </c>
      <c r="AC236" s="6">
        <f t="shared" si="306"/>
        <v>0</v>
      </c>
      <c r="AD236" s="6">
        <f t="shared" si="306"/>
        <v>0</v>
      </c>
      <c r="AE236" s="118">
        <f t="shared" si="306"/>
        <v>147495</v>
      </c>
      <c r="AF236" s="118">
        <f t="shared" si="306"/>
        <v>83608</v>
      </c>
      <c r="AG236" s="6">
        <f t="shared" si="306"/>
        <v>0</v>
      </c>
      <c r="AH236" s="6">
        <f t="shared" si="306"/>
        <v>0</v>
      </c>
      <c r="AI236" s="6">
        <f t="shared" si="306"/>
        <v>0</v>
      </c>
      <c r="AJ236" s="6">
        <f t="shared" si="306"/>
        <v>0</v>
      </c>
      <c r="AK236" s="6">
        <f t="shared" si="306"/>
        <v>147495</v>
      </c>
      <c r="AL236" s="6">
        <f t="shared" si="306"/>
        <v>83608</v>
      </c>
      <c r="AM236" s="6">
        <f t="shared" ref="AM236:AR236" si="307">AM237+AM244+AM241</f>
        <v>0</v>
      </c>
      <c r="AN236" s="6">
        <f t="shared" si="307"/>
        <v>0</v>
      </c>
      <c r="AO236" s="6">
        <f t="shared" si="307"/>
        <v>0</v>
      </c>
      <c r="AP236" s="6">
        <f t="shared" si="307"/>
        <v>0</v>
      </c>
      <c r="AQ236" s="6">
        <f t="shared" si="307"/>
        <v>147495</v>
      </c>
      <c r="AR236" s="6">
        <f t="shared" si="307"/>
        <v>83608</v>
      </c>
    </row>
    <row r="237" spans="1:44" ht="20.25" customHeight="1">
      <c r="A237" s="20" t="s">
        <v>14</v>
      </c>
      <c r="B237" s="18">
        <v>903</v>
      </c>
      <c r="C237" s="18" t="s">
        <v>31</v>
      </c>
      <c r="D237" s="18" t="s">
        <v>27</v>
      </c>
      <c r="E237" s="18" t="s">
        <v>59</v>
      </c>
      <c r="F237" s="18"/>
      <c r="G237" s="6"/>
      <c r="H237" s="6"/>
      <c r="I237" s="6"/>
      <c r="J237" s="6"/>
      <c r="K237" s="6"/>
      <c r="L237" s="6"/>
      <c r="M237" s="6"/>
      <c r="N237" s="6"/>
      <c r="O237" s="6">
        <f>O238</f>
        <v>0</v>
      </c>
      <c r="P237" s="6">
        <f t="shared" ref="P237:AE239" si="308">P238</f>
        <v>19753</v>
      </c>
      <c r="Q237" s="6">
        <f t="shared" si="308"/>
        <v>0</v>
      </c>
      <c r="R237" s="6">
        <f t="shared" si="308"/>
        <v>0</v>
      </c>
      <c r="S237" s="118">
        <f t="shared" si="308"/>
        <v>19753</v>
      </c>
      <c r="T237" s="118">
        <f t="shared" si="308"/>
        <v>0</v>
      </c>
      <c r="U237" s="6">
        <f>U238</f>
        <v>0</v>
      </c>
      <c r="V237" s="6">
        <f t="shared" si="308"/>
        <v>0</v>
      </c>
      <c r="W237" s="6">
        <f t="shared" si="308"/>
        <v>0</v>
      </c>
      <c r="X237" s="6">
        <f t="shared" si="308"/>
        <v>0</v>
      </c>
      <c r="Y237" s="6">
        <f t="shared" si="308"/>
        <v>19753</v>
      </c>
      <c r="Z237" s="6">
        <f t="shared" si="308"/>
        <v>0</v>
      </c>
      <c r="AA237" s="6">
        <f>AA238</f>
        <v>0</v>
      </c>
      <c r="AB237" s="6">
        <f t="shared" si="308"/>
        <v>19752</v>
      </c>
      <c r="AC237" s="6">
        <f t="shared" si="308"/>
        <v>0</v>
      </c>
      <c r="AD237" s="6">
        <f t="shared" si="308"/>
        <v>0</v>
      </c>
      <c r="AE237" s="118">
        <f t="shared" si="308"/>
        <v>39505</v>
      </c>
      <c r="AF237" s="118">
        <f t="shared" ref="AB237:AF239" si="309">AF238</f>
        <v>0</v>
      </c>
      <c r="AG237" s="6">
        <f>AG238</f>
        <v>0</v>
      </c>
      <c r="AH237" s="6">
        <f t="shared" ref="AH237:AR239" si="310">AH238</f>
        <v>0</v>
      </c>
      <c r="AI237" s="6">
        <f t="shared" si="310"/>
        <v>0</v>
      </c>
      <c r="AJ237" s="6">
        <f t="shared" si="310"/>
        <v>0</v>
      </c>
      <c r="AK237" s="6">
        <f t="shared" si="310"/>
        <v>39505</v>
      </c>
      <c r="AL237" s="6">
        <f t="shared" si="310"/>
        <v>0</v>
      </c>
      <c r="AM237" s="6">
        <f>AM238</f>
        <v>0</v>
      </c>
      <c r="AN237" s="6">
        <f t="shared" si="310"/>
        <v>0</v>
      </c>
      <c r="AO237" s="6">
        <f t="shared" si="310"/>
        <v>0</v>
      </c>
      <c r="AP237" s="6">
        <f t="shared" si="310"/>
        <v>0</v>
      </c>
      <c r="AQ237" s="6">
        <f t="shared" si="310"/>
        <v>39505</v>
      </c>
      <c r="AR237" s="6">
        <f t="shared" si="310"/>
        <v>0</v>
      </c>
    </row>
    <row r="238" spans="1:44" ht="20.25" customHeight="1">
      <c r="A238" s="20" t="s">
        <v>785</v>
      </c>
      <c r="B238" s="18" t="s">
        <v>477</v>
      </c>
      <c r="C238" s="18" t="s">
        <v>31</v>
      </c>
      <c r="D238" s="18" t="s">
        <v>27</v>
      </c>
      <c r="E238" s="18" t="s">
        <v>786</v>
      </c>
      <c r="F238" s="18"/>
      <c r="G238" s="6"/>
      <c r="H238" s="6"/>
      <c r="I238" s="6"/>
      <c r="J238" s="6"/>
      <c r="K238" s="6"/>
      <c r="L238" s="6"/>
      <c r="M238" s="6"/>
      <c r="N238" s="6"/>
      <c r="O238" s="6">
        <f>O239</f>
        <v>0</v>
      </c>
      <c r="P238" s="6">
        <f t="shared" si="308"/>
        <v>19753</v>
      </c>
      <c r="Q238" s="6">
        <f t="shared" si="308"/>
        <v>0</v>
      </c>
      <c r="R238" s="6">
        <f t="shared" si="308"/>
        <v>0</v>
      </c>
      <c r="S238" s="118">
        <f t="shared" si="308"/>
        <v>19753</v>
      </c>
      <c r="T238" s="118">
        <f t="shared" si="308"/>
        <v>0</v>
      </c>
      <c r="U238" s="6">
        <f>U239</f>
        <v>0</v>
      </c>
      <c r="V238" s="6">
        <f t="shared" si="308"/>
        <v>0</v>
      </c>
      <c r="W238" s="6">
        <f t="shared" si="308"/>
        <v>0</v>
      </c>
      <c r="X238" s="6">
        <f t="shared" si="308"/>
        <v>0</v>
      </c>
      <c r="Y238" s="6">
        <f t="shared" si="308"/>
        <v>19753</v>
      </c>
      <c r="Z238" s="6">
        <f t="shared" si="308"/>
        <v>0</v>
      </c>
      <c r="AA238" s="6">
        <f>AA239</f>
        <v>0</v>
      </c>
      <c r="AB238" s="6">
        <f t="shared" si="309"/>
        <v>19752</v>
      </c>
      <c r="AC238" s="6">
        <f t="shared" si="309"/>
        <v>0</v>
      </c>
      <c r="AD238" s="6">
        <f t="shared" si="309"/>
        <v>0</v>
      </c>
      <c r="AE238" s="118">
        <f t="shared" si="309"/>
        <v>39505</v>
      </c>
      <c r="AF238" s="118">
        <f t="shared" si="309"/>
        <v>0</v>
      </c>
      <c r="AG238" s="6">
        <f>AG239</f>
        <v>0</v>
      </c>
      <c r="AH238" s="6">
        <f t="shared" si="310"/>
        <v>0</v>
      </c>
      <c r="AI238" s="6">
        <f t="shared" si="310"/>
        <v>0</v>
      </c>
      <c r="AJ238" s="6">
        <f t="shared" si="310"/>
        <v>0</v>
      </c>
      <c r="AK238" s="6">
        <f t="shared" si="310"/>
        <v>39505</v>
      </c>
      <c r="AL238" s="6">
        <f t="shared" si="310"/>
        <v>0</v>
      </c>
      <c r="AM238" s="6">
        <f>AM239</f>
        <v>0</v>
      </c>
      <c r="AN238" s="6">
        <f t="shared" si="310"/>
        <v>0</v>
      </c>
      <c r="AO238" s="6">
        <f t="shared" si="310"/>
        <v>0</v>
      </c>
      <c r="AP238" s="6">
        <f t="shared" si="310"/>
        <v>0</v>
      </c>
      <c r="AQ238" s="6">
        <f t="shared" si="310"/>
        <v>39505</v>
      </c>
      <c r="AR238" s="6">
        <f t="shared" si="310"/>
        <v>0</v>
      </c>
    </row>
    <row r="239" spans="1:44" ht="33" customHeight="1">
      <c r="A239" s="20" t="s">
        <v>165</v>
      </c>
      <c r="B239" s="18">
        <v>903</v>
      </c>
      <c r="C239" s="18" t="s">
        <v>31</v>
      </c>
      <c r="D239" s="18" t="s">
        <v>27</v>
      </c>
      <c r="E239" s="18" t="s">
        <v>786</v>
      </c>
      <c r="F239" s="18" t="s">
        <v>166</v>
      </c>
      <c r="G239" s="6"/>
      <c r="H239" s="6"/>
      <c r="I239" s="6"/>
      <c r="J239" s="6"/>
      <c r="K239" s="6"/>
      <c r="L239" s="6"/>
      <c r="M239" s="6"/>
      <c r="N239" s="6"/>
      <c r="O239" s="6">
        <f>O240</f>
        <v>0</v>
      </c>
      <c r="P239" s="6">
        <f t="shared" si="308"/>
        <v>19753</v>
      </c>
      <c r="Q239" s="6">
        <f t="shared" si="308"/>
        <v>0</v>
      </c>
      <c r="R239" s="6">
        <f t="shared" si="308"/>
        <v>0</v>
      </c>
      <c r="S239" s="118">
        <f t="shared" si="308"/>
        <v>19753</v>
      </c>
      <c r="T239" s="118">
        <f t="shared" si="308"/>
        <v>0</v>
      </c>
      <c r="U239" s="6">
        <f>U240</f>
        <v>0</v>
      </c>
      <c r="V239" s="6">
        <f t="shared" si="308"/>
        <v>0</v>
      </c>
      <c r="W239" s="6">
        <f t="shared" si="308"/>
        <v>0</v>
      </c>
      <c r="X239" s="6">
        <f t="shared" si="308"/>
        <v>0</v>
      </c>
      <c r="Y239" s="6">
        <f t="shared" si="308"/>
        <v>19753</v>
      </c>
      <c r="Z239" s="6">
        <f t="shared" si="308"/>
        <v>0</v>
      </c>
      <c r="AA239" s="6">
        <f>AA240</f>
        <v>0</v>
      </c>
      <c r="AB239" s="6">
        <f t="shared" si="309"/>
        <v>19752</v>
      </c>
      <c r="AC239" s="6">
        <f t="shared" si="309"/>
        <v>0</v>
      </c>
      <c r="AD239" s="6">
        <f t="shared" si="309"/>
        <v>0</v>
      </c>
      <c r="AE239" s="118">
        <f t="shared" si="309"/>
        <v>39505</v>
      </c>
      <c r="AF239" s="118">
        <f t="shared" si="309"/>
        <v>0</v>
      </c>
      <c r="AG239" s="6">
        <f>AG240</f>
        <v>0</v>
      </c>
      <c r="AH239" s="6">
        <f t="shared" si="310"/>
        <v>0</v>
      </c>
      <c r="AI239" s="6">
        <f t="shared" si="310"/>
        <v>0</v>
      </c>
      <c r="AJ239" s="6">
        <f t="shared" si="310"/>
        <v>0</v>
      </c>
      <c r="AK239" s="6">
        <f t="shared" si="310"/>
        <v>39505</v>
      </c>
      <c r="AL239" s="6">
        <f t="shared" si="310"/>
        <v>0</v>
      </c>
      <c r="AM239" s="6">
        <f>AM240</f>
        <v>0</v>
      </c>
      <c r="AN239" s="6">
        <f t="shared" si="310"/>
        <v>0</v>
      </c>
      <c r="AO239" s="6">
        <f t="shared" si="310"/>
        <v>0</v>
      </c>
      <c r="AP239" s="6">
        <f t="shared" si="310"/>
        <v>0</v>
      </c>
      <c r="AQ239" s="6">
        <f t="shared" si="310"/>
        <v>39505</v>
      </c>
      <c r="AR239" s="6">
        <f t="shared" si="310"/>
        <v>0</v>
      </c>
    </row>
    <row r="240" spans="1:44" ht="20.25" customHeight="1">
      <c r="A240" s="20" t="s">
        <v>154</v>
      </c>
      <c r="B240" s="18">
        <v>903</v>
      </c>
      <c r="C240" s="18" t="s">
        <v>31</v>
      </c>
      <c r="D240" s="18" t="s">
        <v>27</v>
      </c>
      <c r="E240" s="18" t="s">
        <v>786</v>
      </c>
      <c r="F240" s="18" t="s">
        <v>167</v>
      </c>
      <c r="G240" s="6"/>
      <c r="H240" s="6"/>
      <c r="I240" s="6"/>
      <c r="J240" s="6"/>
      <c r="K240" s="6"/>
      <c r="L240" s="6"/>
      <c r="M240" s="6"/>
      <c r="N240" s="6"/>
      <c r="O240" s="6"/>
      <c r="P240" s="6">
        <v>19753</v>
      </c>
      <c r="Q240" s="6"/>
      <c r="R240" s="6"/>
      <c r="S240" s="119">
        <f>M240+O240+P240+Q240+R240</f>
        <v>19753</v>
      </c>
      <c r="T240" s="119">
        <f>N240+R240</f>
        <v>0</v>
      </c>
      <c r="U240" s="6"/>
      <c r="V240" s="6"/>
      <c r="W240" s="6"/>
      <c r="X240" s="6"/>
      <c r="Y240" s="55">
        <f>S240+U240+V240+W240+X240</f>
        <v>19753</v>
      </c>
      <c r="Z240" s="55">
        <f>T240+X240</f>
        <v>0</v>
      </c>
      <c r="AA240" s="6"/>
      <c r="AB240" s="6">
        <v>19752</v>
      </c>
      <c r="AC240" s="6"/>
      <c r="AD240" s="6"/>
      <c r="AE240" s="119">
        <f>Y240+AA240+AB240+AC240+AD240</f>
        <v>39505</v>
      </c>
      <c r="AF240" s="119">
        <f>Z240+AD240</f>
        <v>0</v>
      </c>
      <c r="AG240" s="6"/>
      <c r="AH240" s="6"/>
      <c r="AI240" s="6"/>
      <c r="AJ240" s="6"/>
      <c r="AK240" s="55">
        <f>AE240+AG240+AH240+AI240+AJ240</f>
        <v>39505</v>
      </c>
      <c r="AL240" s="55">
        <f>AF240+AJ240</f>
        <v>0</v>
      </c>
      <c r="AM240" s="6"/>
      <c r="AN240" s="6"/>
      <c r="AO240" s="6"/>
      <c r="AP240" s="6"/>
      <c r="AQ240" s="55">
        <f>AK240+AM240+AN240+AO240+AP240</f>
        <v>39505</v>
      </c>
      <c r="AR240" s="55">
        <f>AL240+AP240</f>
        <v>0</v>
      </c>
    </row>
    <row r="241" spans="1:44" ht="89.25" customHeight="1">
      <c r="A241" s="20" t="s">
        <v>792</v>
      </c>
      <c r="B241" s="18">
        <v>903</v>
      </c>
      <c r="C241" s="18" t="s">
        <v>31</v>
      </c>
      <c r="D241" s="18" t="s">
        <v>27</v>
      </c>
      <c r="E241" s="18" t="s">
        <v>791</v>
      </c>
      <c r="F241" s="18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55"/>
      <c r="T241" s="55"/>
      <c r="U241" s="6">
        <f>U242</f>
        <v>0</v>
      </c>
      <c r="V241" s="6">
        <f t="shared" ref="V241:AK242" si="311">V242</f>
        <v>11419</v>
      </c>
      <c r="W241" s="6">
        <f t="shared" si="311"/>
        <v>0</v>
      </c>
      <c r="X241" s="6">
        <f t="shared" si="311"/>
        <v>0</v>
      </c>
      <c r="Y241" s="6">
        <f t="shared" si="311"/>
        <v>11419</v>
      </c>
      <c r="Z241" s="6">
        <f t="shared" si="311"/>
        <v>0</v>
      </c>
      <c r="AA241" s="6">
        <f>AA242</f>
        <v>0</v>
      </c>
      <c r="AB241" s="6">
        <f t="shared" si="311"/>
        <v>12963</v>
      </c>
      <c r="AC241" s="6">
        <f t="shared" si="311"/>
        <v>0</v>
      </c>
      <c r="AD241" s="6">
        <f t="shared" si="311"/>
        <v>0</v>
      </c>
      <c r="AE241" s="118">
        <f t="shared" si="311"/>
        <v>24382</v>
      </c>
      <c r="AF241" s="118">
        <f t="shared" si="311"/>
        <v>0</v>
      </c>
      <c r="AG241" s="6">
        <f>AG242</f>
        <v>0</v>
      </c>
      <c r="AH241" s="6">
        <f t="shared" si="311"/>
        <v>0</v>
      </c>
      <c r="AI241" s="6">
        <f t="shared" si="311"/>
        <v>0</v>
      </c>
      <c r="AJ241" s="6">
        <f t="shared" si="311"/>
        <v>0</v>
      </c>
      <c r="AK241" s="6">
        <f t="shared" si="311"/>
        <v>24382</v>
      </c>
      <c r="AL241" s="6">
        <f t="shared" ref="AH241:AL242" si="312">AL242</f>
        <v>0</v>
      </c>
      <c r="AM241" s="6">
        <f>AM242</f>
        <v>0</v>
      </c>
      <c r="AN241" s="6">
        <f t="shared" ref="AN241:AR242" si="313">AN242</f>
        <v>0</v>
      </c>
      <c r="AO241" s="6">
        <f t="shared" si="313"/>
        <v>0</v>
      </c>
      <c r="AP241" s="6">
        <f t="shared" si="313"/>
        <v>0</v>
      </c>
      <c r="AQ241" s="6">
        <f t="shared" si="313"/>
        <v>24382</v>
      </c>
      <c r="AR241" s="6">
        <f t="shared" si="313"/>
        <v>0</v>
      </c>
    </row>
    <row r="242" spans="1:44" ht="36.75" customHeight="1">
      <c r="A242" s="20" t="s">
        <v>165</v>
      </c>
      <c r="B242" s="18">
        <v>903</v>
      </c>
      <c r="C242" s="18" t="s">
        <v>31</v>
      </c>
      <c r="D242" s="18" t="s">
        <v>27</v>
      </c>
      <c r="E242" s="18" t="s">
        <v>791</v>
      </c>
      <c r="F242" s="18" t="s">
        <v>166</v>
      </c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55"/>
      <c r="T242" s="55"/>
      <c r="U242" s="6">
        <f>U243</f>
        <v>0</v>
      </c>
      <c r="V242" s="6">
        <f t="shared" si="311"/>
        <v>11419</v>
      </c>
      <c r="W242" s="6">
        <f t="shared" si="311"/>
        <v>0</v>
      </c>
      <c r="X242" s="6">
        <f t="shared" si="311"/>
        <v>0</v>
      </c>
      <c r="Y242" s="6">
        <f t="shared" si="311"/>
        <v>11419</v>
      </c>
      <c r="Z242" s="6">
        <f t="shared" si="311"/>
        <v>0</v>
      </c>
      <c r="AA242" s="6">
        <f>AA243</f>
        <v>0</v>
      </c>
      <c r="AB242" s="6">
        <f t="shared" si="311"/>
        <v>12963</v>
      </c>
      <c r="AC242" s="6">
        <f t="shared" si="311"/>
        <v>0</v>
      </c>
      <c r="AD242" s="6">
        <f t="shared" si="311"/>
        <v>0</v>
      </c>
      <c r="AE242" s="118">
        <f t="shared" si="311"/>
        <v>24382</v>
      </c>
      <c r="AF242" s="118">
        <f t="shared" si="311"/>
        <v>0</v>
      </c>
      <c r="AG242" s="6">
        <f>AG243</f>
        <v>0</v>
      </c>
      <c r="AH242" s="6">
        <f t="shared" si="312"/>
        <v>0</v>
      </c>
      <c r="AI242" s="6">
        <f t="shared" si="312"/>
        <v>0</v>
      </c>
      <c r="AJ242" s="6">
        <f t="shared" si="312"/>
        <v>0</v>
      </c>
      <c r="AK242" s="6">
        <f t="shared" si="312"/>
        <v>24382</v>
      </c>
      <c r="AL242" s="6">
        <f t="shared" si="312"/>
        <v>0</v>
      </c>
      <c r="AM242" s="6">
        <f>AM243</f>
        <v>0</v>
      </c>
      <c r="AN242" s="6">
        <f t="shared" si="313"/>
        <v>0</v>
      </c>
      <c r="AO242" s="6">
        <f t="shared" si="313"/>
        <v>0</v>
      </c>
      <c r="AP242" s="6">
        <f t="shared" si="313"/>
        <v>0</v>
      </c>
      <c r="AQ242" s="6">
        <f t="shared" si="313"/>
        <v>24382</v>
      </c>
      <c r="AR242" s="6">
        <f t="shared" si="313"/>
        <v>0</v>
      </c>
    </row>
    <row r="243" spans="1:44" ht="20.25" customHeight="1">
      <c r="A243" s="20" t="s">
        <v>154</v>
      </c>
      <c r="B243" s="18">
        <v>903</v>
      </c>
      <c r="C243" s="18" t="s">
        <v>31</v>
      </c>
      <c r="D243" s="18" t="s">
        <v>27</v>
      </c>
      <c r="E243" s="18" t="s">
        <v>791</v>
      </c>
      <c r="F243" s="18" t="s">
        <v>167</v>
      </c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55"/>
      <c r="T243" s="55"/>
      <c r="U243" s="6"/>
      <c r="V243" s="6">
        <v>11419</v>
      </c>
      <c r="W243" s="6"/>
      <c r="X243" s="6"/>
      <c r="Y243" s="55">
        <f>S243+U243+V243+W243+X243</f>
        <v>11419</v>
      </c>
      <c r="Z243" s="55">
        <f>T243+X243</f>
        <v>0</v>
      </c>
      <c r="AA243" s="6"/>
      <c r="AB243" s="6">
        <v>12963</v>
      </c>
      <c r="AC243" s="6"/>
      <c r="AD243" s="6"/>
      <c r="AE243" s="119">
        <f>Y243+AA243+AB243+AC243+AD243</f>
        <v>24382</v>
      </c>
      <c r="AF243" s="119">
        <f>Z243+AD243</f>
        <v>0</v>
      </c>
      <c r="AG243" s="6"/>
      <c r="AH243" s="6"/>
      <c r="AI243" s="6"/>
      <c r="AJ243" s="6"/>
      <c r="AK243" s="55">
        <f>AE243+AG243+AH243+AI243+AJ243</f>
        <v>24382</v>
      </c>
      <c r="AL243" s="55">
        <f>AF243+AJ243</f>
        <v>0</v>
      </c>
      <c r="AM243" s="6"/>
      <c r="AN243" s="6"/>
      <c r="AO243" s="6"/>
      <c r="AP243" s="6"/>
      <c r="AQ243" s="55">
        <f>AK243+AM243+AN243+AO243+AP243</f>
        <v>24382</v>
      </c>
      <c r="AR243" s="55">
        <f>AL243+AP243</f>
        <v>0</v>
      </c>
    </row>
    <row r="244" spans="1:44" ht="49.5">
      <c r="A244" s="20" t="s">
        <v>597</v>
      </c>
      <c r="B244" s="26">
        <v>903</v>
      </c>
      <c r="C244" s="18" t="s">
        <v>31</v>
      </c>
      <c r="D244" s="18" t="s">
        <v>27</v>
      </c>
      <c r="E244" s="32" t="s">
        <v>598</v>
      </c>
      <c r="F244" s="18"/>
      <c r="G244" s="6">
        <f t="shared" ref="G244:V245" si="314">G245</f>
        <v>83608</v>
      </c>
      <c r="H244" s="6">
        <f t="shared" si="314"/>
        <v>83608</v>
      </c>
      <c r="I244" s="6">
        <f t="shared" si="314"/>
        <v>0</v>
      </c>
      <c r="J244" s="6">
        <f t="shared" si="314"/>
        <v>0</v>
      </c>
      <c r="K244" s="6">
        <f t="shared" si="314"/>
        <v>0</v>
      </c>
      <c r="L244" s="6">
        <f t="shared" si="314"/>
        <v>0</v>
      </c>
      <c r="M244" s="6">
        <f t="shared" si="314"/>
        <v>83608</v>
      </c>
      <c r="N244" s="6">
        <f t="shared" si="314"/>
        <v>83608</v>
      </c>
      <c r="O244" s="6">
        <f t="shared" si="314"/>
        <v>0</v>
      </c>
      <c r="P244" s="6">
        <f t="shared" si="314"/>
        <v>0</v>
      </c>
      <c r="Q244" s="6">
        <f t="shared" si="314"/>
        <v>0</v>
      </c>
      <c r="R244" s="6">
        <f t="shared" si="314"/>
        <v>0</v>
      </c>
      <c r="S244" s="118">
        <f t="shared" si="314"/>
        <v>83608</v>
      </c>
      <c r="T244" s="118">
        <f t="shared" si="314"/>
        <v>83608</v>
      </c>
      <c r="U244" s="6">
        <f t="shared" si="314"/>
        <v>0</v>
      </c>
      <c r="V244" s="6">
        <f t="shared" si="314"/>
        <v>0</v>
      </c>
      <c r="W244" s="6">
        <f t="shared" ref="U244:AJ245" si="315">W245</f>
        <v>0</v>
      </c>
      <c r="X244" s="6">
        <f t="shared" si="315"/>
        <v>0</v>
      </c>
      <c r="Y244" s="6">
        <f t="shared" si="315"/>
        <v>83608</v>
      </c>
      <c r="Z244" s="6">
        <f t="shared" si="315"/>
        <v>83608</v>
      </c>
      <c r="AA244" s="6">
        <f t="shared" si="315"/>
        <v>0</v>
      </c>
      <c r="AB244" s="6">
        <f t="shared" si="315"/>
        <v>0</v>
      </c>
      <c r="AC244" s="6">
        <f t="shared" si="315"/>
        <v>0</v>
      </c>
      <c r="AD244" s="6">
        <f t="shared" si="315"/>
        <v>0</v>
      </c>
      <c r="AE244" s="118">
        <f t="shared" si="315"/>
        <v>83608</v>
      </c>
      <c r="AF244" s="118">
        <f t="shared" si="315"/>
        <v>83608</v>
      </c>
      <c r="AG244" s="6">
        <f t="shared" si="315"/>
        <v>0</v>
      </c>
      <c r="AH244" s="6">
        <f t="shared" si="315"/>
        <v>0</v>
      </c>
      <c r="AI244" s="6">
        <f t="shared" si="315"/>
        <v>0</v>
      </c>
      <c r="AJ244" s="6">
        <f t="shared" si="315"/>
        <v>0</v>
      </c>
      <c r="AK244" s="6">
        <f t="shared" ref="AG244:AR245" si="316">AK245</f>
        <v>83608</v>
      </c>
      <c r="AL244" s="6">
        <f t="shared" si="316"/>
        <v>83608</v>
      </c>
      <c r="AM244" s="6">
        <f t="shared" si="316"/>
        <v>0</v>
      </c>
      <c r="AN244" s="6">
        <f t="shared" si="316"/>
        <v>0</v>
      </c>
      <c r="AO244" s="6">
        <f t="shared" si="316"/>
        <v>0</v>
      </c>
      <c r="AP244" s="6">
        <f t="shared" si="316"/>
        <v>0</v>
      </c>
      <c r="AQ244" s="6">
        <f t="shared" si="316"/>
        <v>83608</v>
      </c>
      <c r="AR244" s="6">
        <f t="shared" si="316"/>
        <v>83608</v>
      </c>
    </row>
    <row r="245" spans="1:44" ht="35.25" customHeight="1">
      <c r="A245" s="20" t="s">
        <v>165</v>
      </c>
      <c r="B245" s="26">
        <v>903</v>
      </c>
      <c r="C245" s="18" t="s">
        <v>31</v>
      </c>
      <c r="D245" s="18" t="s">
        <v>27</v>
      </c>
      <c r="E245" s="32" t="s">
        <v>598</v>
      </c>
      <c r="F245" s="18" t="s">
        <v>166</v>
      </c>
      <c r="G245" s="6">
        <f t="shared" si="314"/>
        <v>83608</v>
      </c>
      <c r="H245" s="6">
        <f t="shared" si="314"/>
        <v>83608</v>
      </c>
      <c r="I245" s="6">
        <f t="shared" si="314"/>
        <v>0</v>
      </c>
      <c r="J245" s="6">
        <f t="shared" si="314"/>
        <v>0</v>
      </c>
      <c r="K245" s="6">
        <f t="shared" si="314"/>
        <v>0</v>
      </c>
      <c r="L245" s="6">
        <f t="shared" si="314"/>
        <v>0</v>
      </c>
      <c r="M245" s="6">
        <f t="shared" si="314"/>
        <v>83608</v>
      </c>
      <c r="N245" s="6">
        <f t="shared" si="314"/>
        <v>83608</v>
      </c>
      <c r="O245" s="6">
        <f t="shared" si="314"/>
        <v>0</v>
      </c>
      <c r="P245" s="6">
        <f t="shared" si="314"/>
        <v>0</v>
      </c>
      <c r="Q245" s="6">
        <f t="shared" si="314"/>
        <v>0</v>
      </c>
      <c r="R245" s="6">
        <f t="shared" si="314"/>
        <v>0</v>
      </c>
      <c r="S245" s="118">
        <f t="shared" si="314"/>
        <v>83608</v>
      </c>
      <c r="T245" s="118">
        <f t="shared" si="314"/>
        <v>83608</v>
      </c>
      <c r="U245" s="6">
        <f t="shared" si="315"/>
        <v>0</v>
      </c>
      <c r="V245" s="6">
        <f t="shared" si="315"/>
        <v>0</v>
      </c>
      <c r="W245" s="6">
        <f t="shared" si="315"/>
        <v>0</v>
      </c>
      <c r="X245" s="6">
        <f t="shared" si="315"/>
        <v>0</v>
      </c>
      <c r="Y245" s="6">
        <f t="shared" si="315"/>
        <v>83608</v>
      </c>
      <c r="Z245" s="6">
        <f t="shared" si="315"/>
        <v>83608</v>
      </c>
      <c r="AA245" s="6">
        <f t="shared" si="315"/>
        <v>0</v>
      </c>
      <c r="AB245" s="6">
        <f t="shared" si="315"/>
        <v>0</v>
      </c>
      <c r="AC245" s="6">
        <f t="shared" si="315"/>
        <v>0</v>
      </c>
      <c r="AD245" s="6">
        <f t="shared" si="315"/>
        <v>0</v>
      </c>
      <c r="AE245" s="118">
        <f t="shared" si="315"/>
        <v>83608</v>
      </c>
      <c r="AF245" s="118">
        <f t="shared" si="315"/>
        <v>83608</v>
      </c>
      <c r="AG245" s="6">
        <f t="shared" si="316"/>
        <v>0</v>
      </c>
      <c r="AH245" s="6">
        <f t="shared" si="316"/>
        <v>0</v>
      </c>
      <c r="AI245" s="6">
        <f t="shared" si="316"/>
        <v>0</v>
      </c>
      <c r="AJ245" s="6">
        <f t="shared" si="316"/>
        <v>0</v>
      </c>
      <c r="AK245" s="6">
        <f t="shared" si="316"/>
        <v>83608</v>
      </c>
      <c r="AL245" s="6">
        <f t="shared" si="316"/>
        <v>83608</v>
      </c>
      <c r="AM245" s="6">
        <f t="shared" si="316"/>
        <v>0</v>
      </c>
      <c r="AN245" s="6">
        <f t="shared" si="316"/>
        <v>0</v>
      </c>
      <c r="AO245" s="6">
        <f t="shared" si="316"/>
        <v>0</v>
      </c>
      <c r="AP245" s="6">
        <f t="shared" si="316"/>
        <v>0</v>
      </c>
      <c r="AQ245" s="6">
        <f t="shared" si="316"/>
        <v>83608</v>
      </c>
      <c r="AR245" s="6">
        <f t="shared" si="316"/>
        <v>83608</v>
      </c>
    </row>
    <row r="246" spans="1:44" ht="20.25" customHeight="1">
      <c r="A246" s="20" t="s">
        <v>154</v>
      </c>
      <c r="B246" s="18">
        <v>903</v>
      </c>
      <c r="C246" s="18" t="s">
        <v>31</v>
      </c>
      <c r="D246" s="18" t="s">
        <v>27</v>
      </c>
      <c r="E246" s="32" t="s">
        <v>598</v>
      </c>
      <c r="F246" s="18" t="s">
        <v>167</v>
      </c>
      <c r="G246" s="6">
        <v>83608</v>
      </c>
      <c r="H246" s="6">
        <v>83608</v>
      </c>
      <c r="I246" s="102"/>
      <c r="J246" s="102"/>
      <c r="K246" s="102"/>
      <c r="L246" s="102"/>
      <c r="M246" s="55">
        <f>G246+I246+J246+K246+L246</f>
        <v>83608</v>
      </c>
      <c r="N246" s="55">
        <f>H246+L246</f>
        <v>83608</v>
      </c>
      <c r="O246" s="102"/>
      <c r="P246" s="102"/>
      <c r="Q246" s="102"/>
      <c r="R246" s="102"/>
      <c r="S246" s="119">
        <f>M246+O246+P246+Q246+R246</f>
        <v>83608</v>
      </c>
      <c r="T246" s="119">
        <f>N246+R246</f>
        <v>83608</v>
      </c>
      <c r="U246" s="102"/>
      <c r="V246" s="102"/>
      <c r="W246" s="102"/>
      <c r="X246" s="102"/>
      <c r="Y246" s="55">
        <f>S246+U246+V246+W246+X246</f>
        <v>83608</v>
      </c>
      <c r="Z246" s="55">
        <f>T246+X246</f>
        <v>83608</v>
      </c>
      <c r="AA246" s="102"/>
      <c r="AB246" s="102"/>
      <c r="AC246" s="102"/>
      <c r="AD246" s="102"/>
      <c r="AE246" s="119">
        <f>Y246+AA246+AB246+AC246+AD246</f>
        <v>83608</v>
      </c>
      <c r="AF246" s="119">
        <f>Z246+AD246</f>
        <v>83608</v>
      </c>
      <c r="AG246" s="102"/>
      <c r="AH246" s="102"/>
      <c r="AI246" s="102"/>
      <c r="AJ246" s="102"/>
      <c r="AK246" s="55">
        <f>AE246+AG246+AH246+AI246+AJ246</f>
        <v>83608</v>
      </c>
      <c r="AL246" s="55">
        <f>AF246+AJ246</f>
        <v>83608</v>
      </c>
      <c r="AM246" s="102"/>
      <c r="AN246" s="102"/>
      <c r="AO246" s="102"/>
      <c r="AP246" s="102"/>
      <c r="AQ246" s="55">
        <f>AK246+AM246+AN246+AO246+AP246</f>
        <v>83608</v>
      </c>
      <c r="AR246" s="55">
        <f>AL246+AP246</f>
        <v>83608</v>
      </c>
    </row>
    <row r="247" spans="1:44">
      <c r="A247" s="17"/>
      <c r="B247" s="32"/>
      <c r="C247" s="18"/>
      <c r="D247" s="18"/>
      <c r="E247" s="18"/>
      <c r="F247" s="18"/>
      <c r="G247" s="52"/>
      <c r="H247" s="52"/>
      <c r="I247" s="102"/>
      <c r="J247" s="102"/>
      <c r="K247" s="102"/>
      <c r="L247" s="102"/>
      <c r="M247" s="102"/>
      <c r="N247" s="102"/>
      <c r="O247" s="102"/>
      <c r="P247" s="102"/>
      <c r="Q247" s="102"/>
      <c r="R247" s="102"/>
      <c r="S247" s="121"/>
      <c r="T247" s="121"/>
      <c r="U247" s="102"/>
      <c r="V247" s="102"/>
      <c r="W247" s="102"/>
      <c r="X247" s="102"/>
      <c r="Y247" s="102"/>
      <c r="Z247" s="102"/>
      <c r="AA247" s="102"/>
      <c r="AB247" s="102"/>
      <c r="AC247" s="102"/>
      <c r="AD247" s="102"/>
      <c r="AE247" s="121"/>
      <c r="AF247" s="121"/>
      <c r="AG247" s="102"/>
      <c r="AH247" s="102"/>
      <c r="AI247" s="102"/>
      <c r="AJ247" s="102"/>
      <c r="AK247" s="102"/>
      <c r="AL247" s="102"/>
      <c r="AM247" s="102"/>
      <c r="AN247" s="102"/>
      <c r="AO247" s="102"/>
      <c r="AP247" s="102"/>
      <c r="AQ247" s="102"/>
      <c r="AR247" s="102"/>
    </row>
    <row r="248" spans="1:44" ht="40.5">
      <c r="A248" s="12" t="s">
        <v>395</v>
      </c>
      <c r="B248" s="71">
        <v>906</v>
      </c>
      <c r="C248" s="13"/>
      <c r="D248" s="13"/>
      <c r="E248" s="13"/>
      <c r="F248" s="13"/>
      <c r="G248" s="10">
        <f>G266+G294+G250</f>
        <v>132105</v>
      </c>
      <c r="H248" s="10">
        <f>H266+H294+H250</f>
        <v>1213</v>
      </c>
      <c r="I248" s="10">
        <f t="shared" ref="I248:N248" si="317">I266+I294+I250</f>
        <v>0</v>
      </c>
      <c r="J248" s="10">
        <f t="shared" si="317"/>
        <v>1147</v>
      </c>
      <c r="K248" s="10">
        <f t="shared" si="317"/>
        <v>0</v>
      </c>
      <c r="L248" s="10">
        <f t="shared" si="317"/>
        <v>-551</v>
      </c>
      <c r="M248" s="10">
        <f t="shared" si="317"/>
        <v>132701</v>
      </c>
      <c r="N248" s="10">
        <f t="shared" si="317"/>
        <v>662</v>
      </c>
      <c r="O248" s="10">
        <f t="shared" ref="O248:T248" si="318">O266+O294+O250</f>
        <v>0</v>
      </c>
      <c r="P248" s="10">
        <f t="shared" si="318"/>
        <v>2000</v>
      </c>
      <c r="Q248" s="10">
        <f t="shared" si="318"/>
        <v>0</v>
      </c>
      <c r="R248" s="10">
        <f t="shared" si="318"/>
        <v>0</v>
      </c>
      <c r="S248" s="125">
        <f t="shared" si="318"/>
        <v>134701</v>
      </c>
      <c r="T248" s="125">
        <f t="shared" si="318"/>
        <v>662</v>
      </c>
      <c r="U248" s="10">
        <f t="shared" ref="U248:Z248" si="319">U266+U294+U250</f>
        <v>0</v>
      </c>
      <c r="V248" s="10">
        <f t="shared" si="319"/>
        <v>133</v>
      </c>
      <c r="W248" s="10">
        <f t="shared" si="319"/>
        <v>-73</v>
      </c>
      <c r="X248" s="10">
        <f t="shared" si="319"/>
        <v>0</v>
      </c>
      <c r="Y248" s="10">
        <f t="shared" si="319"/>
        <v>134761</v>
      </c>
      <c r="Z248" s="10">
        <f t="shared" si="319"/>
        <v>662</v>
      </c>
      <c r="AA248" s="10">
        <f t="shared" ref="AA248:AF248" si="320">AA266+AA294+AA250</f>
        <v>0</v>
      </c>
      <c r="AB248" s="10">
        <f t="shared" si="320"/>
        <v>0</v>
      </c>
      <c r="AC248" s="10">
        <f t="shared" si="320"/>
        <v>-73</v>
      </c>
      <c r="AD248" s="10">
        <f t="shared" si="320"/>
        <v>0</v>
      </c>
      <c r="AE248" s="125">
        <f t="shared" si="320"/>
        <v>134688</v>
      </c>
      <c r="AF248" s="125">
        <f t="shared" si="320"/>
        <v>662</v>
      </c>
      <c r="AG248" s="10">
        <f t="shared" ref="AG248:AL248" si="321">AG266+AG294+AG250</f>
        <v>0</v>
      </c>
      <c r="AH248" s="10">
        <f t="shared" si="321"/>
        <v>0</v>
      </c>
      <c r="AI248" s="10">
        <f t="shared" si="321"/>
        <v>0</v>
      </c>
      <c r="AJ248" s="10">
        <f t="shared" si="321"/>
        <v>0</v>
      </c>
      <c r="AK248" s="10">
        <f t="shared" si="321"/>
        <v>134688</v>
      </c>
      <c r="AL248" s="10">
        <f t="shared" si="321"/>
        <v>662</v>
      </c>
      <c r="AM248" s="10">
        <f t="shared" ref="AM248:AR248" si="322">AM266+AM294+AM250</f>
        <v>0</v>
      </c>
      <c r="AN248" s="10">
        <f t="shared" si="322"/>
        <v>0</v>
      </c>
      <c r="AO248" s="10">
        <f t="shared" si="322"/>
        <v>0</v>
      </c>
      <c r="AP248" s="10">
        <f t="shared" si="322"/>
        <v>0</v>
      </c>
      <c r="AQ248" s="10">
        <f t="shared" si="322"/>
        <v>134688</v>
      </c>
      <c r="AR248" s="10">
        <f t="shared" si="322"/>
        <v>662</v>
      </c>
    </row>
    <row r="249" spans="1:44" s="47" customFormat="1">
      <c r="A249" s="48"/>
      <c r="B249" s="72"/>
      <c r="C249" s="19"/>
      <c r="D249" s="19"/>
      <c r="E249" s="19"/>
      <c r="F249" s="19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126"/>
      <c r="T249" s="126"/>
      <c r="U249" s="51"/>
      <c r="V249" s="51"/>
      <c r="W249" s="51"/>
      <c r="X249" s="51"/>
      <c r="Y249" s="51"/>
      <c r="Z249" s="51"/>
      <c r="AA249" s="51"/>
      <c r="AB249" s="51"/>
      <c r="AC249" s="51"/>
      <c r="AD249" s="51"/>
      <c r="AE249" s="126"/>
      <c r="AF249" s="126"/>
      <c r="AG249" s="51"/>
      <c r="AH249" s="51"/>
      <c r="AI249" s="51"/>
      <c r="AJ249" s="51"/>
      <c r="AK249" s="51"/>
      <c r="AL249" s="51"/>
      <c r="AM249" s="51"/>
      <c r="AN249" s="51"/>
      <c r="AO249" s="51"/>
      <c r="AP249" s="51"/>
      <c r="AQ249" s="51"/>
      <c r="AR249" s="51"/>
    </row>
    <row r="250" spans="1:44" ht="56.25">
      <c r="A250" s="15" t="s">
        <v>709</v>
      </c>
      <c r="B250" s="31">
        <v>906</v>
      </c>
      <c r="C250" s="16" t="s">
        <v>75</v>
      </c>
      <c r="D250" s="16" t="s">
        <v>31</v>
      </c>
      <c r="E250" s="16"/>
      <c r="F250" s="16"/>
      <c r="G250" s="11">
        <f>G251+G260</f>
        <v>79519</v>
      </c>
      <c r="H250" s="11">
        <f>H251+H260</f>
        <v>0</v>
      </c>
      <c r="I250" s="11">
        <f t="shared" ref="I250:N250" si="323">I251+I260</f>
        <v>0</v>
      </c>
      <c r="J250" s="11">
        <f t="shared" si="323"/>
        <v>0</v>
      </c>
      <c r="K250" s="11">
        <f t="shared" si="323"/>
        <v>0</v>
      </c>
      <c r="L250" s="11">
        <f t="shared" si="323"/>
        <v>0</v>
      </c>
      <c r="M250" s="11">
        <f t="shared" si="323"/>
        <v>79519</v>
      </c>
      <c r="N250" s="11">
        <f t="shared" si="323"/>
        <v>0</v>
      </c>
      <c r="O250" s="11">
        <f t="shared" ref="O250:T250" si="324">O251+O260</f>
        <v>0</v>
      </c>
      <c r="P250" s="11">
        <f t="shared" si="324"/>
        <v>2000</v>
      </c>
      <c r="Q250" s="11">
        <f t="shared" si="324"/>
        <v>0</v>
      </c>
      <c r="R250" s="11">
        <f t="shared" si="324"/>
        <v>0</v>
      </c>
      <c r="S250" s="127">
        <f t="shared" si="324"/>
        <v>81519</v>
      </c>
      <c r="T250" s="127">
        <f t="shared" si="324"/>
        <v>0</v>
      </c>
      <c r="U250" s="11">
        <f t="shared" ref="U250:Z250" si="325">U251+U260</f>
        <v>0</v>
      </c>
      <c r="V250" s="11">
        <f t="shared" si="325"/>
        <v>133</v>
      </c>
      <c r="W250" s="11">
        <f t="shared" si="325"/>
        <v>-73</v>
      </c>
      <c r="X250" s="11">
        <f t="shared" si="325"/>
        <v>0</v>
      </c>
      <c r="Y250" s="11">
        <f t="shared" si="325"/>
        <v>81579</v>
      </c>
      <c r="Z250" s="11">
        <f t="shared" si="325"/>
        <v>0</v>
      </c>
      <c r="AA250" s="11">
        <f t="shared" ref="AA250:AF250" si="326">AA251+AA260</f>
        <v>0</v>
      </c>
      <c r="AB250" s="11">
        <f t="shared" si="326"/>
        <v>0</v>
      </c>
      <c r="AC250" s="11">
        <f t="shared" si="326"/>
        <v>-73</v>
      </c>
      <c r="AD250" s="11">
        <f t="shared" si="326"/>
        <v>0</v>
      </c>
      <c r="AE250" s="127">
        <f t="shared" si="326"/>
        <v>81506</v>
      </c>
      <c r="AF250" s="127">
        <f t="shared" si="326"/>
        <v>0</v>
      </c>
      <c r="AG250" s="11">
        <f t="shared" ref="AG250:AL250" si="327">AG251+AG260</f>
        <v>0</v>
      </c>
      <c r="AH250" s="11">
        <f t="shared" si="327"/>
        <v>0</v>
      </c>
      <c r="AI250" s="11">
        <f t="shared" si="327"/>
        <v>0</v>
      </c>
      <c r="AJ250" s="11">
        <f t="shared" si="327"/>
        <v>0</v>
      </c>
      <c r="AK250" s="11">
        <f t="shared" si="327"/>
        <v>81506</v>
      </c>
      <c r="AL250" s="11">
        <f t="shared" si="327"/>
        <v>0</v>
      </c>
      <c r="AM250" s="11">
        <f t="shared" ref="AM250:AR250" si="328">AM251+AM260</f>
        <v>0</v>
      </c>
      <c r="AN250" s="11">
        <f t="shared" si="328"/>
        <v>0</v>
      </c>
      <c r="AO250" s="11">
        <f t="shared" si="328"/>
        <v>0</v>
      </c>
      <c r="AP250" s="11">
        <f t="shared" si="328"/>
        <v>0</v>
      </c>
      <c r="AQ250" s="11">
        <f t="shared" si="328"/>
        <v>81506</v>
      </c>
      <c r="AR250" s="11">
        <f t="shared" si="328"/>
        <v>0</v>
      </c>
    </row>
    <row r="251" spans="1:44" ht="82.5">
      <c r="A251" s="17" t="s">
        <v>704</v>
      </c>
      <c r="B251" s="32">
        <v>906</v>
      </c>
      <c r="C251" s="18" t="s">
        <v>75</v>
      </c>
      <c r="D251" s="18" t="s">
        <v>31</v>
      </c>
      <c r="E251" s="18" t="s">
        <v>111</v>
      </c>
      <c r="F251" s="18"/>
      <c r="G251" s="55">
        <f>G252</f>
        <v>79519</v>
      </c>
      <c r="H251" s="55">
        <f>H252</f>
        <v>0</v>
      </c>
      <c r="I251" s="55">
        <f t="shared" ref="I251:X252" si="329">I252</f>
        <v>0</v>
      </c>
      <c r="J251" s="55">
        <f t="shared" si="329"/>
        <v>0</v>
      </c>
      <c r="K251" s="55">
        <f t="shared" si="329"/>
        <v>0</v>
      </c>
      <c r="L251" s="55">
        <f t="shared" si="329"/>
        <v>0</v>
      </c>
      <c r="M251" s="55">
        <f t="shared" si="329"/>
        <v>79519</v>
      </c>
      <c r="N251" s="55">
        <f t="shared" si="329"/>
        <v>0</v>
      </c>
      <c r="O251" s="55">
        <f t="shared" si="329"/>
        <v>0</v>
      </c>
      <c r="P251" s="55">
        <f t="shared" si="329"/>
        <v>0</v>
      </c>
      <c r="Q251" s="55">
        <f t="shared" si="329"/>
        <v>0</v>
      </c>
      <c r="R251" s="55">
        <f t="shared" si="329"/>
        <v>0</v>
      </c>
      <c r="S251" s="119">
        <f t="shared" si="329"/>
        <v>79519</v>
      </c>
      <c r="T251" s="119">
        <f t="shared" si="329"/>
        <v>0</v>
      </c>
      <c r="U251" s="55">
        <f t="shared" si="329"/>
        <v>0</v>
      </c>
      <c r="V251" s="55">
        <f t="shared" si="329"/>
        <v>133</v>
      </c>
      <c r="W251" s="55">
        <f t="shared" si="329"/>
        <v>-73</v>
      </c>
      <c r="X251" s="55">
        <f t="shared" si="329"/>
        <v>0</v>
      </c>
      <c r="Y251" s="55">
        <f t="shared" ref="U251:AJ252" si="330">Y252</f>
        <v>79579</v>
      </c>
      <c r="Z251" s="55">
        <f t="shared" si="330"/>
        <v>0</v>
      </c>
      <c r="AA251" s="55">
        <f t="shared" si="330"/>
        <v>0</v>
      </c>
      <c r="AB251" s="55">
        <f t="shared" si="330"/>
        <v>0</v>
      </c>
      <c r="AC251" s="55">
        <f t="shared" si="330"/>
        <v>-73</v>
      </c>
      <c r="AD251" s="55">
        <f t="shared" si="330"/>
        <v>0</v>
      </c>
      <c r="AE251" s="119">
        <f t="shared" si="330"/>
        <v>79506</v>
      </c>
      <c r="AF251" s="119">
        <f t="shared" si="330"/>
        <v>0</v>
      </c>
      <c r="AG251" s="55">
        <f t="shared" si="330"/>
        <v>0</v>
      </c>
      <c r="AH251" s="55">
        <f t="shared" si="330"/>
        <v>0</v>
      </c>
      <c r="AI251" s="55">
        <f t="shared" si="330"/>
        <v>0</v>
      </c>
      <c r="AJ251" s="55">
        <f t="shared" si="330"/>
        <v>0</v>
      </c>
      <c r="AK251" s="55">
        <f t="shared" ref="AG251:AR252" si="331">AK252</f>
        <v>79506</v>
      </c>
      <c r="AL251" s="55">
        <f t="shared" si="331"/>
        <v>0</v>
      </c>
      <c r="AM251" s="55">
        <f t="shared" si="331"/>
        <v>0</v>
      </c>
      <c r="AN251" s="55">
        <f t="shared" si="331"/>
        <v>0</v>
      </c>
      <c r="AO251" s="55">
        <f t="shared" si="331"/>
        <v>0</v>
      </c>
      <c r="AP251" s="55">
        <f t="shared" si="331"/>
        <v>0</v>
      </c>
      <c r="AQ251" s="55">
        <f t="shared" si="331"/>
        <v>79506</v>
      </c>
      <c r="AR251" s="55">
        <f t="shared" si="331"/>
        <v>0</v>
      </c>
    </row>
    <row r="252" spans="1:44" ht="18.75" customHeight="1">
      <c r="A252" s="20" t="s">
        <v>112</v>
      </c>
      <c r="B252" s="32">
        <v>906</v>
      </c>
      <c r="C252" s="18" t="s">
        <v>75</v>
      </c>
      <c r="D252" s="18" t="s">
        <v>31</v>
      </c>
      <c r="E252" s="18" t="s">
        <v>113</v>
      </c>
      <c r="F252" s="18"/>
      <c r="G252" s="6">
        <f>G253</f>
        <v>79519</v>
      </c>
      <c r="H252" s="6">
        <f>H253</f>
        <v>0</v>
      </c>
      <c r="I252" s="6">
        <f t="shared" si="329"/>
        <v>0</v>
      </c>
      <c r="J252" s="6">
        <f t="shared" si="329"/>
        <v>0</v>
      </c>
      <c r="K252" s="6">
        <f t="shared" si="329"/>
        <v>0</v>
      </c>
      <c r="L252" s="6">
        <f t="shared" si="329"/>
        <v>0</v>
      </c>
      <c r="M252" s="6">
        <f t="shared" si="329"/>
        <v>79519</v>
      </c>
      <c r="N252" s="6">
        <f t="shared" si="329"/>
        <v>0</v>
      </c>
      <c r="O252" s="6">
        <f t="shared" si="329"/>
        <v>0</v>
      </c>
      <c r="P252" s="6">
        <f t="shared" si="329"/>
        <v>0</v>
      </c>
      <c r="Q252" s="6">
        <f t="shared" si="329"/>
        <v>0</v>
      </c>
      <c r="R252" s="6">
        <f t="shared" si="329"/>
        <v>0</v>
      </c>
      <c r="S252" s="118">
        <f t="shared" si="329"/>
        <v>79519</v>
      </c>
      <c r="T252" s="118">
        <f t="shared" si="329"/>
        <v>0</v>
      </c>
      <c r="U252" s="6">
        <f t="shared" si="330"/>
        <v>0</v>
      </c>
      <c r="V252" s="6">
        <f t="shared" si="330"/>
        <v>133</v>
      </c>
      <c r="W252" s="6">
        <f t="shared" si="330"/>
        <v>-73</v>
      </c>
      <c r="X252" s="6">
        <f t="shared" si="330"/>
        <v>0</v>
      </c>
      <c r="Y252" s="6">
        <f t="shared" si="330"/>
        <v>79579</v>
      </c>
      <c r="Z252" s="6">
        <f t="shared" si="330"/>
        <v>0</v>
      </c>
      <c r="AA252" s="6">
        <f t="shared" si="330"/>
        <v>0</v>
      </c>
      <c r="AB252" s="6">
        <f t="shared" si="330"/>
        <v>0</v>
      </c>
      <c r="AC252" s="6">
        <f t="shared" si="330"/>
        <v>-73</v>
      </c>
      <c r="AD252" s="6">
        <f t="shared" si="330"/>
        <v>0</v>
      </c>
      <c r="AE252" s="118">
        <f t="shared" si="330"/>
        <v>79506</v>
      </c>
      <c r="AF252" s="118">
        <f t="shared" si="330"/>
        <v>0</v>
      </c>
      <c r="AG252" s="6">
        <f t="shared" si="331"/>
        <v>0</v>
      </c>
      <c r="AH252" s="6">
        <f t="shared" si="331"/>
        <v>0</v>
      </c>
      <c r="AI252" s="6">
        <f t="shared" si="331"/>
        <v>0</v>
      </c>
      <c r="AJ252" s="6">
        <f t="shared" si="331"/>
        <v>0</v>
      </c>
      <c r="AK252" s="6">
        <f t="shared" si="331"/>
        <v>79506</v>
      </c>
      <c r="AL252" s="6">
        <f t="shared" si="331"/>
        <v>0</v>
      </c>
      <c r="AM252" s="6">
        <f t="shared" si="331"/>
        <v>0</v>
      </c>
      <c r="AN252" s="6">
        <f t="shared" si="331"/>
        <v>0</v>
      </c>
      <c r="AO252" s="6">
        <f t="shared" si="331"/>
        <v>0</v>
      </c>
      <c r="AP252" s="6">
        <f t="shared" si="331"/>
        <v>0</v>
      </c>
      <c r="AQ252" s="6">
        <f t="shared" si="331"/>
        <v>79506</v>
      </c>
      <c r="AR252" s="6">
        <f t="shared" si="331"/>
        <v>0</v>
      </c>
    </row>
    <row r="253" spans="1:44" ht="66">
      <c r="A253" s="17" t="s">
        <v>114</v>
      </c>
      <c r="B253" s="32">
        <v>906</v>
      </c>
      <c r="C253" s="18" t="s">
        <v>75</v>
      </c>
      <c r="D253" s="18" t="s">
        <v>31</v>
      </c>
      <c r="E253" s="18" t="s">
        <v>115</v>
      </c>
      <c r="F253" s="18"/>
      <c r="G253" s="55">
        <f>G254+G258+G256</f>
        <v>79519</v>
      </c>
      <c r="H253" s="55">
        <f>H254+H258+H256</f>
        <v>0</v>
      </c>
      <c r="I253" s="55">
        <f t="shared" ref="I253:N253" si="332">I254+I258+I256</f>
        <v>0</v>
      </c>
      <c r="J253" s="55">
        <f t="shared" si="332"/>
        <v>0</v>
      </c>
      <c r="K253" s="55">
        <f t="shared" si="332"/>
        <v>0</v>
      </c>
      <c r="L253" s="55">
        <f t="shared" si="332"/>
        <v>0</v>
      </c>
      <c r="M253" s="55">
        <f t="shared" si="332"/>
        <v>79519</v>
      </c>
      <c r="N253" s="55">
        <f t="shared" si="332"/>
        <v>0</v>
      </c>
      <c r="O253" s="55">
        <f t="shared" ref="O253:T253" si="333">O254+O258+O256</f>
        <v>0</v>
      </c>
      <c r="P253" s="55">
        <f t="shared" si="333"/>
        <v>0</v>
      </c>
      <c r="Q253" s="55">
        <f t="shared" si="333"/>
        <v>0</v>
      </c>
      <c r="R253" s="55">
        <f t="shared" si="333"/>
        <v>0</v>
      </c>
      <c r="S253" s="119">
        <f t="shared" si="333"/>
        <v>79519</v>
      </c>
      <c r="T253" s="119">
        <f t="shared" si="333"/>
        <v>0</v>
      </c>
      <c r="U253" s="55">
        <f t="shared" ref="U253:Z253" si="334">U254+U258+U256</f>
        <v>0</v>
      </c>
      <c r="V253" s="55">
        <f t="shared" si="334"/>
        <v>133</v>
      </c>
      <c r="W253" s="55">
        <f t="shared" si="334"/>
        <v>-73</v>
      </c>
      <c r="X253" s="55">
        <f t="shared" si="334"/>
        <v>0</v>
      </c>
      <c r="Y253" s="55">
        <f t="shared" si="334"/>
        <v>79579</v>
      </c>
      <c r="Z253" s="55">
        <f t="shared" si="334"/>
        <v>0</v>
      </c>
      <c r="AA253" s="55">
        <f t="shared" ref="AA253:AF253" si="335">AA254+AA258+AA256</f>
        <v>0</v>
      </c>
      <c r="AB253" s="55">
        <f t="shared" si="335"/>
        <v>0</v>
      </c>
      <c r="AC253" s="55">
        <f t="shared" si="335"/>
        <v>-73</v>
      </c>
      <c r="AD253" s="55">
        <f t="shared" si="335"/>
        <v>0</v>
      </c>
      <c r="AE253" s="119">
        <f t="shared" si="335"/>
        <v>79506</v>
      </c>
      <c r="AF253" s="119">
        <f t="shared" si="335"/>
        <v>0</v>
      </c>
      <c r="AG253" s="55">
        <f t="shared" ref="AG253:AL253" si="336">AG254+AG258+AG256</f>
        <v>0</v>
      </c>
      <c r="AH253" s="55">
        <f t="shared" si="336"/>
        <v>0</v>
      </c>
      <c r="AI253" s="55">
        <f t="shared" si="336"/>
        <v>0</v>
      </c>
      <c r="AJ253" s="55">
        <f t="shared" si="336"/>
        <v>0</v>
      </c>
      <c r="AK253" s="55">
        <f t="shared" si="336"/>
        <v>79506</v>
      </c>
      <c r="AL253" s="55">
        <f t="shared" si="336"/>
        <v>0</v>
      </c>
      <c r="AM253" s="55">
        <f t="shared" ref="AM253:AR253" si="337">AM254+AM258+AM256</f>
        <v>0</v>
      </c>
      <c r="AN253" s="55">
        <f t="shared" si="337"/>
        <v>0</v>
      </c>
      <c r="AO253" s="55">
        <f t="shared" si="337"/>
        <v>0</v>
      </c>
      <c r="AP253" s="55">
        <f t="shared" si="337"/>
        <v>0</v>
      </c>
      <c r="AQ253" s="55">
        <f t="shared" si="337"/>
        <v>79506</v>
      </c>
      <c r="AR253" s="55">
        <f t="shared" si="337"/>
        <v>0</v>
      </c>
    </row>
    <row r="254" spans="1:44" ht="66">
      <c r="A254" s="17" t="s">
        <v>375</v>
      </c>
      <c r="B254" s="32">
        <v>906</v>
      </c>
      <c r="C254" s="18" t="s">
        <v>75</v>
      </c>
      <c r="D254" s="18" t="s">
        <v>31</v>
      </c>
      <c r="E254" s="18" t="s">
        <v>115</v>
      </c>
      <c r="F254" s="18" t="s">
        <v>80</v>
      </c>
      <c r="G254" s="55">
        <f>G255</f>
        <v>67988</v>
      </c>
      <c r="H254" s="55">
        <f>H255</f>
        <v>0</v>
      </c>
      <c r="I254" s="55">
        <f t="shared" ref="I254:AR254" si="338">I255</f>
        <v>0</v>
      </c>
      <c r="J254" s="55">
        <f t="shared" si="338"/>
        <v>0</v>
      </c>
      <c r="K254" s="55">
        <f t="shared" si="338"/>
        <v>0</v>
      </c>
      <c r="L254" s="55">
        <f t="shared" si="338"/>
        <v>0</v>
      </c>
      <c r="M254" s="55">
        <f t="shared" si="338"/>
        <v>67988</v>
      </c>
      <c r="N254" s="55">
        <f t="shared" si="338"/>
        <v>0</v>
      </c>
      <c r="O254" s="55">
        <f t="shared" si="338"/>
        <v>0</v>
      </c>
      <c r="P254" s="55">
        <f t="shared" si="338"/>
        <v>0</v>
      </c>
      <c r="Q254" s="55">
        <f t="shared" si="338"/>
        <v>0</v>
      </c>
      <c r="R254" s="55">
        <f t="shared" si="338"/>
        <v>0</v>
      </c>
      <c r="S254" s="119">
        <f t="shared" si="338"/>
        <v>67988</v>
      </c>
      <c r="T254" s="119">
        <f t="shared" si="338"/>
        <v>0</v>
      </c>
      <c r="U254" s="55">
        <f t="shared" si="338"/>
        <v>0</v>
      </c>
      <c r="V254" s="55">
        <f t="shared" si="338"/>
        <v>0</v>
      </c>
      <c r="W254" s="55">
        <f t="shared" si="338"/>
        <v>0</v>
      </c>
      <c r="X254" s="55">
        <f t="shared" si="338"/>
        <v>0</v>
      </c>
      <c r="Y254" s="55">
        <f t="shared" si="338"/>
        <v>67988</v>
      </c>
      <c r="Z254" s="55">
        <f t="shared" si="338"/>
        <v>0</v>
      </c>
      <c r="AA254" s="55">
        <f t="shared" si="338"/>
        <v>0</v>
      </c>
      <c r="AB254" s="55">
        <f t="shared" si="338"/>
        <v>0</v>
      </c>
      <c r="AC254" s="55">
        <f t="shared" si="338"/>
        <v>0</v>
      </c>
      <c r="AD254" s="55">
        <f t="shared" si="338"/>
        <v>0</v>
      </c>
      <c r="AE254" s="119">
        <f t="shared" si="338"/>
        <v>67988</v>
      </c>
      <c r="AF254" s="119">
        <f t="shared" si="338"/>
        <v>0</v>
      </c>
      <c r="AG254" s="55">
        <f t="shared" si="338"/>
        <v>0</v>
      </c>
      <c r="AH254" s="55">
        <f t="shared" si="338"/>
        <v>0</v>
      </c>
      <c r="AI254" s="55">
        <f t="shared" si="338"/>
        <v>0</v>
      </c>
      <c r="AJ254" s="55">
        <f t="shared" si="338"/>
        <v>0</v>
      </c>
      <c r="AK254" s="55">
        <f t="shared" si="338"/>
        <v>67988</v>
      </c>
      <c r="AL254" s="55">
        <f t="shared" si="338"/>
        <v>0</v>
      </c>
      <c r="AM254" s="55">
        <f t="shared" si="338"/>
        <v>0</v>
      </c>
      <c r="AN254" s="55">
        <f t="shared" si="338"/>
        <v>0</v>
      </c>
      <c r="AO254" s="55">
        <f t="shared" si="338"/>
        <v>0</v>
      </c>
      <c r="AP254" s="55">
        <f t="shared" si="338"/>
        <v>0</v>
      </c>
      <c r="AQ254" s="55">
        <f t="shared" si="338"/>
        <v>67988</v>
      </c>
      <c r="AR254" s="55">
        <f t="shared" si="338"/>
        <v>0</v>
      </c>
    </row>
    <row r="255" spans="1:44">
      <c r="A255" s="20" t="s">
        <v>101</v>
      </c>
      <c r="B255" s="32">
        <v>906</v>
      </c>
      <c r="C255" s="18" t="s">
        <v>75</v>
      </c>
      <c r="D255" s="18" t="s">
        <v>31</v>
      </c>
      <c r="E255" s="18" t="s">
        <v>115</v>
      </c>
      <c r="F255" s="18" t="s">
        <v>102</v>
      </c>
      <c r="G255" s="6">
        <f>67925+63</f>
        <v>67988</v>
      </c>
      <c r="H255" s="6"/>
      <c r="I255" s="102"/>
      <c r="J255" s="102"/>
      <c r="K255" s="102"/>
      <c r="L255" s="102"/>
      <c r="M255" s="55">
        <f>G255+I255+J255+K255+L255</f>
        <v>67988</v>
      </c>
      <c r="N255" s="55">
        <f>H255+L255</f>
        <v>0</v>
      </c>
      <c r="O255" s="102"/>
      <c r="P255" s="102"/>
      <c r="Q255" s="102"/>
      <c r="R255" s="102"/>
      <c r="S255" s="119">
        <f>M255+O255+P255+Q255+R255</f>
        <v>67988</v>
      </c>
      <c r="T255" s="119">
        <f>N255+R255</f>
        <v>0</v>
      </c>
      <c r="U255" s="102"/>
      <c r="V255" s="102"/>
      <c r="W255" s="102"/>
      <c r="X255" s="102"/>
      <c r="Y255" s="55">
        <f>S255+U255+V255+W255+X255</f>
        <v>67988</v>
      </c>
      <c r="Z255" s="55">
        <f>T255+X255</f>
        <v>0</v>
      </c>
      <c r="AA255" s="102"/>
      <c r="AB255" s="102"/>
      <c r="AC255" s="102"/>
      <c r="AD255" s="102"/>
      <c r="AE255" s="119">
        <f>Y255+AA255+AB255+AC255+AD255</f>
        <v>67988</v>
      </c>
      <c r="AF255" s="119">
        <f>Z255+AD255</f>
        <v>0</v>
      </c>
      <c r="AG255" s="102"/>
      <c r="AH255" s="102"/>
      <c r="AI255" s="102"/>
      <c r="AJ255" s="102"/>
      <c r="AK255" s="55">
        <f>AE255+AG255+AH255+AI255+AJ255</f>
        <v>67988</v>
      </c>
      <c r="AL255" s="55">
        <f>AF255+AJ255</f>
        <v>0</v>
      </c>
      <c r="AM255" s="102"/>
      <c r="AN255" s="102"/>
      <c r="AO255" s="102"/>
      <c r="AP255" s="102"/>
      <c r="AQ255" s="55">
        <f>AK255+AM255+AN255+AO255+AP255</f>
        <v>67988</v>
      </c>
      <c r="AR255" s="55">
        <f>AL255+AP255</f>
        <v>0</v>
      </c>
    </row>
    <row r="256" spans="1:44" ht="33">
      <c r="A256" s="17" t="s">
        <v>221</v>
      </c>
      <c r="B256" s="32">
        <v>906</v>
      </c>
      <c r="C256" s="18" t="s">
        <v>75</v>
      </c>
      <c r="D256" s="18" t="s">
        <v>31</v>
      </c>
      <c r="E256" s="18" t="s">
        <v>115</v>
      </c>
      <c r="F256" s="18" t="s">
        <v>29</v>
      </c>
      <c r="G256" s="55">
        <f>G257</f>
        <v>11218</v>
      </c>
      <c r="H256" s="55">
        <f t="shared" ref="H256:AR256" si="339">H257</f>
        <v>0</v>
      </c>
      <c r="I256" s="55">
        <f t="shared" si="339"/>
        <v>0</v>
      </c>
      <c r="J256" s="55">
        <f t="shared" si="339"/>
        <v>0</v>
      </c>
      <c r="K256" s="55">
        <f t="shared" si="339"/>
        <v>0</v>
      </c>
      <c r="L256" s="55">
        <f t="shared" si="339"/>
        <v>0</v>
      </c>
      <c r="M256" s="55">
        <f t="shared" si="339"/>
        <v>11218</v>
      </c>
      <c r="N256" s="55">
        <f t="shared" si="339"/>
        <v>0</v>
      </c>
      <c r="O256" s="55">
        <f t="shared" si="339"/>
        <v>0</v>
      </c>
      <c r="P256" s="55">
        <f t="shared" si="339"/>
        <v>0</v>
      </c>
      <c r="Q256" s="55">
        <f t="shared" si="339"/>
        <v>0</v>
      </c>
      <c r="R256" s="55">
        <f t="shared" si="339"/>
        <v>0</v>
      </c>
      <c r="S256" s="119">
        <f t="shared" si="339"/>
        <v>11218</v>
      </c>
      <c r="T256" s="119">
        <f t="shared" si="339"/>
        <v>0</v>
      </c>
      <c r="U256" s="55">
        <f t="shared" si="339"/>
        <v>0</v>
      </c>
      <c r="V256" s="55">
        <f t="shared" si="339"/>
        <v>133</v>
      </c>
      <c r="W256" s="55">
        <f t="shared" si="339"/>
        <v>-73</v>
      </c>
      <c r="X256" s="55">
        <f t="shared" si="339"/>
        <v>0</v>
      </c>
      <c r="Y256" s="55">
        <f t="shared" si="339"/>
        <v>11278</v>
      </c>
      <c r="Z256" s="55">
        <f t="shared" si="339"/>
        <v>0</v>
      </c>
      <c r="AA256" s="55">
        <f t="shared" si="339"/>
        <v>0</v>
      </c>
      <c r="AB256" s="55">
        <f t="shared" si="339"/>
        <v>0</v>
      </c>
      <c r="AC256" s="55">
        <f t="shared" si="339"/>
        <v>-73</v>
      </c>
      <c r="AD256" s="55">
        <f t="shared" si="339"/>
        <v>0</v>
      </c>
      <c r="AE256" s="119">
        <f t="shared" si="339"/>
        <v>11205</v>
      </c>
      <c r="AF256" s="119">
        <f t="shared" si="339"/>
        <v>0</v>
      </c>
      <c r="AG256" s="55">
        <f t="shared" si="339"/>
        <v>-74</v>
      </c>
      <c r="AH256" s="55">
        <f t="shared" si="339"/>
        <v>0</v>
      </c>
      <c r="AI256" s="55">
        <f t="shared" si="339"/>
        <v>0</v>
      </c>
      <c r="AJ256" s="55">
        <f t="shared" si="339"/>
        <v>0</v>
      </c>
      <c r="AK256" s="55">
        <f t="shared" si="339"/>
        <v>11131</v>
      </c>
      <c r="AL256" s="55">
        <f t="shared" si="339"/>
        <v>0</v>
      </c>
      <c r="AM256" s="55">
        <f t="shared" si="339"/>
        <v>0</v>
      </c>
      <c r="AN256" s="55">
        <f t="shared" si="339"/>
        <v>0</v>
      </c>
      <c r="AO256" s="55">
        <f t="shared" si="339"/>
        <v>0</v>
      </c>
      <c r="AP256" s="55">
        <f t="shared" si="339"/>
        <v>0</v>
      </c>
      <c r="AQ256" s="55">
        <f t="shared" si="339"/>
        <v>11131</v>
      </c>
      <c r="AR256" s="55">
        <f t="shared" si="339"/>
        <v>0</v>
      </c>
    </row>
    <row r="257" spans="1:44" ht="33">
      <c r="A257" s="17" t="s">
        <v>34</v>
      </c>
      <c r="B257" s="32">
        <v>906</v>
      </c>
      <c r="C257" s="18" t="s">
        <v>75</v>
      </c>
      <c r="D257" s="18" t="s">
        <v>31</v>
      </c>
      <c r="E257" s="18" t="s">
        <v>115</v>
      </c>
      <c r="F257" s="18" t="s">
        <v>35</v>
      </c>
      <c r="G257" s="6">
        <f>9718+1200+300</f>
        <v>11218</v>
      </c>
      <c r="H257" s="6"/>
      <c r="I257" s="102"/>
      <c r="J257" s="102"/>
      <c r="K257" s="102"/>
      <c r="L257" s="102"/>
      <c r="M257" s="55">
        <f>G257+I257+J257+K257+L257</f>
        <v>11218</v>
      </c>
      <c r="N257" s="55">
        <f>H257+L257</f>
        <v>0</v>
      </c>
      <c r="O257" s="102"/>
      <c r="P257" s="102"/>
      <c r="Q257" s="102"/>
      <c r="R257" s="102"/>
      <c r="S257" s="119">
        <f>M257+O257+P257+Q257+R257</f>
        <v>11218</v>
      </c>
      <c r="T257" s="119">
        <f>N257+R257</f>
        <v>0</v>
      </c>
      <c r="U257" s="102"/>
      <c r="V257" s="55">
        <v>133</v>
      </c>
      <c r="W257" s="55">
        <v>-73</v>
      </c>
      <c r="X257" s="102"/>
      <c r="Y257" s="55">
        <f>S257+U257+V257+W257+X257</f>
        <v>11278</v>
      </c>
      <c r="Z257" s="55">
        <f>T257+X257</f>
        <v>0</v>
      </c>
      <c r="AA257" s="102"/>
      <c r="AB257" s="55"/>
      <c r="AC257" s="55">
        <v>-73</v>
      </c>
      <c r="AD257" s="102"/>
      <c r="AE257" s="119">
        <f>Y257+AA257+AB257+AC257+AD257</f>
        <v>11205</v>
      </c>
      <c r="AF257" s="119">
        <f>Z257+AD257</f>
        <v>0</v>
      </c>
      <c r="AG257" s="102">
        <v>-74</v>
      </c>
      <c r="AH257" s="55"/>
      <c r="AI257" s="55"/>
      <c r="AJ257" s="102"/>
      <c r="AK257" s="55">
        <f>AE257+AG257+AH257+AI257+AJ257</f>
        <v>11131</v>
      </c>
      <c r="AL257" s="55">
        <f>AF257+AJ257</f>
        <v>0</v>
      </c>
      <c r="AM257" s="102"/>
      <c r="AN257" s="55"/>
      <c r="AO257" s="55"/>
      <c r="AP257" s="102"/>
      <c r="AQ257" s="55">
        <f>AK257+AM257+AN257+AO257+AP257</f>
        <v>11131</v>
      </c>
      <c r="AR257" s="55">
        <f>AL257+AP257</f>
        <v>0</v>
      </c>
    </row>
    <row r="258" spans="1:44">
      <c r="A258" s="20" t="s">
        <v>61</v>
      </c>
      <c r="B258" s="32">
        <v>906</v>
      </c>
      <c r="C258" s="18" t="s">
        <v>75</v>
      </c>
      <c r="D258" s="18" t="s">
        <v>31</v>
      </c>
      <c r="E258" s="18" t="s">
        <v>115</v>
      </c>
      <c r="F258" s="18" t="s">
        <v>62</v>
      </c>
      <c r="G258" s="6">
        <f>G259</f>
        <v>313</v>
      </c>
      <c r="H258" s="6">
        <f t="shared" ref="H258:AR258" si="340">H259</f>
        <v>0</v>
      </c>
      <c r="I258" s="6">
        <f t="shared" si="340"/>
        <v>0</v>
      </c>
      <c r="J258" s="6">
        <f t="shared" si="340"/>
        <v>0</v>
      </c>
      <c r="K258" s="6">
        <f t="shared" si="340"/>
        <v>0</v>
      </c>
      <c r="L258" s="6">
        <f t="shared" si="340"/>
        <v>0</v>
      </c>
      <c r="M258" s="6">
        <f t="shared" si="340"/>
        <v>313</v>
      </c>
      <c r="N258" s="6">
        <f t="shared" si="340"/>
        <v>0</v>
      </c>
      <c r="O258" s="6">
        <f t="shared" si="340"/>
        <v>0</v>
      </c>
      <c r="P258" s="6">
        <f t="shared" si="340"/>
        <v>0</v>
      </c>
      <c r="Q258" s="6">
        <f t="shared" si="340"/>
        <v>0</v>
      </c>
      <c r="R258" s="6">
        <f t="shared" si="340"/>
        <v>0</v>
      </c>
      <c r="S258" s="118">
        <f t="shared" si="340"/>
        <v>313</v>
      </c>
      <c r="T258" s="118">
        <f t="shared" si="340"/>
        <v>0</v>
      </c>
      <c r="U258" s="6">
        <f t="shared" si="340"/>
        <v>0</v>
      </c>
      <c r="V258" s="6">
        <f t="shared" si="340"/>
        <v>0</v>
      </c>
      <c r="W258" s="6">
        <f t="shared" si="340"/>
        <v>0</v>
      </c>
      <c r="X258" s="6">
        <f t="shared" si="340"/>
        <v>0</v>
      </c>
      <c r="Y258" s="6">
        <f t="shared" si="340"/>
        <v>313</v>
      </c>
      <c r="Z258" s="6">
        <f t="shared" si="340"/>
        <v>0</v>
      </c>
      <c r="AA258" s="6">
        <f t="shared" si="340"/>
        <v>0</v>
      </c>
      <c r="AB258" s="6">
        <f t="shared" si="340"/>
        <v>0</v>
      </c>
      <c r="AC258" s="6">
        <f t="shared" si="340"/>
        <v>0</v>
      </c>
      <c r="AD258" s="6">
        <f t="shared" si="340"/>
        <v>0</v>
      </c>
      <c r="AE258" s="118">
        <f t="shared" si="340"/>
        <v>313</v>
      </c>
      <c r="AF258" s="118">
        <f t="shared" si="340"/>
        <v>0</v>
      </c>
      <c r="AG258" s="6">
        <f t="shared" si="340"/>
        <v>74</v>
      </c>
      <c r="AH258" s="6">
        <f t="shared" si="340"/>
        <v>0</v>
      </c>
      <c r="AI258" s="6">
        <f t="shared" si="340"/>
        <v>0</v>
      </c>
      <c r="AJ258" s="6">
        <f t="shared" si="340"/>
        <v>0</v>
      </c>
      <c r="AK258" s="6">
        <f t="shared" si="340"/>
        <v>387</v>
      </c>
      <c r="AL258" s="6">
        <f t="shared" si="340"/>
        <v>0</v>
      </c>
      <c r="AM258" s="6">
        <f t="shared" si="340"/>
        <v>0</v>
      </c>
      <c r="AN258" s="6">
        <f t="shared" si="340"/>
        <v>0</v>
      </c>
      <c r="AO258" s="6">
        <f t="shared" si="340"/>
        <v>0</v>
      </c>
      <c r="AP258" s="6">
        <f t="shared" si="340"/>
        <v>0</v>
      </c>
      <c r="AQ258" s="6">
        <f t="shared" si="340"/>
        <v>387</v>
      </c>
      <c r="AR258" s="6">
        <f t="shared" si="340"/>
        <v>0</v>
      </c>
    </row>
    <row r="259" spans="1:44">
      <c r="A259" s="20" t="s">
        <v>63</v>
      </c>
      <c r="B259" s="32">
        <v>906</v>
      </c>
      <c r="C259" s="18" t="s">
        <v>75</v>
      </c>
      <c r="D259" s="18" t="s">
        <v>31</v>
      </c>
      <c r="E259" s="18" t="s">
        <v>115</v>
      </c>
      <c r="F259" s="18" t="s">
        <v>64</v>
      </c>
      <c r="G259" s="6">
        <v>313</v>
      </c>
      <c r="H259" s="6"/>
      <c r="I259" s="102"/>
      <c r="J259" s="102"/>
      <c r="K259" s="102"/>
      <c r="L259" s="102"/>
      <c r="M259" s="55">
        <f>G259+I259+J259+K259+L259</f>
        <v>313</v>
      </c>
      <c r="N259" s="55">
        <f>H259+L259</f>
        <v>0</v>
      </c>
      <c r="O259" s="102"/>
      <c r="P259" s="102"/>
      <c r="Q259" s="102"/>
      <c r="R259" s="102"/>
      <c r="S259" s="119">
        <f>M259+O259+P259+Q259+R259</f>
        <v>313</v>
      </c>
      <c r="T259" s="119">
        <f>N259+R259</f>
        <v>0</v>
      </c>
      <c r="U259" s="102"/>
      <c r="V259" s="102"/>
      <c r="W259" s="102"/>
      <c r="X259" s="102"/>
      <c r="Y259" s="55">
        <f>S259+U259+V259+W259+X259</f>
        <v>313</v>
      </c>
      <c r="Z259" s="55">
        <f>T259+X259</f>
        <v>0</v>
      </c>
      <c r="AA259" s="102"/>
      <c r="AB259" s="102"/>
      <c r="AC259" s="102"/>
      <c r="AD259" s="102"/>
      <c r="AE259" s="119">
        <f>Y259+AA259+AB259+AC259+AD259</f>
        <v>313</v>
      </c>
      <c r="AF259" s="119">
        <f>Z259+AD259</f>
        <v>0</v>
      </c>
      <c r="AG259" s="102">
        <v>74</v>
      </c>
      <c r="AH259" s="102"/>
      <c r="AI259" s="102"/>
      <c r="AJ259" s="102"/>
      <c r="AK259" s="55">
        <f>AE259+AG259+AH259+AI259+AJ259</f>
        <v>387</v>
      </c>
      <c r="AL259" s="55">
        <f>AF259+AJ259</f>
        <v>0</v>
      </c>
      <c r="AM259" s="102"/>
      <c r="AN259" s="102"/>
      <c r="AO259" s="102"/>
      <c r="AP259" s="102"/>
      <c r="AQ259" s="55">
        <f>AK259+AM259+AN259+AO259+AP259</f>
        <v>387</v>
      </c>
      <c r="AR259" s="55">
        <f>AL259+AP259</f>
        <v>0</v>
      </c>
    </row>
    <row r="260" spans="1:44" ht="82.5">
      <c r="A260" s="57" t="s">
        <v>703</v>
      </c>
      <c r="B260" s="32">
        <v>906</v>
      </c>
      <c r="C260" s="18" t="s">
        <v>75</v>
      </c>
      <c r="D260" s="18" t="s">
        <v>31</v>
      </c>
      <c r="E260" s="18" t="s">
        <v>116</v>
      </c>
      <c r="F260" s="18"/>
      <c r="G260" s="6">
        <f t="shared" ref="G260:H263" si="341">G261</f>
        <v>0</v>
      </c>
      <c r="H260" s="6">
        <f t="shared" si="341"/>
        <v>0</v>
      </c>
      <c r="I260" s="102"/>
      <c r="J260" s="102"/>
      <c r="K260" s="102"/>
      <c r="L260" s="102"/>
      <c r="M260" s="102"/>
      <c r="N260" s="102"/>
      <c r="O260" s="102">
        <f>O261</f>
        <v>0</v>
      </c>
      <c r="P260" s="55">
        <f t="shared" ref="P260:S263" si="342">P261</f>
        <v>2000</v>
      </c>
      <c r="Q260" s="55">
        <f t="shared" si="342"/>
        <v>0</v>
      </c>
      <c r="R260" s="55">
        <f t="shared" si="342"/>
        <v>0</v>
      </c>
      <c r="S260" s="119">
        <f t="shared" si="342"/>
        <v>2000</v>
      </c>
      <c r="T260" s="119">
        <f t="shared" ref="T260:U263" si="343">T261</f>
        <v>0</v>
      </c>
      <c r="U260" s="102">
        <f t="shared" si="343"/>
        <v>0</v>
      </c>
      <c r="V260" s="55">
        <f t="shared" ref="V260:Y263" si="344">V261</f>
        <v>0</v>
      </c>
      <c r="W260" s="55">
        <f t="shared" si="344"/>
        <v>0</v>
      </c>
      <c r="X260" s="55">
        <f t="shared" si="344"/>
        <v>0</v>
      </c>
      <c r="Y260" s="55">
        <f t="shared" si="344"/>
        <v>2000</v>
      </c>
      <c r="Z260" s="55">
        <f>Z261</f>
        <v>0</v>
      </c>
      <c r="AA260" s="102">
        <f t="shared" ref="AA260:AP263" si="345">AA261</f>
        <v>0</v>
      </c>
      <c r="AB260" s="55">
        <f t="shared" si="345"/>
        <v>0</v>
      </c>
      <c r="AC260" s="55">
        <f t="shared" si="345"/>
        <v>0</v>
      </c>
      <c r="AD260" s="55">
        <f t="shared" si="345"/>
        <v>0</v>
      </c>
      <c r="AE260" s="119">
        <f t="shared" si="345"/>
        <v>2000</v>
      </c>
      <c r="AF260" s="119">
        <f>AF261</f>
        <v>0</v>
      </c>
      <c r="AG260" s="102">
        <f t="shared" si="345"/>
        <v>0</v>
      </c>
      <c r="AH260" s="55">
        <f t="shared" si="345"/>
        <v>0</v>
      </c>
      <c r="AI260" s="55">
        <f t="shared" si="345"/>
        <v>0</v>
      </c>
      <c r="AJ260" s="55">
        <f t="shared" si="345"/>
        <v>0</v>
      </c>
      <c r="AK260" s="55">
        <f t="shared" si="345"/>
        <v>2000</v>
      </c>
      <c r="AL260" s="55">
        <f>AL261</f>
        <v>0</v>
      </c>
      <c r="AM260" s="102">
        <f t="shared" si="345"/>
        <v>0</v>
      </c>
      <c r="AN260" s="55">
        <f t="shared" si="345"/>
        <v>0</v>
      </c>
      <c r="AO260" s="55">
        <f t="shared" si="345"/>
        <v>0</v>
      </c>
      <c r="AP260" s="55">
        <f t="shared" si="345"/>
        <v>0</v>
      </c>
      <c r="AQ260" s="55">
        <f t="shared" ref="AM260:AQ263" si="346">AQ261</f>
        <v>2000</v>
      </c>
      <c r="AR260" s="55">
        <f>AR261</f>
        <v>0</v>
      </c>
    </row>
    <row r="261" spans="1:44" ht="20.100000000000001" customHeight="1">
      <c r="A261" s="20" t="s">
        <v>117</v>
      </c>
      <c r="B261" s="32">
        <f>B260</f>
        <v>906</v>
      </c>
      <c r="C261" s="18" t="s">
        <v>75</v>
      </c>
      <c r="D261" s="18" t="s">
        <v>31</v>
      </c>
      <c r="E261" s="18" t="s">
        <v>118</v>
      </c>
      <c r="F261" s="18"/>
      <c r="G261" s="6">
        <f t="shared" si="341"/>
        <v>0</v>
      </c>
      <c r="H261" s="6">
        <f t="shared" si="341"/>
        <v>0</v>
      </c>
      <c r="I261" s="102"/>
      <c r="J261" s="102"/>
      <c r="K261" s="102"/>
      <c r="L261" s="102"/>
      <c r="M261" s="102"/>
      <c r="N261" s="102"/>
      <c r="O261" s="102">
        <f>O262</f>
        <v>0</v>
      </c>
      <c r="P261" s="55">
        <f t="shared" si="342"/>
        <v>2000</v>
      </c>
      <c r="Q261" s="55">
        <f t="shared" si="342"/>
        <v>0</v>
      </c>
      <c r="R261" s="55">
        <f t="shared" si="342"/>
        <v>0</v>
      </c>
      <c r="S261" s="119">
        <f t="shared" si="342"/>
        <v>2000</v>
      </c>
      <c r="T261" s="119">
        <f t="shared" si="343"/>
        <v>0</v>
      </c>
      <c r="U261" s="102">
        <f t="shared" si="343"/>
        <v>0</v>
      </c>
      <c r="V261" s="55">
        <f t="shared" si="344"/>
        <v>0</v>
      </c>
      <c r="W261" s="55">
        <f t="shared" si="344"/>
        <v>0</v>
      </c>
      <c r="X261" s="55">
        <f t="shared" si="344"/>
        <v>0</v>
      </c>
      <c r="Y261" s="55">
        <f t="shared" si="344"/>
        <v>2000</v>
      </c>
      <c r="Z261" s="55">
        <f>Z262</f>
        <v>0</v>
      </c>
      <c r="AA261" s="102">
        <f t="shared" si="345"/>
        <v>0</v>
      </c>
      <c r="AB261" s="55">
        <f t="shared" si="345"/>
        <v>0</v>
      </c>
      <c r="AC261" s="55">
        <f t="shared" si="345"/>
        <v>0</v>
      </c>
      <c r="AD261" s="55">
        <f t="shared" si="345"/>
        <v>0</v>
      </c>
      <c r="AE261" s="119">
        <f t="shared" si="345"/>
        <v>2000</v>
      </c>
      <c r="AF261" s="119">
        <f>AF262</f>
        <v>0</v>
      </c>
      <c r="AG261" s="102">
        <f t="shared" si="345"/>
        <v>0</v>
      </c>
      <c r="AH261" s="55">
        <f t="shared" si="345"/>
        <v>0</v>
      </c>
      <c r="AI261" s="55">
        <f t="shared" si="345"/>
        <v>0</v>
      </c>
      <c r="AJ261" s="55">
        <f t="shared" si="345"/>
        <v>0</v>
      </c>
      <c r="AK261" s="55">
        <f t="shared" si="345"/>
        <v>2000</v>
      </c>
      <c r="AL261" s="55">
        <f>AL262</f>
        <v>0</v>
      </c>
      <c r="AM261" s="102">
        <f t="shared" si="346"/>
        <v>0</v>
      </c>
      <c r="AN261" s="55">
        <f t="shared" si="346"/>
        <v>0</v>
      </c>
      <c r="AO261" s="55">
        <f t="shared" si="346"/>
        <v>0</v>
      </c>
      <c r="AP261" s="55">
        <f t="shared" si="346"/>
        <v>0</v>
      </c>
      <c r="AQ261" s="55">
        <f t="shared" si="346"/>
        <v>2000</v>
      </c>
      <c r="AR261" s="55">
        <f>AR262</f>
        <v>0</v>
      </c>
    </row>
    <row r="262" spans="1:44" ht="102.75" customHeight="1">
      <c r="A262" s="58" t="s">
        <v>119</v>
      </c>
      <c r="B262" s="32">
        <v>906</v>
      </c>
      <c r="C262" s="18" t="s">
        <v>75</v>
      </c>
      <c r="D262" s="18" t="s">
        <v>31</v>
      </c>
      <c r="E262" s="18" t="s">
        <v>120</v>
      </c>
      <c r="F262" s="18"/>
      <c r="G262" s="6">
        <f t="shared" si="341"/>
        <v>0</v>
      </c>
      <c r="H262" s="6">
        <f t="shared" si="341"/>
        <v>0</v>
      </c>
      <c r="I262" s="102"/>
      <c r="J262" s="102"/>
      <c r="K262" s="102"/>
      <c r="L262" s="102"/>
      <c r="M262" s="102"/>
      <c r="N262" s="102"/>
      <c r="O262" s="102">
        <f>O263</f>
        <v>0</v>
      </c>
      <c r="P262" s="55">
        <f t="shared" si="342"/>
        <v>2000</v>
      </c>
      <c r="Q262" s="55">
        <f t="shared" si="342"/>
        <v>0</v>
      </c>
      <c r="R262" s="55">
        <f t="shared" si="342"/>
        <v>0</v>
      </c>
      <c r="S262" s="119">
        <f t="shared" si="342"/>
        <v>2000</v>
      </c>
      <c r="T262" s="119">
        <f t="shared" si="343"/>
        <v>0</v>
      </c>
      <c r="U262" s="102">
        <f t="shared" si="343"/>
        <v>0</v>
      </c>
      <c r="V262" s="55">
        <f t="shared" si="344"/>
        <v>0</v>
      </c>
      <c r="W262" s="55">
        <f t="shared" si="344"/>
        <v>0</v>
      </c>
      <c r="X262" s="55">
        <f t="shared" si="344"/>
        <v>0</v>
      </c>
      <c r="Y262" s="55">
        <f t="shared" si="344"/>
        <v>2000</v>
      </c>
      <c r="Z262" s="55">
        <f>Z263</f>
        <v>0</v>
      </c>
      <c r="AA262" s="102">
        <f t="shared" si="345"/>
        <v>0</v>
      </c>
      <c r="AB262" s="55">
        <f t="shared" si="345"/>
        <v>0</v>
      </c>
      <c r="AC262" s="55">
        <f t="shared" si="345"/>
        <v>0</v>
      </c>
      <c r="AD262" s="55">
        <f t="shared" si="345"/>
        <v>0</v>
      </c>
      <c r="AE262" s="119">
        <f t="shared" si="345"/>
        <v>2000</v>
      </c>
      <c r="AF262" s="119">
        <f>AF263</f>
        <v>0</v>
      </c>
      <c r="AG262" s="102">
        <f t="shared" si="345"/>
        <v>0</v>
      </c>
      <c r="AH262" s="55">
        <f t="shared" si="345"/>
        <v>0</v>
      </c>
      <c r="AI262" s="55">
        <f t="shared" si="345"/>
        <v>0</v>
      </c>
      <c r="AJ262" s="55">
        <f t="shared" si="345"/>
        <v>0</v>
      </c>
      <c r="AK262" s="55">
        <f t="shared" si="345"/>
        <v>2000</v>
      </c>
      <c r="AL262" s="55">
        <f>AL263</f>
        <v>0</v>
      </c>
      <c r="AM262" s="102">
        <f t="shared" si="346"/>
        <v>0</v>
      </c>
      <c r="AN262" s="55">
        <f t="shared" si="346"/>
        <v>0</v>
      </c>
      <c r="AO262" s="55">
        <f t="shared" si="346"/>
        <v>0</v>
      </c>
      <c r="AP262" s="55">
        <f t="shared" si="346"/>
        <v>0</v>
      </c>
      <c r="AQ262" s="55">
        <f t="shared" si="346"/>
        <v>2000</v>
      </c>
      <c r="AR262" s="55">
        <f>AR263</f>
        <v>0</v>
      </c>
    </row>
    <row r="263" spans="1:44" ht="33">
      <c r="A263" s="17" t="s">
        <v>11</v>
      </c>
      <c r="B263" s="32">
        <v>906</v>
      </c>
      <c r="C263" s="18" t="s">
        <v>75</v>
      </c>
      <c r="D263" s="18" t="s">
        <v>31</v>
      </c>
      <c r="E263" s="18" t="s">
        <v>120</v>
      </c>
      <c r="F263" s="18" t="s">
        <v>12</v>
      </c>
      <c r="G263" s="6">
        <f t="shared" si="341"/>
        <v>0</v>
      </c>
      <c r="H263" s="6">
        <f t="shared" si="341"/>
        <v>0</v>
      </c>
      <c r="I263" s="102"/>
      <c r="J263" s="102"/>
      <c r="K263" s="102"/>
      <c r="L263" s="102"/>
      <c r="M263" s="102"/>
      <c r="N263" s="102"/>
      <c r="O263" s="102">
        <f>O264</f>
        <v>0</v>
      </c>
      <c r="P263" s="55">
        <f t="shared" si="342"/>
        <v>2000</v>
      </c>
      <c r="Q263" s="55">
        <f t="shared" si="342"/>
        <v>0</v>
      </c>
      <c r="R263" s="55">
        <f t="shared" si="342"/>
        <v>0</v>
      </c>
      <c r="S263" s="119">
        <f t="shared" si="342"/>
        <v>2000</v>
      </c>
      <c r="T263" s="119">
        <f t="shared" si="343"/>
        <v>0</v>
      </c>
      <c r="U263" s="102">
        <f t="shared" si="343"/>
        <v>0</v>
      </c>
      <c r="V263" s="55">
        <f t="shared" si="344"/>
        <v>0</v>
      </c>
      <c r="W263" s="55">
        <f t="shared" si="344"/>
        <v>0</v>
      </c>
      <c r="X263" s="55">
        <f t="shared" si="344"/>
        <v>0</v>
      </c>
      <c r="Y263" s="55">
        <f t="shared" si="344"/>
        <v>2000</v>
      </c>
      <c r="Z263" s="55">
        <f>Z264</f>
        <v>0</v>
      </c>
      <c r="AA263" s="102">
        <f t="shared" si="345"/>
        <v>0</v>
      </c>
      <c r="AB263" s="55">
        <f t="shared" si="345"/>
        <v>0</v>
      </c>
      <c r="AC263" s="55">
        <f t="shared" si="345"/>
        <v>0</v>
      </c>
      <c r="AD263" s="55">
        <f t="shared" si="345"/>
        <v>0</v>
      </c>
      <c r="AE263" s="119">
        <f t="shared" si="345"/>
        <v>2000</v>
      </c>
      <c r="AF263" s="119">
        <f>AF264</f>
        <v>0</v>
      </c>
      <c r="AG263" s="102">
        <f t="shared" si="345"/>
        <v>0</v>
      </c>
      <c r="AH263" s="55">
        <f t="shared" si="345"/>
        <v>0</v>
      </c>
      <c r="AI263" s="55">
        <f t="shared" si="345"/>
        <v>0</v>
      </c>
      <c r="AJ263" s="55">
        <f t="shared" si="345"/>
        <v>0</v>
      </c>
      <c r="AK263" s="55">
        <f t="shared" si="345"/>
        <v>2000</v>
      </c>
      <c r="AL263" s="55">
        <f>AL264</f>
        <v>0</v>
      </c>
      <c r="AM263" s="102">
        <f t="shared" si="346"/>
        <v>0</v>
      </c>
      <c r="AN263" s="55">
        <f t="shared" si="346"/>
        <v>0</v>
      </c>
      <c r="AO263" s="55">
        <f t="shared" si="346"/>
        <v>0</v>
      </c>
      <c r="AP263" s="55">
        <f t="shared" si="346"/>
        <v>0</v>
      </c>
      <c r="AQ263" s="55">
        <f t="shared" si="346"/>
        <v>2000</v>
      </c>
      <c r="AR263" s="55">
        <f>AR264</f>
        <v>0</v>
      </c>
    </row>
    <row r="264" spans="1:44" ht="69" customHeight="1">
      <c r="A264" s="17" t="s">
        <v>676</v>
      </c>
      <c r="B264" s="32">
        <v>906</v>
      </c>
      <c r="C264" s="18" t="s">
        <v>75</v>
      </c>
      <c r="D264" s="18" t="s">
        <v>31</v>
      </c>
      <c r="E264" s="18" t="s">
        <v>120</v>
      </c>
      <c r="F264" s="18" t="s">
        <v>121</v>
      </c>
      <c r="G264" s="6"/>
      <c r="H264" s="6"/>
      <c r="I264" s="102"/>
      <c r="J264" s="102"/>
      <c r="K264" s="102"/>
      <c r="L264" s="102"/>
      <c r="M264" s="102"/>
      <c r="N264" s="102"/>
      <c r="O264" s="102"/>
      <c r="P264" s="55">
        <v>2000</v>
      </c>
      <c r="Q264" s="55"/>
      <c r="R264" s="55"/>
      <c r="S264" s="119">
        <f>M264+O264+P264+Q264+R264</f>
        <v>2000</v>
      </c>
      <c r="T264" s="119">
        <f>N264+R264</f>
        <v>0</v>
      </c>
      <c r="U264" s="102"/>
      <c r="V264" s="55"/>
      <c r="W264" s="55"/>
      <c r="X264" s="55"/>
      <c r="Y264" s="55">
        <f>S264+U264+V264+W264+X264</f>
        <v>2000</v>
      </c>
      <c r="Z264" s="55">
        <f>T264+X264</f>
        <v>0</v>
      </c>
      <c r="AA264" s="102"/>
      <c r="AB264" s="55"/>
      <c r="AC264" s="55"/>
      <c r="AD264" s="55"/>
      <c r="AE264" s="119">
        <f>Y264+AA264+AB264+AC264+AD264</f>
        <v>2000</v>
      </c>
      <c r="AF264" s="119">
        <f>Z264+AD264</f>
        <v>0</v>
      </c>
      <c r="AG264" s="102"/>
      <c r="AH264" s="55"/>
      <c r="AI264" s="55"/>
      <c r="AJ264" s="55"/>
      <c r="AK264" s="55">
        <f>AE264+AG264+AH264+AI264+AJ264</f>
        <v>2000</v>
      </c>
      <c r="AL264" s="55">
        <f>AF264+AJ264</f>
        <v>0</v>
      </c>
      <c r="AM264" s="102"/>
      <c r="AN264" s="55"/>
      <c r="AO264" s="55"/>
      <c r="AP264" s="55"/>
      <c r="AQ264" s="55">
        <f>AK264+AM264+AN264+AO264+AP264</f>
        <v>2000</v>
      </c>
      <c r="AR264" s="55">
        <f>AL264+AP264</f>
        <v>0</v>
      </c>
    </row>
    <row r="265" spans="1:44">
      <c r="A265" s="17"/>
      <c r="B265" s="32"/>
      <c r="C265" s="18"/>
      <c r="D265" s="18"/>
      <c r="E265" s="18"/>
      <c r="F265" s="18"/>
      <c r="G265" s="52"/>
      <c r="H265" s="52"/>
      <c r="I265" s="102"/>
      <c r="J265" s="102"/>
      <c r="K265" s="102"/>
      <c r="L265" s="102"/>
      <c r="M265" s="102"/>
      <c r="N265" s="102"/>
      <c r="O265" s="102"/>
      <c r="P265" s="102"/>
      <c r="Q265" s="102"/>
      <c r="R265" s="102"/>
      <c r="S265" s="121"/>
      <c r="T265" s="121"/>
      <c r="U265" s="102"/>
      <c r="V265" s="102"/>
      <c r="W265" s="102"/>
      <c r="X265" s="102"/>
      <c r="Y265" s="102"/>
      <c r="Z265" s="102"/>
      <c r="AA265" s="102"/>
      <c r="AB265" s="102"/>
      <c r="AC265" s="102"/>
      <c r="AD265" s="102"/>
      <c r="AE265" s="121"/>
      <c r="AF265" s="121"/>
      <c r="AG265" s="102"/>
      <c r="AH265" s="102"/>
      <c r="AI265" s="102"/>
      <c r="AJ265" s="102"/>
      <c r="AK265" s="102"/>
      <c r="AL265" s="102"/>
      <c r="AM265" s="102"/>
      <c r="AN265" s="102"/>
      <c r="AO265" s="102"/>
      <c r="AP265" s="102"/>
      <c r="AQ265" s="102"/>
      <c r="AR265" s="102"/>
    </row>
    <row r="266" spans="1:44" ht="37.5">
      <c r="A266" s="15" t="s">
        <v>122</v>
      </c>
      <c r="B266" s="31">
        <v>906</v>
      </c>
      <c r="C266" s="16" t="s">
        <v>75</v>
      </c>
      <c r="D266" s="16" t="s">
        <v>123</v>
      </c>
      <c r="E266" s="16"/>
      <c r="F266" s="16"/>
      <c r="G266" s="9">
        <f>G272+G267</f>
        <v>49258</v>
      </c>
      <c r="H266" s="9">
        <f>H272+H267</f>
        <v>1213</v>
      </c>
      <c r="I266" s="9">
        <f t="shared" ref="I266:N266" si="347">I272+I267</f>
        <v>0</v>
      </c>
      <c r="J266" s="9">
        <f t="shared" si="347"/>
        <v>1000</v>
      </c>
      <c r="K266" s="9">
        <f t="shared" si="347"/>
        <v>0</v>
      </c>
      <c r="L266" s="9">
        <f t="shared" si="347"/>
        <v>-551</v>
      </c>
      <c r="M266" s="9">
        <f t="shared" si="347"/>
        <v>49707</v>
      </c>
      <c r="N266" s="9">
        <f t="shared" si="347"/>
        <v>662</v>
      </c>
      <c r="O266" s="9">
        <f t="shared" ref="O266:T266" si="348">O272+O267</f>
        <v>0</v>
      </c>
      <c r="P266" s="9">
        <f t="shared" si="348"/>
        <v>0</v>
      </c>
      <c r="Q266" s="9">
        <f t="shared" si="348"/>
        <v>0</v>
      </c>
      <c r="R266" s="9">
        <f t="shared" si="348"/>
        <v>0</v>
      </c>
      <c r="S266" s="124">
        <f t="shared" si="348"/>
        <v>49707</v>
      </c>
      <c r="T266" s="124">
        <f t="shared" si="348"/>
        <v>662</v>
      </c>
      <c r="U266" s="9">
        <f t="shared" ref="U266:Z266" si="349">U272+U267</f>
        <v>0</v>
      </c>
      <c r="V266" s="9">
        <f t="shared" si="349"/>
        <v>0</v>
      </c>
      <c r="W266" s="9">
        <f t="shared" si="349"/>
        <v>0</v>
      </c>
      <c r="X266" s="9">
        <f t="shared" si="349"/>
        <v>0</v>
      </c>
      <c r="Y266" s="9">
        <f t="shared" si="349"/>
        <v>49707</v>
      </c>
      <c r="Z266" s="9">
        <f t="shared" si="349"/>
        <v>662</v>
      </c>
      <c r="AA266" s="9">
        <f t="shared" ref="AA266:AF266" si="350">AA272+AA267</f>
        <v>0</v>
      </c>
      <c r="AB266" s="9">
        <f t="shared" si="350"/>
        <v>0</v>
      </c>
      <c r="AC266" s="9">
        <f t="shared" si="350"/>
        <v>0</v>
      </c>
      <c r="AD266" s="9">
        <f t="shared" si="350"/>
        <v>0</v>
      </c>
      <c r="AE266" s="124">
        <f t="shared" si="350"/>
        <v>49707</v>
      </c>
      <c r="AF266" s="124">
        <f t="shared" si="350"/>
        <v>662</v>
      </c>
      <c r="AG266" s="9">
        <f t="shared" ref="AG266:AL266" si="351">AG272+AG267</f>
        <v>0</v>
      </c>
      <c r="AH266" s="9">
        <f t="shared" si="351"/>
        <v>0</v>
      </c>
      <c r="AI266" s="9">
        <f t="shared" si="351"/>
        <v>0</v>
      </c>
      <c r="AJ266" s="9">
        <f t="shared" si="351"/>
        <v>0</v>
      </c>
      <c r="AK266" s="9">
        <f t="shared" si="351"/>
        <v>49707</v>
      </c>
      <c r="AL266" s="9">
        <f t="shared" si="351"/>
        <v>662</v>
      </c>
      <c r="AM266" s="9">
        <f t="shared" ref="AM266:AR266" si="352">AM272+AM267</f>
        <v>0</v>
      </c>
      <c r="AN266" s="9">
        <f t="shared" si="352"/>
        <v>0</v>
      </c>
      <c r="AO266" s="9">
        <f t="shared" si="352"/>
        <v>0</v>
      </c>
      <c r="AP266" s="9">
        <f t="shared" si="352"/>
        <v>0</v>
      </c>
      <c r="AQ266" s="9">
        <f t="shared" si="352"/>
        <v>49707</v>
      </c>
      <c r="AR266" s="9">
        <f t="shared" si="352"/>
        <v>662</v>
      </c>
    </row>
    <row r="267" spans="1:44" ht="34.5">
      <c r="A267" s="17" t="s">
        <v>514</v>
      </c>
      <c r="B267" s="32">
        <v>906</v>
      </c>
      <c r="C267" s="18" t="s">
        <v>75</v>
      </c>
      <c r="D267" s="18" t="s">
        <v>123</v>
      </c>
      <c r="E267" s="18" t="s">
        <v>354</v>
      </c>
      <c r="F267" s="18"/>
      <c r="G267" s="55">
        <f t="shared" ref="G267:V270" si="353">G268</f>
        <v>242</v>
      </c>
      <c r="H267" s="55">
        <f t="shared" si="353"/>
        <v>0</v>
      </c>
      <c r="I267" s="55">
        <f t="shared" si="353"/>
        <v>0</v>
      </c>
      <c r="J267" s="55">
        <f t="shared" si="353"/>
        <v>0</v>
      </c>
      <c r="K267" s="55">
        <f t="shared" si="353"/>
        <v>0</v>
      </c>
      <c r="L267" s="55">
        <f t="shared" si="353"/>
        <v>0</v>
      </c>
      <c r="M267" s="55">
        <f t="shared" si="353"/>
        <v>242</v>
      </c>
      <c r="N267" s="55">
        <f t="shared" si="353"/>
        <v>0</v>
      </c>
      <c r="O267" s="55">
        <f t="shared" si="353"/>
        <v>0</v>
      </c>
      <c r="P267" s="55">
        <f t="shared" si="353"/>
        <v>0</v>
      </c>
      <c r="Q267" s="55">
        <f t="shared" si="353"/>
        <v>0</v>
      </c>
      <c r="R267" s="55">
        <f t="shared" si="353"/>
        <v>0</v>
      </c>
      <c r="S267" s="119">
        <f t="shared" si="353"/>
        <v>242</v>
      </c>
      <c r="T267" s="119">
        <f t="shared" si="353"/>
        <v>0</v>
      </c>
      <c r="U267" s="55">
        <f t="shared" si="353"/>
        <v>0</v>
      </c>
      <c r="V267" s="55">
        <f t="shared" si="353"/>
        <v>0</v>
      </c>
      <c r="W267" s="55">
        <f t="shared" ref="U267:AJ270" si="354">W268</f>
        <v>0</v>
      </c>
      <c r="X267" s="55">
        <f t="shared" si="354"/>
        <v>0</v>
      </c>
      <c r="Y267" s="55">
        <f t="shared" si="354"/>
        <v>242</v>
      </c>
      <c r="Z267" s="55">
        <f t="shared" si="354"/>
        <v>0</v>
      </c>
      <c r="AA267" s="55">
        <f t="shared" si="354"/>
        <v>0</v>
      </c>
      <c r="AB267" s="55">
        <f t="shared" si="354"/>
        <v>0</v>
      </c>
      <c r="AC267" s="55">
        <f t="shared" si="354"/>
        <v>0</v>
      </c>
      <c r="AD267" s="55">
        <f t="shared" si="354"/>
        <v>0</v>
      </c>
      <c r="AE267" s="119">
        <f t="shared" si="354"/>
        <v>242</v>
      </c>
      <c r="AF267" s="119">
        <f t="shared" si="354"/>
        <v>0</v>
      </c>
      <c r="AG267" s="55">
        <f t="shared" si="354"/>
        <v>-30</v>
      </c>
      <c r="AH267" s="55">
        <f t="shared" si="354"/>
        <v>0</v>
      </c>
      <c r="AI267" s="55">
        <f t="shared" si="354"/>
        <v>0</v>
      </c>
      <c r="AJ267" s="55">
        <f t="shared" si="354"/>
        <v>0</v>
      </c>
      <c r="AK267" s="55">
        <f t="shared" ref="AG267:AR270" si="355">AK268</f>
        <v>212</v>
      </c>
      <c r="AL267" s="55">
        <f t="shared" si="355"/>
        <v>0</v>
      </c>
      <c r="AM267" s="55">
        <f t="shared" si="355"/>
        <v>0</v>
      </c>
      <c r="AN267" s="55">
        <f t="shared" si="355"/>
        <v>0</v>
      </c>
      <c r="AO267" s="55">
        <f t="shared" si="355"/>
        <v>0</v>
      </c>
      <c r="AP267" s="55">
        <f t="shared" si="355"/>
        <v>0</v>
      </c>
      <c r="AQ267" s="55">
        <f t="shared" si="355"/>
        <v>212</v>
      </c>
      <c r="AR267" s="55">
        <f t="shared" si="355"/>
        <v>0</v>
      </c>
    </row>
    <row r="268" spans="1:44" ht="18" customHeight="1">
      <c r="A268" s="20" t="s">
        <v>14</v>
      </c>
      <c r="B268" s="32">
        <v>906</v>
      </c>
      <c r="C268" s="18" t="s">
        <v>75</v>
      </c>
      <c r="D268" s="18" t="s">
        <v>123</v>
      </c>
      <c r="E268" s="18" t="s">
        <v>355</v>
      </c>
      <c r="F268" s="18"/>
      <c r="G268" s="6">
        <f t="shared" si="353"/>
        <v>242</v>
      </c>
      <c r="H268" s="6">
        <f t="shared" si="353"/>
        <v>0</v>
      </c>
      <c r="I268" s="6">
        <f t="shared" si="353"/>
        <v>0</v>
      </c>
      <c r="J268" s="6">
        <f t="shared" si="353"/>
        <v>0</v>
      </c>
      <c r="K268" s="6">
        <f t="shared" si="353"/>
        <v>0</v>
      </c>
      <c r="L268" s="6">
        <f t="shared" si="353"/>
        <v>0</v>
      </c>
      <c r="M268" s="6">
        <f t="shared" si="353"/>
        <v>242</v>
      </c>
      <c r="N268" s="6">
        <f t="shared" si="353"/>
        <v>0</v>
      </c>
      <c r="O268" s="6">
        <f t="shared" si="353"/>
        <v>0</v>
      </c>
      <c r="P268" s="6">
        <f t="shared" si="353"/>
        <v>0</v>
      </c>
      <c r="Q268" s="6">
        <f t="shared" si="353"/>
        <v>0</v>
      </c>
      <c r="R268" s="6">
        <f t="shared" si="353"/>
        <v>0</v>
      </c>
      <c r="S268" s="118">
        <f t="shared" si="353"/>
        <v>242</v>
      </c>
      <c r="T268" s="118">
        <f t="shared" si="353"/>
        <v>0</v>
      </c>
      <c r="U268" s="6">
        <f t="shared" si="354"/>
        <v>0</v>
      </c>
      <c r="V268" s="6">
        <f t="shared" si="354"/>
        <v>0</v>
      </c>
      <c r="W268" s="6">
        <f t="shared" si="354"/>
        <v>0</v>
      </c>
      <c r="X268" s="6">
        <f t="shared" si="354"/>
        <v>0</v>
      </c>
      <c r="Y268" s="6">
        <f t="shared" si="354"/>
        <v>242</v>
      </c>
      <c r="Z268" s="6">
        <f t="shared" si="354"/>
        <v>0</v>
      </c>
      <c r="AA268" s="6">
        <f t="shared" si="354"/>
        <v>0</v>
      </c>
      <c r="AB268" s="6">
        <f t="shared" si="354"/>
        <v>0</v>
      </c>
      <c r="AC268" s="6">
        <f t="shared" si="354"/>
        <v>0</v>
      </c>
      <c r="AD268" s="6">
        <f t="shared" si="354"/>
        <v>0</v>
      </c>
      <c r="AE268" s="118">
        <f t="shared" si="354"/>
        <v>242</v>
      </c>
      <c r="AF268" s="118">
        <f t="shared" si="354"/>
        <v>0</v>
      </c>
      <c r="AG268" s="6">
        <f t="shared" si="355"/>
        <v>-30</v>
      </c>
      <c r="AH268" s="6">
        <f t="shared" si="355"/>
        <v>0</v>
      </c>
      <c r="AI268" s="6">
        <f t="shared" si="355"/>
        <v>0</v>
      </c>
      <c r="AJ268" s="6">
        <f t="shared" si="355"/>
        <v>0</v>
      </c>
      <c r="AK268" s="6">
        <f t="shared" si="355"/>
        <v>212</v>
      </c>
      <c r="AL268" s="6">
        <f t="shared" si="355"/>
        <v>0</v>
      </c>
      <c r="AM268" s="6">
        <f t="shared" si="355"/>
        <v>0</v>
      </c>
      <c r="AN268" s="6">
        <f t="shared" si="355"/>
        <v>0</v>
      </c>
      <c r="AO268" s="6">
        <f t="shared" si="355"/>
        <v>0</v>
      </c>
      <c r="AP268" s="6">
        <f t="shared" si="355"/>
        <v>0</v>
      </c>
      <c r="AQ268" s="6">
        <f t="shared" si="355"/>
        <v>212</v>
      </c>
      <c r="AR268" s="6">
        <f t="shared" si="355"/>
        <v>0</v>
      </c>
    </row>
    <row r="269" spans="1:44" ht="49.5">
      <c r="A269" s="17" t="s">
        <v>124</v>
      </c>
      <c r="B269" s="32">
        <v>906</v>
      </c>
      <c r="C269" s="18" t="s">
        <v>75</v>
      </c>
      <c r="D269" s="18" t="s">
        <v>123</v>
      </c>
      <c r="E269" s="18" t="s">
        <v>356</v>
      </c>
      <c r="F269" s="18"/>
      <c r="G269" s="55">
        <f t="shared" si="353"/>
        <v>242</v>
      </c>
      <c r="H269" s="55">
        <f t="shared" si="353"/>
        <v>0</v>
      </c>
      <c r="I269" s="55">
        <f t="shared" si="353"/>
        <v>0</v>
      </c>
      <c r="J269" s="55">
        <f t="shared" si="353"/>
        <v>0</v>
      </c>
      <c r="K269" s="55">
        <f t="shared" si="353"/>
        <v>0</v>
      </c>
      <c r="L269" s="55">
        <f t="shared" si="353"/>
        <v>0</v>
      </c>
      <c r="M269" s="55">
        <f t="shared" si="353"/>
        <v>242</v>
      </c>
      <c r="N269" s="55">
        <f t="shared" si="353"/>
        <v>0</v>
      </c>
      <c r="O269" s="55">
        <f t="shared" si="353"/>
        <v>0</v>
      </c>
      <c r="P269" s="55">
        <f t="shared" si="353"/>
        <v>0</v>
      </c>
      <c r="Q269" s="55">
        <f t="shared" si="353"/>
        <v>0</v>
      </c>
      <c r="R269" s="55">
        <f t="shared" si="353"/>
        <v>0</v>
      </c>
      <c r="S269" s="119">
        <f t="shared" si="353"/>
        <v>242</v>
      </c>
      <c r="T269" s="119">
        <f t="shared" si="353"/>
        <v>0</v>
      </c>
      <c r="U269" s="55">
        <f t="shared" si="354"/>
        <v>0</v>
      </c>
      <c r="V269" s="55">
        <f t="shared" si="354"/>
        <v>0</v>
      </c>
      <c r="W269" s="55">
        <f t="shared" si="354"/>
        <v>0</v>
      </c>
      <c r="X269" s="55">
        <f t="shared" si="354"/>
        <v>0</v>
      </c>
      <c r="Y269" s="55">
        <f t="shared" si="354"/>
        <v>242</v>
      </c>
      <c r="Z269" s="55">
        <f t="shared" si="354"/>
        <v>0</v>
      </c>
      <c r="AA269" s="55">
        <f t="shared" si="354"/>
        <v>0</v>
      </c>
      <c r="AB269" s="55">
        <f t="shared" si="354"/>
        <v>0</v>
      </c>
      <c r="AC269" s="55">
        <f t="shared" si="354"/>
        <v>0</v>
      </c>
      <c r="AD269" s="55">
        <f t="shared" si="354"/>
        <v>0</v>
      </c>
      <c r="AE269" s="119">
        <f t="shared" si="354"/>
        <v>242</v>
      </c>
      <c r="AF269" s="119">
        <f t="shared" si="354"/>
        <v>0</v>
      </c>
      <c r="AG269" s="55">
        <f t="shared" si="355"/>
        <v>-30</v>
      </c>
      <c r="AH269" s="55">
        <f t="shared" si="355"/>
        <v>0</v>
      </c>
      <c r="AI269" s="55">
        <f t="shared" si="355"/>
        <v>0</v>
      </c>
      <c r="AJ269" s="55">
        <f t="shared" si="355"/>
        <v>0</v>
      </c>
      <c r="AK269" s="55">
        <f t="shared" si="355"/>
        <v>212</v>
      </c>
      <c r="AL269" s="55">
        <f t="shared" si="355"/>
        <v>0</v>
      </c>
      <c r="AM269" s="55">
        <f t="shared" si="355"/>
        <v>0</v>
      </c>
      <c r="AN269" s="55">
        <f t="shared" si="355"/>
        <v>0</v>
      </c>
      <c r="AO269" s="55">
        <f t="shared" si="355"/>
        <v>0</v>
      </c>
      <c r="AP269" s="55">
        <f t="shared" si="355"/>
        <v>0</v>
      </c>
      <c r="AQ269" s="55">
        <f t="shared" si="355"/>
        <v>212</v>
      </c>
      <c r="AR269" s="55">
        <f t="shared" si="355"/>
        <v>0</v>
      </c>
    </row>
    <row r="270" spans="1:44" ht="33">
      <c r="A270" s="17" t="s">
        <v>221</v>
      </c>
      <c r="B270" s="32">
        <v>906</v>
      </c>
      <c r="C270" s="18" t="s">
        <v>75</v>
      </c>
      <c r="D270" s="18" t="s">
        <v>123</v>
      </c>
      <c r="E270" s="18" t="s">
        <v>356</v>
      </c>
      <c r="F270" s="18" t="s">
        <v>29</v>
      </c>
      <c r="G270" s="55">
        <f t="shared" si="353"/>
        <v>242</v>
      </c>
      <c r="H270" s="55">
        <f t="shared" si="353"/>
        <v>0</v>
      </c>
      <c r="I270" s="55">
        <f t="shared" si="353"/>
        <v>0</v>
      </c>
      <c r="J270" s="55">
        <f t="shared" si="353"/>
        <v>0</v>
      </c>
      <c r="K270" s="55">
        <f t="shared" si="353"/>
        <v>0</v>
      </c>
      <c r="L270" s="55">
        <f t="shared" si="353"/>
        <v>0</v>
      </c>
      <c r="M270" s="55">
        <f t="shared" si="353"/>
        <v>242</v>
      </c>
      <c r="N270" s="55">
        <f t="shared" si="353"/>
        <v>0</v>
      </c>
      <c r="O270" s="55">
        <f t="shared" si="353"/>
        <v>0</v>
      </c>
      <c r="P270" s="55">
        <f t="shared" si="353"/>
        <v>0</v>
      </c>
      <c r="Q270" s="55">
        <f t="shared" si="353"/>
        <v>0</v>
      </c>
      <c r="R270" s="55">
        <f t="shared" si="353"/>
        <v>0</v>
      </c>
      <c r="S270" s="119">
        <f t="shared" si="353"/>
        <v>242</v>
      </c>
      <c r="T270" s="119">
        <f t="shared" si="353"/>
        <v>0</v>
      </c>
      <c r="U270" s="55">
        <f t="shared" si="354"/>
        <v>0</v>
      </c>
      <c r="V270" s="55">
        <f t="shared" si="354"/>
        <v>0</v>
      </c>
      <c r="W270" s="55">
        <f t="shared" si="354"/>
        <v>0</v>
      </c>
      <c r="X270" s="55">
        <f t="shared" si="354"/>
        <v>0</v>
      </c>
      <c r="Y270" s="55">
        <f t="shared" si="354"/>
        <v>242</v>
      </c>
      <c r="Z270" s="55">
        <f t="shared" si="354"/>
        <v>0</v>
      </c>
      <c r="AA270" s="55">
        <f t="shared" si="354"/>
        <v>0</v>
      </c>
      <c r="AB270" s="55">
        <f t="shared" si="354"/>
        <v>0</v>
      </c>
      <c r="AC270" s="55">
        <f t="shared" si="354"/>
        <v>0</v>
      </c>
      <c r="AD270" s="55">
        <f t="shared" si="354"/>
        <v>0</v>
      </c>
      <c r="AE270" s="119">
        <f t="shared" si="354"/>
        <v>242</v>
      </c>
      <c r="AF270" s="119">
        <f t="shared" si="354"/>
        <v>0</v>
      </c>
      <c r="AG270" s="55">
        <f t="shared" si="355"/>
        <v>-30</v>
      </c>
      <c r="AH270" s="55">
        <f t="shared" si="355"/>
        <v>0</v>
      </c>
      <c r="AI270" s="55">
        <f t="shared" si="355"/>
        <v>0</v>
      </c>
      <c r="AJ270" s="55">
        <f t="shared" si="355"/>
        <v>0</v>
      </c>
      <c r="AK270" s="55">
        <f t="shared" si="355"/>
        <v>212</v>
      </c>
      <c r="AL270" s="55">
        <f t="shared" si="355"/>
        <v>0</v>
      </c>
      <c r="AM270" s="55">
        <f t="shared" si="355"/>
        <v>0</v>
      </c>
      <c r="AN270" s="55">
        <f t="shared" si="355"/>
        <v>0</v>
      </c>
      <c r="AO270" s="55">
        <f t="shared" si="355"/>
        <v>0</v>
      </c>
      <c r="AP270" s="55">
        <f t="shared" si="355"/>
        <v>0</v>
      </c>
      <c r="AQ270" s="55">
        <f t="shared" si="355"/>
        <v>212</v>
      </c>
      <c r="AR270" s="55">
        <f t="shared" si="355"/>
        <v>0</v>
      </c>
    </row>
    <row r="271" spans="1:44" ht="33">
      <c r="A271" s="17" t="s">
        <v>34</v>
      </c>
      <c r="B271" s="32">
        <v>906</v>
      </c>
      <c r="C271" s="18" t="s">
        <v>75</v>
      </c>
      <c r="D271" s="18" t="s">
        <v>123</v>
      </c>
      <c r="E271" s="18" t="s">
        <v>356</v>
      </c>
      <c r="F271" s="18" t="s">
        <v>35</v>
      </c>
      <c r="G271" s="6">
        <v>242</v>
      </c>
      <c r="H271" s="6"/>
      <c r="I271" s="102"/>
      <c r="J271" s="102"/>
      <c r="K271" s="102"/>
      <c r="L271" s="102"/>
      <c r="M271" s="55">
        <f>G271+I271+J271+K271+L271</f>
        <v>242</v>
      </c>
      <c r="N271" s="55">
        <f>H271+L271</f>
        <v>0</v>
      </c>
      <c r="O271" s="102"/>
      <c r="P271" s="102"/>
      <c r="Q271" s="102"/>
      <c r="R271" s="102"/>
      <c r="S271" s="119">
        <f>M271+O271+P271+Q271+R271</f>
        <v>242</v>
      </c>
      <c r="T271" s="119">
        <f>N271+R271</f>
        <v>0</v>
      </c>
      <c r="U271" s="102"/>
      <c r="V271" s="102"/>
      <c r="W271" s="102"/>
      <c r="X271" s="102"/>
      <c r="Y271" s="55">
        <f>S271+U271+V271+W271+X271</f>
        <v>242</v>
      </c>
      <c r="Z271" s="55">
        <f>T271+X271</f>
        <v>0</v>
      </c>
      <c r="AA271" s="102"/>
      <c r="AB271" s="102"/>
      <c r="AC271" s="102"/>
      <c r="AD271" s="102"/>
      <c r="AE271" s="119">
        <f>Y271+AA271+AB271+AC271+AD271</f>
        <v>242</v>
      </c>
      <c r="AF271" s="119">
        <f>Z271+AD271</f>
        <v>0</v>
      </c>
      <c r="AG271" s="102">
        <v>-30</v>
      </c>
      <c r="AH271" s="102"/>
      <c r="AI271" s="102"/>
      <c r="AJ271" s="102"/>
      <c r="AK271" s="55">
        <f>AE271+AG271+AH271+AI271+AJ271</f>
        <v>212</v>
      </c>
      <c r="AL271" s="55">
        <f>AF271+AJ271</f>
        <v>0</v>
      </c>
      <c r="AM271" s="102"/>
      <c r="AN271" s="102"/>
      <c r="AO271" s="102"/>
      <c r="AP271" s="102"/>
      <c r="AQ271" s="55">
        <f>AK271+AM271+AN271+AO271+AP271</f>
        <v>212</v>
      </c>
      <c r="AR271" s="55">
        <f>AL271+AP271</f>
        <v>0</v>
      </c>
    </row>
    <row r="272" spans="1:44" ht="49.5">
      <c r="A272" s="20" t="s">
        <v>568</v>
      </c>
      <c r="B272" s="32">
        <v>906</v>
      </c>
      <c r="C272" s="18" t="s">
        <v>75</v>
      </c>
      <c r="D272" s="18" t="s">
        <v>123</v>
      </c>
      <c r="E272" s="18" t="s">
        <v>125</v>
      </c>
      <c r="F272" s="18"/>
      <c r="G272" s="55">
        <f>G273+G277+G285</f>
        <v>49016</v>
      </c>
      <c r="H272" s="55">
        <f>H273+H277+H285</f>
        <v>1213</v>
      </c>
      <c r="I272" s="55">
        <f t="shared" ref="I272:N272" si="356">I273+I277+I285</f>
        <v>0</v>
      </c>
      <c r="J272" s="55">
        <f t="shared" si="356"/>
        <v>1000</v>
      </c>
      <c r="K272" s="55">
        <f t="shared" si="356"/>
        <v>0</v>
      </c>
      <c r="L272" s="55">
        <f t="shared" si="356"/>
        <v>-551</v>
      </c>
      <c r="M272" s="55">
        <f t="shared" si="356"/>
        <v>49465</v>
      </c>
      <c r="N272" s="55">
        <f t="shared" si="356"/>
        <v>662</v>
      </c>
      <c r="O272" s="55">
        <f t="shared" ref="O272:T272" si="357">O273+O277+O285</f>
        <v>0</v>
      </c>
      <c r="P272" s="55">
        <f t="shared" si="357"/>
        <v>0</v>
      </c>
      <c r="Q272" s="55">
        <f t="shared" si="357"/>
        <v>0</v>
      </c>
      <c r="R272" s="55">
        <f t="shared" si="357"/>
        <v>0</v>
      </c>
      <c r="S272" s="119">
        <f t="shared" si="357"/>
        <v>49465</v>
      </c>
      <c r="T272" s="119">
        <f t="shared" si="357"/>
        <v>662</v>
      </c>
      <c r="U272" s="55">
        <f t="shared" ref="U272:Z272" si="358">U273+U277+U285</f>
        <v>0</v>
      </c>
      <c r="V272" s="55">
        <f t="shared" si="358"/>
        <v>0</v>
      </c>
      <c r="W272" s="55">
        <f t="shared" si="358"/>
        <v>0</v>
      </c>
      <c r="X272" s="55">
        <f t="shared" si="358"/>
        <v>0</v>
      </c>
      <c r="Y272" s="55">
        <f t="shared" si="358"/>
        <v>49465</v>
      </c>
      <c r="Z272" s="55">
        <f t="shared" si="358"/>
        <v>662</v>
      </c>
      <c r="AA272" s="55">
        <f t="shared" ref="AA272:AF272" si="359">AA273+AA277+AA285</f>
        <v>0</v>
      </c>
      <c r="AB272" s="55">
        <f t="shared" si="359"/>
        <v>0</v>
      </c>
      <c r="AC272" s="55">
        <f t="shared" si="359"/>
        <v>0</v>
      </c>
      <c r="AD272" s="55">
        <f t="shared" si="359"/>
        <v>0</v>
      </c>
      <c r="AE272" s="119">
        <f t="shared" si="359"/>
        <v>49465</v>
      </c>
      <c r="AF272" s="119">
        <f t="shared" si="359"/>
        <v>662</v>
      </c>
      <c r="AG272" s="55">
        <f t="shared" ref="AG272:AL272" si="360">AG273+AG277+AG285</f>
        <v>30</v>
      </c>
      <c r="AH272" s="55">
        <f t="shared" si="360"/>
        <v>0</v>
      </c>
      <c r="AI272" s="55">
        <f t="shared" si="360"/>
        <v>0</v>
      </c>
      <c r="AJ272" s="55">
        <f t="shared" si="360"/>
        <v>0</v>
      </c>
      <c r="AK272" s="55">
        <f t="shared" si="360"/>
        <v>49495</v>
      </c>
      <c r="AL272" s="55">
        <f t="shared" si="360"/>
        <v>662</v>
      </c>
      <c r="AM272" s="55">
        <f t="shared" ref="AM272:AR272" si="361">AM273+AM277+AM285</f>
        <v>0</v>
      </c>
      <c r="AN272" s="55">
        <f t="shared" si="361"/>
        <v>0</v>
      </c>
      <c r="AO272" s="55">
        <f t="shared" si="361"/>
        <v>0</v>
      </c>
      <c r="AP272" s="55">
        <f t="shared" si="361"/>
        <v>0</v>
      </c>
      <c r="AQ272" s="55">
        <f t="shared" si="361"/>
        <v>49495</v>
      </c>
      <c r="AR272" s="55">
        <f t="shared" si="361"/>
        <v>662</v>
      </c>
    </row>
    <row r="273" spans="1:44" ht="20.100000000000001" customHeight="1">
      <c r="A273" s="20" t="s">
        <v>126</v>
      </c>
      <c r="B273" s="32">
        <v>906</v>
      </c>
      <c r="C273" s="18" t="s">
        <v>75</v>
      </c>
      <c r="D273" s="18" t="s">
        <v>123</v>
      </c>
      <c r="E273" s="18" t="s">
        <v>127</v>
      </c>
      <c r="F273" s="18"/>
      <c r="G273" s="6">
        <f t="shared" ref="G273:V275" si="362">G274</f>
        <v>0</v>
      </c>
      <c r="H273" s="6">
        <f t="shared" si="362"/>
        <v>0</v>
      </c>
      <c r="I273" s="6">
        <f t="shared" si="362"/>
        <v>0</v>
      </c>
      <c r="J273" s="6">
        <f t="shared" si="362"/>
        <v>1000</v>
      </c>
      <c r="K273" s="6">
        <f t="shared" si="362"/>
        <v>0</v>
      </c>
      <c r="L273" s="6">
        <f t="shared" si="362"/>
        <v>0</v>
      </c>
      <c r="M273" s="6">
        <f t="shared" si="362"/>
        <v>1000</v>
      </c>
      <c r="N273" s="6">
        <f t="shared" si="362"/>
        <v>0</v>
      </c>
      <c r="O273" s="6">
        <f t="shared" si="362"/>
        <v>0</v>
      </c>
      <c r="P273" s="6">
        <f t="shared" si="362"/>
        <v>0</v>
      </c>
      <c r="Q273" s="6">
        <f t="shared" si="362"/>
        <v>0</v>
      </c>
      <c r="R273" s="6">
        <f t="shared" si="362"/>
        <v>0</v>
      </c>
      <c r="S273" s="118">
        <f t="shared" si="362"/>
        <v>1000</v>
      </c>
      <c r="T273" s="118">
        <f t="shared" si="362"/>
        <v>0</v>
      </c>
      <c r="U273" s="6">
        <f t="shared" si="362"/>
        <v>0</v>
      </c>
      <c r="V273" s="6">
        <f t="shared" si="362"/>
        <v>0</v>
      </c>
      <c r="W273" s="6">
        <f t="shared" ref="U273:AJ275" si="363">W274</f>
        <v>0</v>
      </c>
      <c r="X273" s="6">
        <f t="shared" si="363"/>
        <v>0</v>
      </c>
      <c r="Y273" s="6">
        <f t="shared" si="363"/>
        <v>1000</v>
      </c>
      <c r="Z273" s="6">
        <f t="shared" si="363"/>
        <v>0</v>
      </c>
      <c r="AA273" s="6">
        <f t="shared" si="363"/>
        <v>0</v>
      </c>
      <c r="AB273" s="6">
        <f t="shared" si="363"/>
        <v>0</v>
      </c>
      <c r="AC273" s="6">
        <f t="shared" si="363"/>
        <v>0</v>
      </c>
      <c r="AD273" s="6">
        <f t="shared" si="363"/>
        <v>0</v>
      </c>
      <c r="AE273" s="118">
        <f t="shared" si="363"/>
        <v>1000</v>
      </c>
      <c r="AF273" s="118">
        <f t="shared" si="363"/>
        <v>0</v>
      </c>
      <c r="AG273" s="6">
        <f t="shared" si="363"/>
        <v>0</v>
      </c>
      <c r="AH273" s="6">
        <f t="shared" si="363"/>
        <v>0</v>
      </c>
      <c r="AI273" s="6">
        <f t="shared" si="363"/>
        <v>0</v>
      </c>
      <c r="AJ273" s="6">
        <f t="shared" si="363"/>
        <v>0</v>
      </c>
      <c r="AK273" s="6">
        <f t="shared" ref="AG273:AR275" si="364">AK274</f>
        <v>1000</v>
      </c>
      <c r="AL273" s="6">
        <f t="shared" si="364"/>
        <v>0</v>
      </c>
      <c r="AM273" s="6">
        <f t="shared" si="364"/>
        <v>0</v>
      </c>
      <c r="AN273" s="6">
        <f t="shared" si="364"/>
        <v>0</v>
      </c>
      <c r="AO273" s="6">
        <f t="shared" si="364"/>
        <v>0</v>
      </c>
      <c r="AP273" s="6">
        <f t="shared" si="364"/>
        <v>0</v>
      </c>
      <c r="AQ273" s="6">
        <f t="shared" si="364"/>
        <v>1000</v>
      </c>
      <c r="AR273" s="6">
        <f t="shared" si="364"/>
        <v>0</v>
      </c>
    </row>
    <row r="274" spans="1:44" ht="66">
      <c r="A274" s="17" t="s">
        <v>527</v>
      </c>
      <c r="B274" s="32">
        <v>906</v>
      </c>
      <c r="C274" s="18" t="s">
        <v>75</v>
      </c>
      <c r="D274" s="18" t="s">
        <v>123</v>
      </c>
      <c r="E274" s="18" t="s">
        <v>128</v>
      </c>
      <c r="F274" s="18"/>
      <c r="G274" s="6">
        <f t="shared" si="362"/>
        <v>0</v>
      </c>
      <c r="H274" s="6">
        <f t="shared" si="362"/>
        <v>0</v>
      </c>
      <c r="I274" s="6">
        <f t="shared" si="362"/>
        <v>0</v>
      </c>
      <c r="J274" s="6">
        <f t="shared" si="362"/>
        <v>1000</v>
      </c>
      <c r="K274" s="6">
        <f t="shared" si="362"/>
        <v>0</v>
      </c>
      <c r="L274" s="6">
        <f t="shared" si="362"/>
        <v>0</v>
      </c>
      <c r="M274" s="6">
        <f t="shared" si="362"/>
        <v>1000</v>
      </c>
      <c r="N274" s="6">
        <f t="shared" si="362"/>
        <v>0</v>
      </c>
      <c r="O274" s="6">
        <f t="shared" si="362"/>
        <v>0</v>
      </c>
      <c r="P274" s="6">
        <f t="shared" si="362"/>
        <v>0</v>
      </c>
      <c r="Q274" s="6">
        <f t="shared" si="362"/>
        <v>0</v>
      </c>
      <c r="R274" s="6">
        <f t="shared" si="362"/>
        <v>0</v>
      </c>
      <c r="S274" s="118">
        <f t="shared" si="362"/>
        <v>1000</v>
      </c>
      <c r="T274" s="118">
        <f t="shared" si="362"/>
        <v>0</v>
      </c>
      <c r="U274" s="6">
        <f t="shared" si="363"/>
        <v>0</v>
      </c>
      <c r="V274" s="6">
        <f t="shared" si="363"/>
        <v>0</v>
      </c>
      <c r="W274" s="6">
        <f t="shared" si="363"/>
        <v>0</v>
      </c>
      <c r="X274" s="6">
        <f t="shared" si="363"/>
        <v>0</v>
      </c>
      <c r="Y274" s="6">
        <f t="shared" si="363"/>
        <v>1000</v>
      </c>
      <c r="Z274" s="6">
        <f t="shared" si="363"/>
        <v>0</v>
      </c>
      <c r="AA274" s="6">
        <f t="shared" si="363"/>
        <v>0</v>
      </c>
      <c r="AB274" s="6">
        <f t="shared" si="363"/>
        <v>0</v>
      </c>
      <c r="AC274" s="6">
        <f t="shared" si="363"/>
        <v>0</v>
      </c>
      <c r="AD274" s="6">
        <f t="shared" si="363"/>
        <v>0</v>
      </c>
      <c r="AE274" s="118">
        <f t="shared" si="363"/>
        <v>1000</v>
      </c>
      <c r="AF274" s="118">
        <f t="shared" si="363"/>
        <v>0</v>
      </c>
      <c r="AG274" s="6">
        <f t="shared" si="364"/>
        <v>0</v>
      </c>
      <c r="AH274" s="6">
        <f t="shared" si="364"/>
        <v>0</v>
      </c>
      <c r="AI274" s="6">
        <f t="shared" si="364"/>
        <v>0</v>
      </c>
      <c r="AJ274" s="6">
        <f t="shared" si="364"/>
        <v>0</v>
      </c>
      <c r="AK274" s="6">
        <f t="shared" si="364"/>
        <v>1000</v>
      </c>
      <c r="AL274" s="6">
        <f t="shared" si="364"/>
        <v>0</v>
      </c>
      <c r="AM274" s="6">
        <f t="shared" si="364"/>
        <v>0</v>
      </c>
      <c r="AN274" s="6">
        <f t="shared" si="364"/>
        <v>0</v>
      </c>
      <c r="AO274" s="6">
        <f t="shared" si="364"/>
        <v>0</v>
      </c>
      <c r="AP274" s="6">
        <f t="shared" si="364"/>
        <v>0</v>
      </c>
      <c r="AQ274" s="6">
        <f t="shared" si="364"/>
        <v>1000</v>
      </c>
      <c r="AR274" s="6">
        <f t="shared" si="364"/>
        <v>0</v>
      </c>
    </row>
    <row r="275" spans="1:44" ht="33">
      <c r="A275" s="17" t="s">
        <v>11</v>
      </c>
      <c r="B275" s="32">
        <v>906</v>
      </c>
      <c r="C275" s="18" t="s">
        <v>75</v>
      </c>
      <c r="D275" s="18" t="s">
        <v>123</v>
      </c>
      <c r="E275" s="18" t="s">
        <v>128</v>
      </c>
      <c r="F275" s="18" t="s">
        <v>12</v>
      </c>
      <c r="G275" s="6">
        <f t="shared" si="362"/>
        <v>0</v>
      </c>
      <c r="H275" s="6">
        <f t="shared" si="362"/>
        <v>0</v>
      </c>
      <c r="I275" s="6">
        <f t="shared" si="362"/>
        <v>0</v>
      </c>
      <c r="J275" s="6">
        <f t="shared" si="362"/>
        <v>1000</v>
      </c>
      <c r="K275" s="6">
        <f t="shared" si="362"/>
        <v>0</v>
      </c>
      <c r="L275" s="6">
        <f t="shared" si="362"/>
        <v>0</v>
      </c>
      <c r="M275" s="6">
        <f t="shared" si="362"/>
        <v>1000</v>
      </c>
      <c r="N275" s="6">
        <f t="shared" si="362"/>
        <v>0</v>
      </c>
      <c r="O275" s="6">
        <f t="shared" si="362"/>
        <v>0</v>
      </c>
      <c r="P275" s="6">
        <f t="shared" si="362"/>
        <v>0</v>
      </c>
      <c r="Q275" s="6">
        <f t="shared" si="362"/>
        <v>0</v>
      </c>
      <c r="R275" s="6">
        <f t="shared" si="362"/>
        <v>0</v>
      </c>
      <c r="S275" s="118">
        <f t="shared" si="362"/>
        <v>1000</v>
      </c>
      <c r="T275" s="118">
        <f t="shared" si="362"/>
        <v>0</v>
      </c>
      <c r="U275" s="6">
        <f t="shared" si="363"/>
        <v>0</v>
      </c>
      <c r="V275" s="6">
        <f t="shared" si="363"/>
        <v>0</v>
      </c>
      <c r="W275" s="6">
        <f t="shared" si="363"/>
        <v>0</v>
      </c>
      <c r="X275" s="6">
        <f t="shared" si="363"/>
        <v>0</v>
      </c>
      <c r="Y275" s="6">
        <f t="shared" si="363"/>
        <v>1000</v>
      </c>
      <c r="Z275" s="6">
        <f t="shared" si="363"/>
        <v>0</v>
      </c>
      <c r="AA275" s="6">
        <f t="shared" si="363"/>
        <v>0</v>
      </c>
      <c r="AB275" s="6">
        <f t="shared" si="363"/>
        <v>0</v>
      </c>
      <c r="AC275" s="6">
        <f t="shared" si="363"/>
        <v>0</v>
      </c>
      <c r="AD275" s="6">
        <f t="shared" si="363"/>
        <v>0</v>
      </c>
      <c r="AE275" s="118">
        <f t="shared" si="363"/>
        <v>1000</v>
      </c>
      <c r="AF275" s="118">
        <f t="shared" si="363"/>
        <v>0</v>
      </c>
      <c r="AG275" s="6">
        <f t="shared" si="364"/>
        <v>0</v>
      </c>
      <c r="AH275" s="6">
        <f t="shared" si="364"/>
        <v>0</v>
      </c>
      <c r="AI275" s="6">
        <f t="shared" si="364"/>
        <v>0</v>
      </c>
      <c r="AJ275" s="6">
        <f t="shared" si="364"/>
        <v>0</v>
      </c>
      <c r="AK275" s="6">
        <f t="shared" si="364"/>
        <v>1000</v>
      </c>
      <c r="AL275" s="6">
        <f t="shared" si="364"/>
        <v>0</v>
      </c>
      <c r="AM275" s="6">
        <f t="shared" si="364"/>
        <v>0</v>
      </c>
      <c r="AN275" s="6">
        <f t="shared" si="364"/>
        <v>0</v>
      </c>
      <c r="AO275" s="6">
        <f t="shared" si="364"/>
        <v>0</v>
      </c>
      <c r="AP275" s="6">
        <f t="shared" si="364"/>
        <v>0</v>
      </c>
      <c r="AQ275" s="6">
        <f t="shared" si="364"/>
        <v>1000</v>
      </c>
      <c r="AR275" s="6">
        <f t="shared" si="364"/>
        <v>0</v>
      </c>
    </row>
    <row r="276" spans="1:44" ht="66.75" customHeight="1">
      <c r="A276" s="17" t="s">
        <v>676</v>
      </c>
      <c r="B276" s="32">
        <v>906</v>
      </c>
      <c r="C276" s="18" t="s">
        <v>75</v>
      </c>
      <c r="D276" s="18" t="s">
        <v>123</v>
      </c>
      <c r="E276" s="18" t="s">
        <v>128</v>
      </c>
      <c r="F276" s="18" t="s">
        <v>121</v>
      </c>
      <c r="G276" s="6"/>
      <c r="H276" s="6"/>
      <c r="I276" s="6"/>
      <c r="J276" s="6">
        <v>1000</v>
      </c>
      <c r="K276" s="6"/>
      <c r="L276" s="6"/>
      <c r="M276" s="55">
        <f>G276+I276+J276+K276+L276</f>
        <v>1000</v>
      </c>
      <c r="N276" s="55">
        <f>H276+L276</f>
        <v>0</v>
      </c>
      <c r="O276" s="6"/>
      <c r="P276" s="6"/>
      <c r="Q276" s="6"/>
      <c r="R276" s="6"/>
      <c r="S276" s="119">
        <f>M276+O276+P276+Q276+R276</f>
        <v>1000</v>
      </c>
      <c r="T276" s="119">
        <f>N276+R276</f>
        <v>0</v>
      </c>
      <c r="U276" s="6"/>
      <c r="V276" s="6"/>
      <c r="W276" s="6"/>
      <c r="X276" s="6"/>
      <c r="Y276" s="55">
        <f>S276+U276+V276+W276+X276</f>
        <v>1000</v>
      </c>
      <c r="Z276" s="55">
        <f>T276+X276</f>
        <v>0</v>
      </c>
      <c r="AA276" s="6"/>
      <c r="AB276" s="6"/>
      <c r="AC276" s="6"/>
      <c r="AD276" s="6"/>
      <c r="AE276" s="119">
        <f>Y276+AA276+AB276+AC276+AD276</f>
        <v>1000</v>
      </c>
      <c r="AF276" s="119">
        <f>Z276+AD276</f>
        <v>0</v>
      </c>
      <c r="AG276" s="6"/>
      <c r="AH276" s="6"/>
      <c r="AI276" s="6"/>
      <c r="AJ276" s="6"/>
      <c r="AK276" s="55">
        <f>AE276+AG276+AH276+AI276+AJ276</f>
        <v>1000</v>
      </c>
      <c r="AL276" s="55">
        <f>AF276+AJ276</f>
        <v>0</v>
      </c>
      <c r="AM276" s="6"/>
      <c r="AN276" s="6"/>
      <c r="AO276" s="6"/>
      <c r="AP276" s="6"/>
      <c r="AQ276" s="55">
        <f>AK276+AM276+AN276+AO276+AP276</f>
        <v>1000</v>
      </c>
      <c r="AR276" s="55">
        <f>AL276+AP276</f>
        <v>0</v>
      </c>
    </row>
    <row r="277" spans="1:44" ht="20.100000000000001" customHeight="1">
      <c r="A277" s="20" t="s">
        <v>99</v>
      </c>
      <c r="B277" s="32">
        <v>906</v>
      </c>
      <c r="C277" s="18" t="s">
        <v>75</v>
      </c>
      <c r="D277" s="18" t="s">
        <v>123</v>
      </c>
      <c r="E277" s="18" t="s">
        <v>129</v>
      </c>
      <c r="F277" s="18"/>
      <c r="G277" s="6">
        <f>G278</f>
        <v>47791</v>
      </c>
      <c r="H277" s="6">
        <f>H278</f>
        <v>0</v>
      </c>
      <c r="I277" s="6">
        <f t="shared" ref="I277:AR277" si="365">I278</f>
        <v>0</v>
      </c>
      <c r="J277" s="6">
        <f t="shared" si="365"/>
        <v>0</v>
      </c>
      <c r="K277" s="6">
        <f t="shared" si="365"/>
        <v>0</v>
      </c>
      <c r="L277" s="6">
        <f t="shared" si="365"/>
        <v>0</v>
      </c>
      <c r="M277" s="6">
        <f t="shared" si="365"/>
        <v>47791</v>
      </c>
      <c r="N277" s="6">
        <f t="shared" si="365"/>
        <v>0</v>
      </c>
      <c r="O277" s="6">
        <f t="shared" si="365"/>
        <v>0</v>
      </c>
      <c r="P277" s="6">
        <f t="shared" si="365"/>
        <v>0</v>
      </c>
      <c r="Q277" s="6">
        <f t="shared" si="365"/>
        <v>0</v>
      </c>
      <c r="R277" s="6">
        <f t="shared" si="365"/>
        <v>0</v>
      </c>
      <c r="S277" s="118">
        <f t="shared" si="365"/>
        <v>47791</v>
      </c>
      <c r="T277" s="118">
        <f t="shared" si="365"/>
        <v>0</v>
      </c>
      <c r="U277" s="6">
        <f t="shared" si="365"/>
        <v>0</v>
      </c>
      <c r="V277" s="6">
        <f t="shared" si="365"/>
        <v>0</v>
      </c>
      <c r="W277" s="6">
        <f t="shared" si="365"/>
        <v>0</v>
      </c>
      <c r="X277" s="6">
        <f t="shared" si="365"/>
        <v>0</v>
      </c>
      <c r="Y277" s="6">
        <f t="shared" si="365"/>
        <v>47791</v>
      </c>
      <c r="Z277" s="6">
        <f t="shared" si="365"/>
        <v>0</v>
      </c>
      <c r="AA277" s="6">
        <f t="shared" si="365"/>
        <v>0</v>
      </c>
      <c r="AB277" s="6">
        <f t="shared" si="365"/>
        <v>0</v>
      </c>
      <c r="AC277" s="6">
        <f t="shared" si="365"/>
        <v>0</v>
      </c>
      <c r="AD277" s="6">
        <f t="shared" si="365"/>
        <v>0</v>
      </c>
      <c r="AE277" s="118">
        <f t="shared" si="365"/>
        <v>47791</v>
      </c>
      <c r="AF277" s="118">
        <f t="shared" si="365"/>
        <v>0</v>
      </c>
      <c r="AG277" s="6">
        <f t="shared" si="365"/>
        <v>30</v>
      </c>
      <c r="AH277" s="6">
        <f t="shared" si="365"/>
        <v>0</v>
      </c>
      <c r="AI277" s="6">
        <f t="shared" si="365"/>
        <v>0</v>
      </c>
      <c r="AJ277" s="6">
        <f t="shared" si="365"/>
        <v>0</v>
      </c>
      <c r="AK277" s="6">
        <f t="shared" si="365"/>
        <v>47821</v>
      </c>
      <c r="AL277" s="6">
        <f t="shared" si="365"/>
        <v>0</v>
      </c>
      <c r="AM277" s="6">
        <f t="shared" si="365"/>
        <v>0</v>
      </c>
      <c r="AN277" s="6">
        <f t="shared" si="365"/>
        <v>0</v>
      </c>
      <c r="AO277" s="6">
        <f t="shared" si="365"/>
        <v>0</v>
      </c>
      <c r="AP277" s="6">
        <f t="shared" si="365"/>
        <v>0</v>
      </c>
      <c r="AQ277" s="6">
        <f t="shared" si="365"/>
        <v>47821</v>
      </c>
      <c r="AR277" s="6">
        <f t="shared" si="365"/>
        <v>0</v>
      </c>
    </row>
    <row r="278" spans="1:44" ht="36.75" customHeight="1">
      <c r="A278" s="17" t="s">
        <v>130</v>
      </c>
      <c r="B278" s="32">
        <v>906</v>
      </c>
      <c r="C278" s="18" t="s">
        <v>75</v>
      </c>
      <c r="D278" s="18" t="s">
        <v>123</v>
      </c>
      <c r="E278" s="18" t="s">
        <v>131</v>
      </c>
      <c r="F278" s="18"/>
      <c r="G278" s="6">
        <f>G279+G281+G283</f>
        <v>47791</v>
      </c>
      <c r="H278" s="6">
        <f>H279+H281+H283</f>
        <v>0</v>
      </c>
      <c r="I278" s="6">
        <f t="shared" ref="I278:N278" si="366">I279+I281+I283</f>
        <v>0</v>
      </c>
      <c r="J278" s="6">
        <f t="shared" si="366"/>
        <v>0</v>
      </c>
      <c r="K278" s="6">
        <f t="shared" si="366"/>
        <v>0</v>
      </c>
      <c r="L278" s="6">
        <f t="shared" si="366"/>
        <v>0</v>
      </c>
      <c r="M278" s="6">
        <f t="shared" si="366"/>
        <v>47791</v>
      </c>
      <c r="N278" s="6">
        <f t="shared" si="366"/>
        <v>0</v>
      </c>
      <c r="O278" s="6">
        <f t="shared" ref="O278:T278" si="367">O279+O281+O283</f>
        <v>0</v>
      </c>
      <c r="P278" s="6">
        <f t="shared" si="367"/>
        <v>0</v>
      </c>
      <c r="Q278" s="6">
        <f t="shared" si="367"/>
        <v>0</v>
      </c>
      <c r="R278" s="6">
        <f t="shared" si="367"/>
        <v>0</v>
      </c>
      <c r="S278" s="118">
        <f t="shared" si="367"/>
        <v>47791</v>
      </c>
      <c r="T278" s="118">
        <f t="shared" si="367"/>
        <v>0</v>
      </c>
      <c r="U278" s="6">
        <f t="shared" ref="U278:Z278" si="368">U279+U281+U283</f>
        <v>0</v>
      </c>
      <c r="V278" s="6">
        <f t="shared" si="368"/>
        <v>0</v>
      </c>
      <c r="W278" s="6">
        <f t="shared" si="368"/>
        <v>0</v>
      </c>
      <c r="X278" s="6">
        <f t="shared" si="368"/>
        <v>0</v>
      </c>
      <c r="Y278" s="6">
        <f t="shared" si="368"/>
        <v>47791</v>
      </c>
      <c r="Z278" s="6">
        <f t="shared" si="368"/>
        <v>0</v>
      </c>
      <c r="AA278" s="6">
        <f t="shared" ref="AA278:AF278" si="369">AA279+AA281+AA283</f>
        <v>0</v>
      </c>
      <c r="AB278" s="6">
        <f t="shared" si="369"/>
        <v>0</v>
      </c>
      <c r="AC278" s="6">
        <f t="shared" si="369"/>
        <v>0</v>
      </c>
      <c r="AD278" s="6">
        <f t="shared" si="369"/>
        <v>0</v>
      </c>
      <c r="AE278" s="118">
        <f t="shared" si="369"/>
        <v>47791</v>
      </c>
      <c r="AF278" s="118">
        <f t="shared" si="369"/>
        <v>0</v>
      </c>
      <c r="AG278" s="6">
        <f t="shared" ref="AG278:AL278" si="370">AG279+AG281+AG283</f>
        <v>30</v>
      </c>
      <c r="AH278" s="6">
        <f t="shared" si="370"/>
        <v>0</v>
      </c>
      <c r="AI278" s="6">
        <f t="shared" si="370"/>
        <v>0</v>
      </c>
      <c r="AJ278" s="6">
        <f t="shared" si="370"/>
        <v>0</v>
      </c>
      <c r="AK278" s="6">
        <f t="shared" si="370"/>
        <v>47821</v>
      </c>
      <c r="AL278" s="6">
        <f t="shared" si="370"/>
        <v>0</v>
      </c>
      <c r="AM278" s="6">
        <f t="shared" ref="AM278:AR278" si="371">AM279+AM281+AM283</f>
        <v>0</v>
      </c>
      <c r="AN278" s="6">
        <f t="shared" si="371"/>
        <v>0</v>
      </c>
      <c r="AO278" s="6">
        <f t="shared" si="371"/>
        <v>0</v>
      </c>
      <c r="AP278" s="6">
        <f t="shared" si="371"/>
        <v>0</v>
      </c>
      <c r="AQ278" s="6">
        <f t="shared" si="371"/>
        <v>47821</v>
      </c>
      <c r="AR278" s="6">
        <f t="shared" si="371"/>
        <v>0</v>
      </c>
    </row>
    <row r="279" spans="1:44" ht="66">
      <c r="A279" s="17" t="s">
        <v>375</v>
      </c>
      <c r="B279" s="32">
        <v>906</v>
      </c>
      <c r="C279" s="18" t="s">
        <v>75</v>
      </c>
      <c r="D279" s="18" t="s">
        <v>123</v>
      </c>
      <c r="E279" s="18" t="s">
        <v>131</v>
      </c>
      <c r="F279" s="18" t="s">
        <v>80</v>
      </c>
      <c r="G279" s="6">
        <f>SUM(G280:G280)</f>
        <v>45793</v>
      </c>
      <c r="H279" s="6">
        <f>SUM(H280:H280)</f>
        <v>0</v>
      </c>
      <c r="I279" s="6">
        <f t="shared" ref="I279:AR279" si="372">SUM(I280:I280)</f>
        <v>0</v>
      </c>
      <c r="J279" s="6">
        <f t="shared" si="372"/>
        <v>0</v>
      </c>
      <c r="K279" s="6">
        <f t="shared" si="372"/>
        <v>0</v>
      </c>
      <c r="L279" s="6">
        <f t="shared" si="372"/>
        <v>0</v>
      </c>
      <c r="M279" s="6">
        <f t="shared" si="372"/>
        <v>45793</v>
      </c>
      <c r="N279" s="6">
        <f t="shared" si="372"/>
        <v>0</v>
      </c>
      <c r="O279" s="6">
        <f t="shared" si="372"/>
        <v>0</v>
      </c>
      <c r="P279" s="6">
        <f t="shared" si="372"/>
        <v>0</v>
      </c>
      <c r="Q279" s="6">
        <f t="shared" si="372"/>
        <v>0</v>
      </c>
      <c r="R279" s="6">
        <f t="shared" si="372"/>
        <v>0</v>
      </c>
      <c r="S279" s="118">
        <f t="shared" si="372"/>
        <v>45793</v>
      </c>
      <c r="T279" s="118">
        <f t="shared" si="372"/>
        <v>0</v>
      </c>
      <c r="U279" s="6">
        <f t="shared" si="372"/>
        <v>0</v>
      </c>
      <c r="V279" s="6">
        <f t="shared" si="372"/>
        <v>0</v>
      </c>
      <c r="W279" s="6">
        <f t="shared" si="372"/>
        <v>0</v>
      </c>
      <c r="X279" s="6">
        <f t="shared" si="372"/>
        <v>0</v>
      </c>
      <c r="Y279" s="6">
        <f t="shared" si="372"/>
        <v>45793</v>
      </c>
      <c r="Z279" s="6">
        <f t="shared" si="372"/>
        <v>0</v>
      </c>
      <c r="AA279" s="6">
        <f t="shared" si="372"/>
        <v>0</v>
      </c>
      <c r="AB279" s="6">
        <f t="shared" si="372"/>
        <v>0</v>
      </c>
      <c r="AC279" s="6">
        <f t="shared" si="372"/>
        <v>0</v>
      </c>
      <c r="AD279" s="6">
        <f t="shared" si="372"/>
        <v>0</v>
      </c>
      <c r="AE279" s="118">
        <f t="shared" si="372"/>
        <v>45793</v>
      </c>
      <c r="AF279" s="118">
        <f t="shared" si="372"/>
        <v>0</v>
      </c>
      <c r="AG279" s="6">
        <f t="shared" si="372"/>
        <v>0</v>
      </c>
      <c r="AH279" s="6">
        <f t="shared" si="372"/>
        <v>0</v>
      </c>
      <c r="AI279" s="6">
        <f t="shared" si="372"/>
        <v>0</v>
      </c>
      <c r="AJ279" s="6">
        <f t="shared" si="372"/>
        <v>0</v>
      </c>
      <c r="AK279" s="6">
        <f t="shared" si="372"/>
        <v>45793</v>
      </c>
      <c r="AL279" s="6">
        <f t="shared" si="372"/>
        <v>0</v>
      </c>
      <c r="AM279" s="6">
        <f t="shared" si="372"/>
        <v>0</v>
      </c>
      <c r="AN279" s="6">
        <f t="shared" si="372"/>
        <v>0</v>
      </c>
      <c r="AO279" s="6">
        <f t="shared" si="372"/>
        <v>0</v>
      </c>
      <c r="AP279" s="6">
        <f t="shared" si="372"/>
        <v>0</v>
      </c>
      <c r="AQ279" s="6">
        <f t="shared" si="372"/>
        <v>45793</v>
      </c>
      <c r="AR279" s="6">
        <f t="shared" si="372"/>
        <v>0</v>
      </c>
    </row>
    <row r="280" spans="1:44" ht="20.100000000000001" customHeight="1">
      <c r="A280" s="20" t="s">
        <v>101</v>
      </c>
      <c r="B280" s="32">
        <v>906</v>
      </c>
      <c r="C280" s="18" t="s">
        <v>75</v>
      </c>
      <c r="D280" s="18" t="s">
        <v>123</v>
      </c>
      <c r="E280" s="18" t="s">
        <v>131</v>
      </c>
      <c r="F280" s="18" t="s">
        <v>102</v>
      </c>
      <c r="G280" s="6">
        <f>45410+383</f>
        <v>45793</v>
      </c>
      <c r="H280" s="6"/>
      <c r="I280" s="102"/>
      <c r="J280" s="102"/>
      <c r="K280" s="102"/>
      <c r="L280" s="102"/>
      <c r="M280" s="55">
        <f>G280+I280+J280+K280+L280</f>
        <v>45793</v>
      </c>
      <c r="N280" s="55">
        <f>H280+L280</f>
        <v>0</v>
      </c>
      <c r="O280" s="102"/>
      <c r="P280" s="102"/>
      <c r="Q280" s="102"/>
      <c r="R280" s="102"/>
      <c r="S280" s="119">
        <f>M280+O280+P280+Q280+R280</f>
        <v>45793</v>
      </c>
      <c r="T280" s="119">
        <f>N280+R280</f>
        <v>0</v>
      </c>
      <c r="U280" s="102"/>
      <c r="V280" s="102"/>
      <c r="W280" s="102"/>
      <c r="X280" s="102"/>
      <c r="Y280" s="55">
        <f>S280+U280+V280+W280+X280</f>
        <v>45793</v>
      </c>
      <c r="Z280" s="55">
        <f>T280+X280</f>
        <v>0</v>
      </c>
      <c r="AA280" s="102"/>
      <c r="AB280" s="102"/>
      <c r="AC280" s="102"/>
      <c r="AD280" s="102"/>
      <c r="AE280" s="119">
        <f>Y280+AA280+AB280+AC280+AD280</f>
        <v>45793</v>
      </c>
      <c r="AF280" s="119">
        <f>Z280+AD280</f>
        <v>0</v>
      </c>
      <c r="AG280" s="102"/>
      <c r="AH280" s="102"/>
      <c r="AI280" s="102"/>
      <c r="AJ280" s="102"/>
      <c r="AK280" s="55">
        <f>AE280+AG280+AH280+AI280+AJ280</f>
        <v>45793</v>
      </c>
      <c r="AL280" s="55">
        <f>AF280+AJ280</f>
        <v>0</v>
      </c>
      <c r="AM280" s="102"/>
      <c r="AN280" s="102"/>
      <c r="AO280" s="102"/>
      <c r="AP280" s="102"/>
      <c r="AQ280" s="55">
        <f>AK280+AM280+AN280+AO280+AP280</f>
        <v>45793</v>
      </c>
      <c r="AR280" s="55">
        <f>AL280+AP280</f>
        <v>0</v>
      </c>
    </row>
    <row r="281" spans="1:44" ht="33">
      <c r="A281" s="17" t="s">
        <v>221</v>
      </c>
      <c r="B281" s="32">
        <v>906</v>
      </c>
      <c r="C281" s="18" t="s">
        <v>75</v>
      </c>
      <c r="D281" s="18" t="s">
        <v>123</v>
      </c>
      <c r="E281" s="18" t="s">
        <v>131</v>
      </c>
      <c r="F281" s="18" t="s">
        <v>29</v>
      </c>
      <c r="G281" s="6">
        <f>G282</f>
        <v>1967</v>
      </c>
      <c r="H281" s="6">
        <f t="shared" ref="H281:AQ281" si="373">H282</f>
        <v>0</v>
      </c>
      <c r="I281" s="6">
        <f t="shared" si="373"/>
        <v>0</v>
      </c>
      <c r="J281" s="6">
        <f t="shared" si="373"/>
        <v>0</v>
      </c>
      <c r="K281" s="6">
        <f t="shared" si="373"/>
        <v>0</v>
      </c>
      <c r="L281" s="6">
        <f t="shared" si="373"/>
        <v>0</v>
      </c>
      <c r="M281" s="6">
        <f t="shared" si="373"/>
        <v>1967</v>
      </c>
      <c r="N281" s="6">
        <f>N282</f>
        <v>0</v>
      </c>
      <c r="O281" s="6">
        <f t="shared" si="373"/>
        <v>0</v>
      </c>
      <c r="P281" s="6">
        <f t="shared" si="373"/>
        <v>0</v>
      </c>
      <c r="Q281" s="6">
        <f t="shared" si="373"/>
        <v>0</v>
      </c>
      <c r="R281" s="6">
        <f t="shared" si="373"/>
        <v>0</v>
      </c>
      <c r="S281" s="118">
        <f t="shared" si="373"/>
        <v>1967</v>
      </c>
      <c r="T281" s="118">
        <f>T282</f>
        <v>0</v>
      </c>
      <c r="U281" s="6">
        <f t="shared" si="373"/>
        <v>-8</v>
      </c>
      <c r="V281" s="6">
        <f t="shared" si="373"/>
        <v>0</v>
      </c>
      <c r="W281" s="6">
        <f t="shared" si="373"/>
        <v>0</v>
      </c>
      <c r="X281" s="6">
        <f t="shared" si="373"/>
        <v>0</v>
      </c>
      <c r="Y281" s="6">
        <f t="shared" si="373"/>
        <v>1959</v>
      </c>
      <c r="Z281" s="6">
        <f>Z282</f>
        <v>0</v>
      </c>
      <c r="AA281" s="6">
        <f t="shared" si="373"/>
        <v>0</v>
      </c>
      <c r="AB281" s="6">
        <f t="shared" si="373"/>
        <v>0</v>
      </c>
      <c r="AC281" s="6">
        <f t="shared" si="373"/>
        <v>0</v>
      </c>
      <c r="AD281" s="6">
        <f t="shared" si="373"/>
        <v>0</v>
      </c>
      <c r="AE281" s="118">
        <f t="shared" si="373"/>
        <v>1959</v>
      </c>
      <c r="AF281" s="118">
        <f>AF282</f>
        <v>0</v>
      </c>
      <c r="AG281" s="6">
        <f t="shared" si="373"/>
        <v>30</v>
      </c>
      <c r="AH281" s="6">
        <f t="shared" si="373"/>
        <v>0</v>
      </c>
      <c r="AI281" s="6">
        <f t="shared" si="373"/>
        <v>0</v>
      </c>
      <c r="AJ281" s="6">
        <f t="shared" si="373"/>
        <v>0</v>
      </c>
      <c r="AK281" s="6">
        <f t="shared" si="373"/>
        <v>1989</v>
      </c>
      <c r="AL281" s="6">
        <f>AL282</f>
        <v>0</v>
      </c>
      <c r="AM281" s="6">
        <f t="shared" si="373"/>
        <v>0</v>
      </c>
      <c r="AN281" s="6">
        <f t="shared" si="373"/>
        <v>0</v>
      </c>
      <c r="AO281" s="6">
        <f t="shared" si="373"/>
        <v>0</v>
      </c>
      <c r="AP281" s="6">
        <f t="shared" si="373"/>
        <v>0</v>
      </c>
      <c r="AQ281" s="6">
        <f t="shared" si="373"/>
        <v>1989</v>
      </c>
      <c r="AR281" s="6">
        <f>AR282</f>
        <v>0</v>
      </c>
    </row>
    <row r="282" spans="1:44" ht="33">
      <c r="A282" s="17" t="s">
        <v>34</v>
      </c>
      <c r="B282" s="32">
        <v>906</v>
      </c>
      <c r="C282" s="18" t="s">
        <v>75</v>
      </c>
      <c r="D282" s="18" t="s">
        <v>123</v>
      </c>
      <c r="E282" s="18" t="s">
        <v>131</v>
      </c>
      <c r="F282" s="18" t="s">
        <v>35</v>
      </c>
      <c r="G282" s="6">
        <v>1967</v>
      </c>
      <c r="H282" s="6"/>
      <c r="I282" s="102"/>
      <c r="J282" s="102"/>
      <c r="K282" s="102"/>
      <c r="L282" s="102"/>
      <c r="M282" s="55">
        <f>G282+I282+J282+K282+L282</f>
        <v>1967</v>
      </c>
      <c r="N282" s="55">
        <f>H282+L282</f>
        <v>0</v>
      </c>
      <c r="O282" s="102"/>
      <c r="P282" s="102"/>
      <c r="Q282" s="102"/>
      <c r="R282" s="102"/>
      <c r="S282" s="119">
        <f>M282+O282+P282+Q282+R282</f>
        <v>1967</v>
      </c>
      <c r="T282" s="119">
        <f>N282+R282</f>
        <v>0</v>
      </c>
      <c r="U282" s="6">
        <v>-8</v>
      </c>
      <c r="V282" s="102"/>
      <c r="W282" s="102"/>
      <c r="X282" s="102"/>
      <c r="Y282" s="55">
        <f>S282+U282+V282+W282+X282</f>
        <v>1959</v>
      </c>
      <c r="Z282" s="55">
        <f>T282+X282</f>
        <v>0</v>
      </c>
      <c r="AA282" s="6"/>
      <c r="AB282" s="102"/>
      <c r="AC282" s="102"/>
      <c r="AD282" s="102"/>
      <c r="AE282" s="119">
        <f>Y282+AA282+AB282+AC282+AD282</f>
        <v>1959</v>
      </c>
      <c r="AF282" s="119">
        <f>Z282+AD282</f>
        <v>0</v>
      </c>
      <c r="AG282" s="6">
        <v>30</v>
      </c>
      <c r="AH282" s="102"/>
      <c r="AI282" s="102"/>
      <c r="AJ282" s="102"/>
      <c r="AK282" s="55">
        <f>AE282+AG282+AH282+AI282+AJ282</f>
        <v>1989</v>
      </c>
      <c r="AL282" s="55">
        <f>AF282+AJ282</f>
        <v>0</v>
      </c>
      <c r="AM282" s="6"/>
      <c r="AN282" s="102"/>
      <c r="AO282" s="102"/>
      <c r="AP282" s="102"/>
      <c r="AQ282" s="55">
        <f>AK282+AM282+AN282+AO282+AP282</f>
        <v>1989</v>
      </c>
      <c r="AR282" s="55">
        <f>AL282+AP282</f>
        <v>0</v>
      </c>
    </row>
    <row r="283" spans="1:44" ht="20.100000000000001" customHeight="1">
      <c r="A283" s="20" t="s">
        <v>61</v>
      </c>
      <c r="B283" s="32">
        <v>906</v>
      </c>
      <c r="C283" s="18" t="s">
        <v>75</v>
      </c>
      <c r="D283" s="18" t="s">
        <v>123</v>
      </c>
      <c r="E283" s="18" t="s">
        <v>131</v>
      </c>
      <c r="F283" s="18" t="s">
        <v>62</v>
      </c>
      <c r="G283" s="6">
        <f>G284</f>
        <v>31</v>
      </c>
      <c r="H283" s="6">
        <f t="shared" ref="H283:AR283" si="374">H284</f>
        <v>0</v>
      </c>
      <c r="I283" s="6">
        <f t="shared" si="374"/>
        <v>0</v>
      </c>
      <c r="J283" s="6">
        <f t="shared" si="374"/>
        <v>0</v>
      </c>
      <c r="K283" s="6">
        <f t="shared" si="374"/>
        <v>0</v>
      </c>
      <c r="L283" s="6">
        <f t="shared" si="374"/>
        <v>0</v>
      </c>
      <c r="M283" s="6">
        <f t="shared" si="374"/>
        <v>31</v>
      </c>
      <c r="N283" s="6">
        <f t="shared" si="374"/>
        <v>0</v>
      </c>
      <c r="O283" s="6">
        <f t="shared" si="374"/>
        <v>0</v>
      </c>
      <c r="P283" s="6">
        <f t="shared" si="374"/>
        <v>0</v>
      </c>
      <c r="Q283" s="6">
        <f t="shared" si="374"/>
        <v>0</v>
      </c>
      <c r="R283" s="6">
        <f t="shared" si="374"/>
        <v>0</v>
      </c>
      <c r="S283" s="118">
        <f t="shared" si="374"/>
        <v>31</v>
      </c>
      <c r="T283" s="118">
        <f t="shared" si="374"/>
        <v>0</v>
      </c>
      <c r="U283" s="6">
        <f t="shared" si="374"/>
        <v>8</v>
      </c>
      <c r="V283" s="6">
        <f t="shared" si="374"/>
        <v>0</v>
      </c>
      <c r="W283" s="6">
        <f t="shared" si="374"/>
        <v>0</v>
      </c>
      <c r="X283" s="6">
        <f t="shared" si="374"/>
        <v>0</v>
      </c>
      <c r="Y283" s="6">
        <f t="shared" si="374"/>
        <v>39</v>
      </c>
      <c r="Z283" s="6">
        <f t="shared" si="374"/>
        <v>0</v>
      </c>
      <c r="AA283" s="6">
        <f t="shared" si="374"/>
        <v>0</v>
      </c>
      <c r="AB283" s="6">
        <f t="shared" si="374"/>
        <v>0</v>
      </c>
      <c r="AC283" s="6">
        <f t="shared" si="374"/>
        <v>0</v>
      </c>
      <c r="AD283" s="6">
        <f t="shared" si="374"/>
        <v>0</v>
      </c>
      <c r="AE283" s="118">
        <f t="shared" si="374"/>
        <v>39</v>
      </c>
      <c r="AF283" s="118">
        <f t="shared" si="374"/>
        <v>0</v>
      </c>
      <c r="AG283" s="6">
        <f t="shared" si="374"/>
        <v>0</v>
      </c>
      <c r="AH283" s="6">
        <f t="shared" si="374"/>
        <v>0</v>
      </c>
      <c r="AI283" s="6">
        <f t="shared" si="374"/>
        <v>0</v>
      </c>
      <c r="AJ283" s="6">
        <f t="shared" si="374"/>
        <v>0</v>
      </c>
      <c r="AK283" s="6">
        <f t="shared" si="374"/>
        <v>39</v>
      </c>
      <c r="AL283" s="6">
        <f t="shared" si="374"/>
        <v>0</v>
      </c>
      <c r="AM283" s="6">
        <f t="shared" si="374"/>
        <v>0</v>
      </c>
      <c r="AN283" s="6">
        <f t="shared" si="374"/>
        <v>0</v>
      </c>
      <c r="AO283" s="6">
        <f t="shared" si="374"/>
        <v>0</v>
      </c>
      <c r="AP283" s="6">
        <f t="shared" si="374"/>
        <v>0</v>
      </c>
      <c r="AQ283" s="6">
        <f t="shared" si="374"/>
        <v>39</v>
      </c>
      <c r="AR283" s="6">
        <f t="shared" si="374"/>
        <v>0</v>
      </c>
    </row>
    <row r="284" spans="1:44" ht="20.100000000000001" customHeight="1">
      <c r="A284" s="20" t="s">
        <v>63</v>
      </c>
      <c r="B284" s="32">
        <v>906</v>
      </c>
      <c r="C284" s="18" t="s">
        <v>75</v>
      </c>
      <c r="D284" s="18" t="s">
        <v>123</v>
      </c>
      <c r="E284" s="18" t="s">
        <v>131</v>
      </c>
      <c r="F284" s="18" t="s">
        <v>64</v>
      </c>
      <c r="G284" s="6">
        <v>31</v>
      </c>
      <c r="H284" s="6"/>
      <c r="I284" s="102"/>
      <c r="J284" s="102"/>
      <c r="K284" s="102"/>
      <c r="L284" s="102"/>
      <c r="M284" s="55">
        <f>G284+I284+J284+K284+L284</f>
        <v>31</v>
      </c>
      <c r="N284" s="55">
        <f>H284+L284</f>
        <v>0</v>
      </c>
      <c r="O284" s="102"/>
      <c r="P284" s="102"/>
      <c r="Q284" s="102"/>
      <c r="R284" s="102"/>
      <c r="S284" s="119">
        <f>M284+O284+P284+Q284+R284</f>
        <v>31</v>
      </c>
      <c r="T284" s="119">
        <f>N284+R284</f>
        <v>0</v>
      </c>
      <c r="U284" s="6">
        <v>8</v>
      </c>
      <c r="V284" s="102"/>
      <c r="W284" s="102"/>
      <c r="X284" s="102"/>
      <c r="Y284" s="55">
        <f>S284+U284+V284+W284+X284</f>
        <v>39</v>
      </c>
      <c r="Z284" s="55">
        <f>T284+X284</f>
        <v>0</v>
      </c>
      <c r="AA284" s="6"/>
      <c r="AB284" s="102"/>
      <c r="AC284" s="102"/>
      <c r="AD284" s="102"/>
      <c r="AE284" s="119">
        <f>Y284+AA284+AB284+AC284+AD284</f>
        <v>39</v>
      </c>
      <c r="AF284" s="119">
        <f>Z284+AD284</f>
        <v>0</v>
      </c>
      <c r="AG284" s="6"/>
      <c r="AH284" s="102"/>
      <c r="AI284" s="102"/>
      <c r="AJ284" s="102"/>
      <c r="AK284" s="55">
        <f>AE284+AG284+AH284+AI284+AJ284</f>
        <v>39</v>
      </c>
      <c r="AL284" s="55">
        <f>AF284+AJ284</f>
        <v>0</v>
      </c>
      <c r="AM284" s="6"/>
      <c r="AN284" s="102"/>
      <c r="AO284" s="102"/>
      <c r="AP284" s="102"/>
      <c r="AQ284" s="55">
        <f>AK284+AM284+AN284+AO284+AP284</f>
        <v>39</v>
      </c>
      <c r="AR284" s="55">
        <f>AL284+AP284</f>
        <v>0</v>
      </c>
    </row>
    <row r="285" spans="1:44" ht="25.5" customHeight="1">
      <c r="A285" s="17" t="s">
        <v>529</v>
      </c>
      <c r="B285" s="32">
        <v>906</v>
      </c>
      <c r="C285" s="18" t="s">
        <v>75</v>
      </c>
      <c r="D285" s="18" t="s">
        <v>123</v>
      </c>
      <c r="E285" s="18" t="s">
        <v>528</v>
      </c>
      <c r="F285" s="18"/>
      <c r="G285" s="6">
        <f>G286</f>
        <v>1225</v>
      </c>
      <c r="H285" s="6">
        <f>H286</f>
        <v>1213</v>
      </c>
      <c r="I285" s="6">
        <f t="shared" ref="I285:X286" si="375">I286</f>
        <v>0</v>
      </c>
      <c r="J285" s="6">
        <f t="shared" si="375"/>
        <v>0</v>
      </c>
      <c r="K285" s="6">
        <f t="shared" si="375"/>
        <v>0</v>
      </c>
      <c r="L285" s="6">
        <f t="shared" si="375"/>
        <v>-551</v>
      </c>
      <c r="M285" s="6">
        <f t="shared" si="375"/>
        <v>674</v>
      </c>
      <c r="N285" s="6">
        <f t="shared" si="375"/>
        <v>662</v>
      </c>
      <c r="O285" s="6">
        <f t="shared" si="375"/>
        <v>0</v>
      </c>
      <c r="P285" s="6">
        <f t="shared" si="375"/>
        <v>0</v>
      </c>
      <c r="Q285" s="6">
        <f t="shared" si="375"/>
        <v>0</v>
      </c>
      <c r="R285" s="6">
        <f t="shared" si="375"/>
        <v>0</v>
      </c>
      <c r="S285" s="118">
        <f t="shared" si="375"/>
        <v>674</v>
      </c>
      <c r="T285" s="118">
        <f t="shared" si="375"/>
        <v>662</v>
      </c>
      <c r="U285" s="6">
        <f t="shared" si="375"/>
        <v>0</v>
      </c>
      <c r="V285" s="6">
        <f t="shared" si="375"/>
        <v>0</v>
      </c>
      <c r="W285" s="6">
        <f t="shared" si="375"/>
        <v>0</v>
      </c>
      <c r="X285" s="6">
        <f t="shared" si="375"/>
        <v>0</v>
      </c>
      <c r="Y285" s="6">
        <f t="shared" ref="U285:AJ286" si="376">Y286</f>
        <v>674</v>
      </c>
      <c r="Z285" s="6">
        <f t="shared" si="376"/>
        <v>662</v>
      </c>
      <c r="AA285" s="6">
        <f t="shared" si="376"/>
        <v>0</v>
      </c>
      <c r="AB285" s="6">
        <f t="shared" si="376"/>
        <v>0</v>
      </c>
      <c r="AC285" s="6">
        <f t="shared" si="376"/>
        <v>0</v>
      </c>
      <c r="AD285" s="6">
        <f t="shared" si="376"/>
        <v>0</v>
      </c>
      <c r="AE285" s="118">
        <f t="shared" si="376"/>
        <v>674</v>
      </c>
      <c r="AF285" s="118">
        <f t="shared" si="376"/>
        <v>662</v>
      </c>
      <c r="AG285" s="6">
        <f t="shared" si="376"/>
        <v>0</v>
      </c>
      <c r="AH285" s="6">
        <f t="shared" si="376"/>
        <v>0</v>
      </c>
      <c r="AI285" s="6">
        <f t="shared" si="376"/>
        <v>0</v>
      </c>
      <c r="AJ285" s="6">
        <f t="shared" si="376"/>
        <v>0</v>
      </c>
      <c r="AK285" s="6">
        <f t="shared" ref="AG285:AR286" si="377">AK286</f>
        <v>674</v>
      </c>
      <c r="AL285" s="6">
        <f t="shared" si="377"/>
        <v>662</v>
      </c>
      <c r="AM285" s="6">
        <f t="shared" si="377"/>
        <v>0</v>
      </c>
      <c r="AN285" s="6">
        <f t="shared" si="377"/>
        <v>0</v>
      </c>
      <c r="AO285" s="6">
        <f t="shared" si="377"/>
        <v>0</v>
      </c>
      <c r="AP285" s="6">
        <f t="shared" si="377"/>
        <v>0</v>
      </c>
      <c r="AQ285" s="6">
        <f t="shared" si="377"/>
        <v>674</v>
      </c>
      <c r="AR285" s="6">
        <f t="shared" si="377"/>
        <v>662</v>
      </c>
    </row>
    <row r="286" spans="1:44" ht="33">
      <c r="A286" s="17" t="s">
        <v>11</v>
      </c>
      <c r="B286" s="32">
        <v>906</v>
      </c>
      <c r="C286" s="18" t="s">
        <v>75</v>
      </c>
      <c r="D286" s="18" t="s">
        <v>123</v>
      </c>
      <c r="E286" s="18" t="s">
        <v>528</v>
      </c>
      <c r="F286" s="18" t="s">
        <v>12</v>
      </c>
      <c r="G286" s="6">
        <f>G287</f>
        <v>1225</v>
      </c>
      <c r="H286" s="6">
        <f>H287</f>
        <v>1213</v>
      </c>
      <c r="I286" s="6">
        <f t="shared" si="375"/>
        <v>0</v>
      </c>
      <c r="J286" s="6">
        <f t="shared" si="375"/>
        <v>0</v>
      </c>
      <c r="K286" s="6">
        <f t="shared" si="375"/>
        <v>0</v>
      </c>
      <c r="L286" s="6">
        <f t="shared" si="375"/>
        <v>-551</v>
      </c>
      <c r="M286" s="6">
        <f t="shared" si="375"/>
        <v>674</v>
      </c>
      <c r="N286" s="6">
        <f t="shared" si="375"/>
        <v>662</v>
      </c>
      <c r="O286" s="6">
        <f t="shared" si="375"/>
        <v>0</v>
      </c>
      <c r="P286" s="6">
        <f t="shared" si="375"/>
        <v>0</v>
      </c>
      <c r="Q286" s="6">
        <f t="shared" si="375"/>
        <v>0</v>
      </c>
      <c r="R286" s="6">
        <f t="shared" si="375"/>
        <v>0</v>
      </c>
      <c r="S286" s="118">
        <f t="shared" si="375"/>
        <v>674</v>
      </c>
      <c r="T286" s="118">
        <f t="shared" si="375"/>
        <v>662</v>
      </c>
      <c r="U286" s="6">
        <f t="shared" si="376"/>
        <v>0</v>
      </c>
      <c r="V286" s="6">
        <f t="shared" si="376"/>
        <v>0</v>
      </c>
      <c r="W286" s="6">
        <f t="shared" si="376"/>
        <v>0</v>
      </c>
      <c r="X286" s="6">
        <f t="shared" si="376"/>
        <v>0</v>
      </c>
      <c r="Y286" s="6">
        <f t="shared" si="376"/>
        <v>674</v>
      </c>
      <c r="Z286" s="6">
        <f t="shared" si="376"/>
        <v>662</v>
      </c>
      <c r="AA286" s="6">
        <f t="shared" si="376"/>
        <v>0</v>
      </c>
      <c r="AB286" s="6">
        <f t="shared" si="376"/>
        <v>0</v>
      </c>
      <c r="AC286" s="6">
        <f t="shared" si="376"/>
        <v>0</v>
      </c>
      <c r="AD286" s="6">
        <f t="shared" si="376"/>
        <v>0</v>
      </c>
      <c r="AE286" s="118">
        <f t="shared" si="376"/>
        <v>674</v>
      </c>
      <c r="AF286" s="118">
        <f t="shared" si="376"/>
        <v>662</v>
      </c>
      <c r="AG286" s="6">
        <f t="shared" si="377"/>
        <v>0</v>
      </c>
      <c r="AH286" s="6">
        <f t="shared" si="377"/>
        <v>0</v>
      </c>
      <c r="AI286" s="6">
        <f t="shared" si="377"/>
        <v>0</v>
      </c>
      <c r="AJ286" s="6">
        <f t="shared" si="377"/>
        <v>0</v>
      </c>
      <c r="AK286" s="6">
        <f t="shared" si="377"/>
        <v>674</v>
      </c>
      <c r="AL286" s="6">
        <f t="shared" si="377"/>
        <v>662</v>
      </c>
      <c r="AM286" s="6">
        <f t="shared" si="377"/>
        <v>0</v>
      </c>
      <c r="AN286" s="6">
        <f t="shared" si="377"/>
        <v>0</v>
      </c>
      <c r="AO286" s="6">
        <f t="shared" si="377"/>
        <v>0</v>
      </c>
      <c r="AP286" s="6">
        <f t="shared" si="377"/>
        <v>0</v>
      </c>
      <c r="AQ286" s="6">
        <f t="shared" si="377"/>
        <v>674</v>
      </c>
      <c r="AR286" s="6">
        <f t="shared" si="377"/>
        <v>662</v>
      </c>
    </row>
    <row r="287" spans="1:44" ht="69.75" customHeight="1">
      <c r="A287" s="17" t="s">
        <v>676</v>
      </c>
      <c r="B287" s="32">
        <v>906</v>
      </c>
      <c r="C287" s="18" t="s">
        <v>75</v>
      </c>
      <c r="D287" s="18" t="s">
        <v>123</v>
      </c>
      <c r="E287" s="18" t="s">
        <v>528</v>
      </c>
      <c r="F287" s="18" t="s">
        <v>121</v>
      </c>
      <c r="G287" s="6">
        <v>1225</v>
      </c>
      <c r="H287" s="6">
        <v>1213</v>
      </c>
      <c r="I287" s="102"/>
      <c r="J287" s="102"/>
      <c r="K287" s="102"/>
      <c r="L287" s="6">
        <v>-551</v>
      </c>
      <c r="M287" s="55">
        <f>G287+I287+J287+K287+L287</f>
        <v>674</v>
      </c>
      <c r="N287" s="55">
        <f>H287+L287</f>
        <v>662</v>
      </c>
      <c r="O287" s="102"/>
      <c r="P287" s="102"/>
      <c r="Q287" s="102"/>
      <c r="R287" s="6"/>
      <c r="S287" s="119">
        <f>M287+O287+P287+Q287+R287</f>
        <v>674</v>
      </c>
      <c r="T287" s="119">
        <f>N287+R287</f>
        <v>662</v>
      </c>
      <c r="U287" s="102"/>
      <c r="V287" s="102"/>
      <c r="W287" s="102"/>
      <c r="X287" s="6"/>
      <c r="Y287" s="55">
        <f>S287+U287+V287+W287+X287</f>
        <v>674</v>
      </c>
      <c r="Z287" s="55">
        <f>T287+X287</f>
        <v>662</v>
      </c>
      <c r="AA287" s="102"/>
      <c r="AB287" s="102"/>
      <c r="AC287" s="102"/>
      <c r="AD287" s="6"/>
      <c r="AE287" s="119">
        <f>Y287+AA287+AB287+AC287+AD287</f>
        <v>674</v>
      </c>
      <c r="AF287" s="119">
        <f>Z287+AD287</f>
        <v>662</v>
      </c>
      <c r="AG287" s="102"/>
      <c r="AH287" s="102"/>
      <c r="AI287" s="102"/>
      <c r="AJ287" s="6"/>
      <c r="AK287" s="55">
        <f>AE287+AG287+AH287+AI287+AJ287</f>
        <v>674</v>
      </c>
      <c r="AL287" s="55">
        <f>AF287+AJ287</f>
        <v>662</v>
      </c>
      <c r="AM287" s="102"/>
      <c r="AN287" s="102"/>
      <c r="AO287" s="102"/>
      <c r="AP287" s="6"/>
      <c r="AQ287" s="55">
        <f>AK287+AM287+AN287+AO287+AP287</f>
        <v>674</v>
      </c>
      <c r="AR287" s="55">
        <f>AL287+AP287</f>
        <v>662</v>
      </c>
    </row>
    <row r="288" spans="1:44" ht="24" hidden="1" customHeight="1">
      <c r="A288" s="17" t="s">
        <v>57</v>
      </c>
      <c r="B288" s="18">
        <f>B286</f>
        <v>906</v>
      </c>
      <c r="C288" s="18" t="s">
        <v>75</v>
      </c>
      <c r="D288" s="18" t="s">
        <v>123</v>
      </c>
      <c r="E288" s="18" t="s">
        <v>58</v>
      </c>
      <c r="F288" s="18"/>
      <c r="G288" s="6"/>
      <c r="H288" s="6"/>
      <c r="I288" s="102"/>
      <c r="J288" s="102"/>
      <c r="K288" s="102"/>
      <c r="L288" s="102"/>
      <c r="M288" s="102"/>
      <c r="N288" s="102"/>
      <c r="O288" s="102"/>
      <c r="P288" s="102"/>
      <c r="Q288" s="102"/>
      <c r="R288" s="102"/>
      <c r="S288" s="121"/>
      <c r="T288" s="121"/>
      <c r="U288" s="102"/>
      <c r="V288" s="102"/>
      <c r="W288" s="102"/>
      <c r="X288" s="102"/>
      <c r="Y288" s="102"/>
      <c r="Z288" s="102"/>
      <c r="AA288" s="102"/>
      <c r="AB288" s="102"/>
      <c r="AC288" s="102"/>
      <c r="AD288" s="102"/>
      <c r="AE288" s="121"/>
      <c r="AF288" s="121"/>
      <c r="AG288" s="102"/>
      <c r="AH288" s="102"/>
      <c r="AI288" s="102"/>
      <c r="AJ288" s="102"/>
      <c r="AK288" s="102"/>
      <c r="AL288" s="102"/>
      <c r="AM288" s="102"/>
      <c r="AN288" s="102"/>
      <c r="AO288" s="102"/>
      <c r="AP288" s="102"/>
      <c r="AQ288" s="102"/>
      <c r="AR288" s="102"/>
    </row>
    <row r="289" spans="1:44" ht="25.5" hidden="1" customHeight="1">
      <c r="A289" s="57" t="s">
        <v>112</v>
      </c>
      <c r="B289" s="18">
        <f>B287</f>
        <v>906</v>
      </c>
      <c r="C289" s="18" t="s">
        <v>75</v>
      </c>
      <c r="D289" s="18" t="s">
        <v>123</v>
      </c>
      <c r="E289" s="18" t="s">
        <v>530</v>
      </c>
      <c r="F289" s="18"/>
      <c r="G289" s="6"/>
      <c r="H289" s="6"/>
      <c r="I289" s="102"/>
      <c r="J289" s="102"/>
      <c r="K289" s="102"/>
      <c r="L289" s="102"/>
      <c r="M289" s="102"/>
      <c r="N289" s="102"/>
      <c r="O289" s="102"/>
      <c r="P289" s="102"/>
      <c r="Q289" s="102"/>
      <c r="R289" s="102"/>
      <c r="S289" s="121"/>
      <c r="T289" s="121"/>
      <c r="U289" s="102"/>
      <c r="V289" s="102"/>
      <c r="W289" s="102"/>
      <c r="X289" s="102"/>
      <c r="Y289" s="102"/>
      <c r="Z289" s="102"/>
      <c r="AA289" s="102"/>
      <c r="AB289" s="102"/>
      <c r="AC289" s="102"/>
      <c r="AD289" s="102"/>
      <c r="AE289" s="121"/>
      <c r="AF289" s="121"/>
      <c r="AG289" s="102"/>
      <c r="AH289" s="102"/>
      <c r="AI289" s="102"/>
      <c r="AJ289" s="102"/>
      <c r="AK289" s="102"/>
      <c r="AL289" s="102"/>
      <c r="AM289" s="102"/>
      <c r="AN289" s="102"/>
      <c r="AO289" s="102"/>
      <c r="AP289" s="102"/>
      <c r="AQ289" s="102"/>
      <c r="AR289" s="102"/>
    </row>
    <row r="290" spans="1:44" ht="39" hidden="1" customHeight="1">
      <c r="A290" s="57" t="s">
        <v>130</v>
      </c>
      <c r="B290" s="18">
        <f>B288</f>
        <v>906</v>
      </c>
      <c r="C290" s="18" t="s">
        <v>75</v>
      </c>
      <c r="D290" s="18" t="s">
        <v>123</v>
      </c>
      <c r="E290" s="18" t="s">
        <v>636</v>
      </c>
      <c r="F290" s="18"/>
      <c r="G290" s="6"/>
      <c r="H290" s="6"/>
      <c r="I290" s="102"/>
      <c r="J290" s="102"/>
      <c r="K290" s="102"/>
      <c r="L290" s="102"/>
      <c r="M290" s="102"/>
      <c r="N290" s="102"/>
      <c r="O290" s="102"/>
      <c r="P290" s="102"/>
      <c r="Q290" s="102"/>
      <c r="R290" s="102"/>
      <c r="S290" s="121"/>
      <c r="T290" s="121"/>
      <c r="U290" s="102"/>
      <c r="V290" s="102"/>
      <c r="W290" s="102"/>
      <c r="X290" s="102"/>
      <c r="Y290" s="102"/>
      <c r="Z290" s="102"/>
      <c r="AA290" s="102"/>
      <c r="AB290" s="102"/>
      <c r="AC290" s="102"/>
      <c r="AD290" s="102"/>
      <c r="AE290" s="121"/>
      <c r="AF290" s="121"/>
      <c r="AG290" s="102"/>
      <c r="AH290" s="102"/>
      <c r="AI290" s="102"/>
      <c r="AJ290" s="102"/>
      <c r="AK290" s="102"/>
      <c r="AL290" s="102"/>
      <c r="AM290" s="102"/>
      <c r="AN290" s="102"/>
      <c r="AO290" s="102"/>
      <c r="AP290" s="102"/>
      <c r="AQ290" s="102"/>
      <c r="AR290" s="102"/>
    </row>
    <row r="291" spans="1:44" ht="22.5" hidden="1" customHeight="1">
      <c r="A291" s="17" t="s">
        <v>61</v>
      </c>
      <c r="B291" s="18">
        <f>B289</f>
        <v>906</v>
      </c>
      <c r="C291" s="18" t="s">
        <v>75</v>
      </c>
      <c r="D291" s="18" t="s">
        <v>123</v>
      </c>
      <c r="E291" s="18" t="s">
        <v>636</v>
      </c>
      <c r="F291" s="18" t="s">
        <v>62</v>
      </c>
      <c r="G291" s="6"/>
      <c r="H291" s="6"/>
      <c r="I291" s="102"/>
      <c r="J291" s="102"/>
      <c r="K291" s="102"/>
      <c r="L291" s="102"/>
      <c r="M291" s="102"/>
      <c r="N291" s="102"/>
      <c r="O291" s="102"/>
      <c r="P291" s="102"/>
      <c r="Q291" s="102"/>
      <c r="R291" s="102"/>
      <c r="S291" s="121"/>
      <c r="T291" s="121"/>
      <c r="U291" s="102"/>
      <c r="V291" s="102"/>
      <c r="W291" s="102"/>
      <c r="X291" s="102"/>
      <c r="Y291" s="102"/>
      <c r="Z291" s="102"/>
      <c r="AA291" s="102"/>
      <c r="AB291" s="102"/>
      <c r="AC291" s="102"/>
      <c r="AD291" s="102"/>
      <c r="AE291" s="121"/>
      <c r="AF291" s="121"/>
      <c r="AG291" s="102"/>
      <c r="AH291" s="102"/>
      <c r="AI291" s="102"/>
      <c r="AJ291" s="102"/>
      <c r="AK291" s="102"/>
      <c r="AL291" s="102"/>
      <c r="AM291" s="102"/>
      <c r="AN291" s="102"/>
      <c r="AO291" s="102"/>
      <c r="AP291" s="102"/>
      <c r="AQ291" s="102"/>
      <c r="AR291" s="102"/>
    </row>
    <row r="292" spans="1:44" ht="23.25" hidden="1" customHeight="1">
      <c r="A292" s="20" t="s">
        <v>142</v>
      </c>
      <c r="B292" s="18">
        <f>B290</f>
        <v>906</v>
      </c>
      <c r="C292" s="18" t="s">
        <v>75</v>
      </c>
      <c r="D292" s="18" t="s">
        <v>123</v>
      </c>
      <c r="E292" s="18" t="s">
        <v>636</v>
      </c>
      <c r="F292" s="18" t="s">
        <v>489</v>
      </c>
      <c r="G292" s="6"/>
      <c r="H292" s="6"/>
      <c r="I292" s="102"/>
      <c r="J292" s="102"/>
      <c r="K292" s="102"/>
      <c r="L292" s="102"/>
      <c r="M292" s="102"/>
      <c r="N292" s="102"/>
      <c r="O292" s="102"/>
      <c r="P292" s="102"/>
      <c r="Q292" s="102"/>
      <c r="R292" s="102"/>
      <c r="S292" s="121"/>
      <c r="T292" s="121"/>
      <c r="U292" s="102"/>
      <c r="V292" s="102"/>
      <c r="W292" s="102"/>
      <c r="X292" s="102"/>
      <c r="Y292" s="102"/>
      <c r="Z292" s="102"/>
      <c r="AA292" s="102"/>
      <c r="AB292" s="102"/>
      <c r="AC292" s="102"/>
      <c r="AD292" s="102"/>
      <c r="AE292" s="121"/>
      <c r="AF292" s="121"/>
      <c r="AG292" s="102"/>
      <c r="AH292" s="102"/>
      <c r="AI292" s="102"/>
      <c r="AJ292" s="102"/>
      <c r="AK292" s="102"/>
      <c r="AL292" s="102"/>
      <c r="AM292" s="102"/>
      <c r="AN292" s="102"/>
      <c r="AO292" s="102"/>
      <c r="AP292" s="102"/>
      <c r="AQ292" s="102"/>
      <c r="AR292" s="102"/>
    </row>
    <row r="293" spans="1:44">
      <c r="A293" s="17"/>
      <c r="B293" s="32"/>
      <c r="C293" s="18"/>
      <c r="D293" s="18"/>
      <c r="E293" s="18"/>
      <c r="F293" s="18"/>
      <c r="G293" s="52"/>
      <c r="H293" s="52"/>
      <c r="I293" s="102"/>
      <c r="J293" s="102"/>
      <c r="K293" s="102"/>
      <c r="L293" s="102"/>
      <c r="M293" s="102"/>
      <c r="N293" s="102"/>
      <c r="O293" s="102"/>
      <c r="P293" s="102"/>
      <c r="Q293" s="102"/>
      <c r="R293" s="102"/>
      <c r="S293" s="121"/>
      <c r="T293" s="121"/>
      <c r="U293" s="102"/>
      <c r="V293" s="102"/>
      <c r="W293" s="102"/>
      <c r="X293" s="102"/>
      <c r="Y293" s="102"/>
      <c r="Z293" s="102"/>
      <c r="AA293" s="102"/>
      <c r="AB293" s="102"/>
      <c r="AC293" s="102"/>
      <c r="AD293" s="102"/>
      <c r="AE293" s="121"/>
      <c r="AF293" s="121"/>
      <c r="AG293" s="102"/>
      <c r="AH293" s="102"/>
      <c r="AI293" s="102"/>
      <c r="AJ293" s="102"/>
      <c r="AK293" s="102"/>
      <c r="AL293" s="102"/>
      <c r="AM293" s="102"/>
      <c r="AN293" s="102"/>
      <c r="AO293" s="102"/>
      <c r="AP293" s="102"/>
      <c r="AQ293" s="102"/>
      <c r="AR293" s="102"/>
    </row>
    <row r="294" spans="1:44" ht="37.5">
      <c r="A294" s="15" t="s">
        <v>132</v>
      </c>
      <c r="B294" s="31">
        <v>906</v>
      </c>
      <c r="C294" s="16" t="s">
        <v>7</v>
      </c>
      <c r="D294" s="16" t="s">
        <v>133</v>
      </c>
      <c r="E294" s="16"/>
      <c r="F294" s="16"/>
      <c r="G294" s="9">
        <f t="shared" ref="G294:V298" si="378">G295</f>
        <v>3328</v>
      </c>
      <c r="H294" s="9">
        <f t="shared" si="378"/>
        <v>0</v>
      </c>
      <c r="I294" s="9">
        <f t="shared" si="378"/>
        <v>0</v>
      </c>
      <c r="J294" s="9">
        <f t="shared" si="378"/>
        <v>147</v>
      </c>
      <c r="K294" s="9">
        <f t="shared" si="378"/>
        <v>0</v>
      </c>
      <c r="L294" s="9">
        <f t="shared" si="378"/>
        <v>0</v>
      </c>
      <c r="M294" s="9">
        <f t="shared" si="378"/>
        <v>3475</v>
      </c>
      <c r="N294" s="9">
        <f t="shared" si="378"/>
        <v>0</v>
      </c>
      <c r="O294" s="9">
        <f t="shared" si="378"/>
        <v>0</v>
      </c>
      <c r="P294" s="9">
        <f t="shared" si="378"/>
        <v>0</v>
      </c>
      <c r="Q294" s="9">
        <f t="shared" si="378"/>
        <v>0</v>
      </c>
      <c r="R294" s="9">
        <f t="shared" si="378"/>
        <v>0</v>
      </c>
      <c r="S294" s="124">
        <f t="shared" si="378"/>
        <v>3475</v>
      </c>
      <c r="T294" s="124">
        <f t="shared" si="378"/>
        <v>0</v>
      </c>
      <c r="U294" s="9">
        <f t="shared" si="378"/>
        <v>0</v>
      </c>
      <c r="V294" s="9">
        <f t="shared" si="378"/>
        <v>0</v>
      </c>
      <c r="W294" s="9">
        <f t="shared" ref="U294:AJ298" si="379">W295</f>
        <v>0</v>
      </c>
      <c r="X294" s="9">
        <f t="shared" si="379"/>
        <v>0</v>
      </c>
      <c r="Y294" s="9">
        <f t="shared" si="379"/>
        <v>3475</v>
      </c>
      <c r="Z294" s="9">
        <f t="shared" si="379"/>
        <v>0</v>
      </c>
      <c r="AA294" s="9">
        <f t="shared" si="379"/>
        <v>0</v>
      </c>
      <c r="AB294" s="9">
        <f t="shared" si="379"/>
        <v>0</v>
      </c>
      <c r="AC294" s="9">
        <f t="shared" si="379"/>
        <v>0</v>
      </c>
      <c r="AD294" s="9">
        <f t="shared" si="379"/>
        <v>0</v>
      </c>
      <c r="AE294" s="124">
        <f t="shared" si="379"/>
        <v>3475</v>
      </c>
      <c r="AF294" s="124">
        <f t="shared" si="379"/>
        <v>0</v>
      </c>
      <c r="AG294" s="9">
        <f t="shared" si="379"/>
        <v>0</v>
      </c>
      <c r="AH294" s="9">
        <f t="shared" si="379"/>
        <v>0</v>
      </c>
      <c r="AI294" s="9">
        <f t="shared" si="379"/>
        <v>0</v>
      </c>
      <c r="AJ294" s="9">
        <f t="shared" si="379"/>
        <v>0</v>
      </c>
      <c r="AK294" s="9">
        <f t="shared" ref="AG294:AR298" si="380">AK295</f>
        <v>3475</v>
      </c>
      <c r="AL294" s="9">
        <f t="shared" si="380"/>
        <v>0</v>
      </c>
      <c r="AM294" s="9">
        <f t="shared" si="380"/>
        <v>0</v>
      </c>
      <c r="AN294" s="9">
        <f t="shared" si="380"/>
        <v>0</v>
      </c>
      <c r="AO294" s="9">
        <f t="shared" si="380"/>
        <v>0</v>
      </c>
      <c r="AP294" s="9">
        <f t="shared" si="380"/>
        <v>0</v>
      </c>
      <c r="AQ294" s="9">
        <f t="shared" si="380"/>
        <v>3475</v>
      </c>
      <c r="AR294" s="9">
        <f t="shared" si="380"/>
        <v>0</v>
      </c>
    </row>
    <row r="295" spans="1:44" ht="82.5">
      <c r="A295" s="17" t="s">
        <v>704</v>
      </c>
      <c r="B295" s="32">
        <v>906</v>
      </c>
      <c r="C295" s="18" t="s">
        <v>7</v>
      </c>
      <c r="D295" s="18" t="s">
        <v>133</v>
      </c>
      <c r="E295" s="18" t="s">
        <v>111</v>
      </c>
      <c r="F295" s="18"/>
      <c r="G295" s="55">
        <f>G296</f>
        <v>3328</v>
      </c>
      <c r="H295" s="55">
        <f t="shared" si="378"/>
        <v>0</v>
      </c>
      <c r="I295" s="55">
        <f t="shared" si="378"/>
        <v>0</v>
      </c>
      <c r="J295" s="55">
        <f t="shared" si="378"/>
        <v>147</v>
      </c>
      <c r="K295" s="55">
        <f t="shared" si="378"/>
        <v>0</v>
      </c>
      <c r="L295" s="55">
        <f t="shared" si="378"/>
        <v>0</v>
      </c>
      <c r="M295" s="55">
        <f t="shared" si="378"/>
        <v>3475</v>
      </c>
      <c r="N295" s="55">
        <f t="shared" si="378"/>
        <v>0</v>
      </c>
      <c r="O295" s="55">
        <f t="shared" si="378"/>
        <v>0</v>
      </c>
      <c r="P295" s="55">
        <f t="shared" si="378"/>
        <v>0</v>
      </c>
      <c r="Q295" s="55">
        <f t="shared" si="378"/>
        <v>0</v>
      </c>
      <c r="R295" s="55">
        <f t="shared" si="378"/>
        <v>0</v>
      </c>
      <c r="S295" s="119">
        <f t="shared" si="378"/>
        <v>3475</v>
      </c>
      <c r="T295" s="119">
        <f t="shared" si="378"/>
        <v>0</v>
      </c>
      <c r="U295" s="55">
        <f t="shared" si="379"/>
        <v>0</v>
      </c>
      <c r="V295" s="55">
        <f t="shared" si="379"/>
        <v>0</v>
      </c>
      <c r="W295" s="55">
        <f t="shared" si="379"/>
        <v>0</v>
      </c>
      <c r="X295" s="55">
        <f t="shared" si="379"/>
        <v>0</v>
      </c>
      <c r="Y295" s="55">
        <f t="shared" si="379"/>
        <v>3475</v>
      </c>
      <c r="Z295" s="55">
        <f t="shared" si="379"/>
        <v>0</v>
      </c>
      <c r="AA295" s="55">
        <f t="shared" si="379"/>
        <v>0</v>
      </c>
      <c r="AB295" s="55">
        <f t="shared" si="379"/>
        <v>0</v>
      </c>
      <c r="AC295" s="55">
        <f t="shared" si="379"/>
        <v>0</v>
      </c>
      <c r="AD295" s="55">
        <f t="shared" si="379"/>
        <v>0</v>
      </c>
      <c r="AE295" s="119">
        <f t="shared" si="379"/>
        <v>3475</v>
      </c>
      <c r="AF295" s="119">
        <f t="shared" si="379"/>
        <v>0</v>
      </c>
      <c r="AG295" s="55">
        <f t="shared" si="380"/>
        <v>0</v>
      </c>
      <c r="AH295" s="55">
        <f t="shared" si="380"/>
        <v>0</v>
      </c>
      <c r="AI295" s="55">
        <f t="shared" si="380"/>
        <v>0</v>
      </c>
      <c r="AJ295" s="55">
        <f t="shared" si="380"/>
        <v>0</v>
      </c>
      <c r="AK295" s="55">
        <f t="shared" si="380"/>
        <v>3475</v>
      </c>
      <c r="AL295" s="55">
        <f t="shared" si="380"/>
        <v>0</v>
      </c>
      <c r="AM295" s="55">
        <f t="shared" si="380"/>
        <v>0</v>
      </c>
      <c r="AN295" s="55">
        <f t="shared" si="380"/>
        <v>0</v>
      </c>
      <c r="AO295" s="55">
        <f t="shared" si="380"/>
        <v>0</v>
      </c>
      <c r="AP295" s="55">
        <f t="shared" si="380"/>
        <v>0</v>
      </c>
      <c r="AQ295" s="55">
        <f t="shared" si="380"/>
        <v>3475</v>
      </c>
      <c r="AR295" s="55">
        <f t="shared" si="380"/>
        <v>0</v>
      </c>
    </row>
    <row r="296" spans="1:44" ht="33">
      <c r="A296" s="17" t="s">
        <v>72</v>
      </c>
      <c r="B296" s="32">
        <v>906</v>
      </c>
      <c r="C296" s="18" t="s">
        <v>7</v>
      </c>
      <c r="D296" s="18" t="s">
        <v>133</v>
      </c>
      <c r="E296" s="18" t="s">
        <v>134</v>
      </c>
      <c r="F296" s="18"/>
      <c r="G296" s="55">
        <f t="shared" si="378"/>
        <v>3328</v>
      </c>
      <c r="H296" s="55">
        <f t="shared" si="378"/>
        <v>0</v>
      </c>
      <c r="I296" s="55">
        <f t="shared" si="378"/>
        <v>0</v>
      </c>
      <c r="J296" s="55">
        <f t="shared" si="378"/>
        <v>147</v>
      </c>
      <c r="K296" s="55">
        <f t="shared" si="378"/>
        <v>0</v>
      </c>
      <c r="L296" s="55">
        <f t="shared" si="378"/>
        <v>0</v>
      </c>
      <c r="M296" s="55">
        <f t="shared" si="378"/>
        <v>3475</v>
      </c>
      <c r="N296" s="55">
        <f t="shared" si="378"/>
        <v>0</v>
      </c>
      <c r="O296" s="55">
        <f t="shared" si="378"/>
        <v>0</v>
      </c>
      <c r="P296" s="55">
        <f t="shared" si="378"/>
        <v>0</v>
      </c>
      <c r="Q296" s="55">
        <f t="shared" si="378"/>
        <v>0</v>
      </c>
      <c r="R296" s="55">
        <f t="shared" si="378"/>
        <v>0</v>
      </c>
      <c r="S296" s="119">
        <f t="shared" si="378"/>
        <v>3475</v>
      </c>
      <c r="T296" s="119">
        <f t="shared" si="378"/>
        <v>0</v>
      </c>
      <c r="U296" s="55">
        <f t="shared" si="379"/>
        <v>0</v>
      </c>
      <c r="V296" s="55">
        <f t="shared" si="379"/>
        <v>0</v>
      </c>
      <c r="W296" s="55">
        <f t="shared" si="379"/>
        <v>0</v>
      </c>
      <c r="X296" s="55">
        <f t="shared" si="379"/>
        <v>0</v>
      </c>
      <c r="Y296" s="55">
        <f t="shared" si="379"/>
        <v>3475</v>
      </c>
      <c r="Z296" s="55">
        <f t="shared" si="379"/>
        <v>0</v>
      </c>
      <c r="AA296" s="55">
        <f t="shared" si="379"/>
        <v>0</v>
      </c>
      <c r="AB296" s="55">
        <f t="shared" si="379"/>
        <v>0</v>
      </c>
      <c r="AC296" s="55">
        <f t="shared" si="379"/>
        <v>0</v>
      </c>
      <c r="AD296" s="55">
        <f t="shared" si="379"/>
        <v>0</v>
      </c>
      <c r="AE296" s="119">
        <f t="shared" si="379"/>
        <v>3475</v>
      </c>
      <c r="AF296" s="119">
        <f t="shared" si="379"/>
        <v>0</v>
      </c>
      <c r="AG296" s="55">
        <f t="shared" si="380"/>
        <v>0</v>
      </c>
      <c r="AH296" s="55">
        <f t="shared" si="380"/>
        <v>0</v>
      </c>
      <c r="AI296" s="55">
        <f t="shared" si="380"/>
        <v>0</v>
      </c>
      <c r="AJ296" s="55">
        <f t="shared" si="380"/>
        <v>0</v>
      </c>
      <c r="AK296" s="55">
        <f t="shared" si="380"/>
        <v>3475</v>
      </c>
      <c r="AL296" s="55">
        <f t="shared" si="380"/>
        <v>0</v>
      </c>
      <c r="AM296" s="55">
        <f t="shared" si="380"/>
        <v>0</v>
      </c>
      <c r="AN296" s="55">
        <f t="shared" si="380"/>
        <v>0</v>
      </c>
      <c r="AO296" s="55">
        <f t="shared" si="380"/>
        <v>0</v>
      </c>
      <c r="AP296" s="55">
        <f t="shared" si="380"/>
        <v>0</v>
      </c>
      <c r="AQ296" s="55">
        <f t="shared" si="380"/>
        <v>3475</v>
      </c>
      <c r="AR296" s="55">
        <f t="shared" si="380"/>
        <v>0</v>
      </c>
    </row>
    <row r="297" spans="1:44" ht="49.5">
      <c r="A297" s="17" t="s">
        <v>135</v>
      </c>
      <c r="B297" s="32">
        <v>906</v>
      </c>
      <c r="C297" s="18" t="s">
        <v>7</v>
      </c>
      <c r="D297" s="18" t="s">
        <v>133</v>
      </c>
      <c r="E297" s="18" t="s">
        <v>136</v>
      </c>
      <c r="F297" s="18"/>
      <c r="G297" s="55">
        <f t="shared" si="378"/>
        <v>3328</v>
      </c>
      <c r="H297" s="55">
        <f t="shared" si="378"/>
        <v>0</v>
      </c>
      <c r="I297" s="55">
        <f t="shared" si="378"/>
        <v>0</v>
      </c>
      <c r="J297" s="55">
        <f t="shared" si="378"/>
        <v>147</v>
      </c>
      <c r="K297" s="55">
        <f t="shared" si="378"/>
        <v>0</v>
      </c>
      <c r="L297" s="55">
        <f t="shared" si="378"/>
        <v>0</v>
      </c>
      <c r="M297" s="55">
        <f t="shared" si="378"/>
        <v>3475</v>
      </c>
      <c r="N297" s="55">
        <f t="shared" si="378"/>
        <v>0</v>
      </c>
      <c r="O297" s="55">
        <f t="shared" si="378"/>
        <v>0</v>
      </c>
      <c r="P297" s="55">
        <f t="shared" si="378"/>
        <v>0</v>
      </c>
      <c r="Q297" s="55">
        <f t="shared" si="378"/>
        <v>0</v>
      </c>
      <c r="R297" s="55">
        <f t="shared" si="378"/>
        <v>0</v>
      </c>
      <c r="S297" s="119">
        <f t="shared" si="378"/>
        <v>3475</v>
      </c>
      <c r="T297" s="119">
        <f t="shared" si="378"/>
        <v>0</v>
      </c>
      <c r="U297" s="55">
        <f t="shared" si="379"/>
        <v>0</v>
      </c>
      <c r="V297" s="55">
        <f t="shared" si="379"/>
        <v>0</v>
      </c>
      <c r="W297" s="55">
        <f t="shared" si="379"/>
        <v>0</v>
      </c>
      <c r="X297" s="55">
        <f t="shared" si="379"/>
        <v>0</v>
      </c>
      <c r="Y297" s="55">
        <f t="shared" si="379"/>
        <v>3475</v>
      </c>
      <c r="Z297" s="55">
        <f t="shared" si="379"/>
        <v>0</v>
      </c>
      <c r="AA297" s="55">
        <f t="shared" si="379"/>
        <v>0</v>
      </c>
      <c r="AB297" s="55">
        <f t="shared" si="379"/>
        <v>0</v>
      </c>
      <c r="AC297" s="55">
        <f t="shared" si="379"/>
        <v>0</v>
      </c>
      <c r="AD297" s="55">
        <f t="shared" si="379"/>
        <v>0</v>
      </c>
      <c r="AE297" s="119">
        <f t="shared" si="379"/>
        <v>3475</v>
      </c>
      <c r="AF297" s="119">
        <f t="shared" si="379"/>
        <v>0</v>
      </c>
      <c r="AG297" s="55">
        <f t="shared" si="380"/>
        <v>0</v>
      </c>
      <c r="AH297" s="55">
        <f t="shared" si="380"/>
        <v>0</v>
      </c>
      <c r="AI297" s="55">
        <f t="shared" si="380"/>
        <v>0</v>
      </c>
      <c r="AJ297" s="55">
        <f t="shared" si="380"/>
        <v>0</v>
      </c>
      <c r="AK297" s="55">
        <f t="shared" si="380"/>
        <v>3475</v>
      </c>
      <c r="AL297" s="55">
        <f t="shared" si="380"/>
        <v>0</v>
      </c>
      <c r="AM297" s="55">
        <f t="shared" si="380"/>
        <v>0</v>
      </c>
      <c r="AN297" s="55">
        <f t="shared" si="380"/>
        <v>0</v>
      </c>
      <c r="AO297" s="55">
        <f t="shared" si="380"/>
        <v>0</v>
      </c>
      <c r="AP297" s="55">
        <f t="shared" si="380"/>
        <v>0</v>
      </c>
      <c r="AQ297" s="55">
        <f t="shared" si="380"/>
        <v>3475</v>
      </c>
      <c r="AR297" s="55">
        <f t="shared" si="380"/>
        <v>0</v>
      </c>
    </row>
    <row r="298" spans="1:44" ht="33">
      <c r="A298" s="17" t="s">
        <v>11</v>
      </c>
      <c r="B298" s="32">
        <v>906</v>
      </c>
      <c r="C298" s="18" t="s">
        <v>7</v>
      </c>
      <c r="D298" s="18" t="s">
        <v>133</v>
      </c>
      <c r="E298" s="18" t="s">
        <v>136</v>
      </c>
      <c r="F298" s="18" t="s">
        <v>12</v>
      </c>
      <c r="G298" s="55">
        <f t="shared" si="378"/>
        <v>3328</v>
      </c>
      <c r="H298" s="55">
        <f t="shared" si="378"/>
        <v>0</v>
      </c>
      <c r="I298" s="55">
        <f t="shared" si="378"/>
        <v>0</v>
      </c>
      <c r="J298" s="55">
        <f t="shared" si="378"/>
        <v>147</v>
      </c>
      <c r="K298" s="55">
        <f t="shared" si="378"/>
        <v>0</v>
      </c>
      <c r="L298" s="55">
        <f t="shared" si="378"/>
        <v>0</v>
      </c>
      <c r="M298" s="55">
        <f t="shared" si="378"/>
        <v>3475</v>
      </c>
      <c r="N298" s="55">
        <f t="shared" si="378"/>
        <v>0</v>
      </c>
      <c r="O298" s="55">
        <f t="shared" si="378"/>
        <v>0</v>
      </c>
      <c r="P298" s="55">
        <f t="shared" si="378"/>
        <v>0</v>
      </c>
      <c r="Q298" s="55">
        <f t="shared" si="378"/>
        <v>0</v>
      </c>
      <c r="R298" s="55">
        <f t="shared" si="378"/>
        <v>0</v>
      </c>
      <c r="S298" s="119">
        <f t="shared" si="378"/>
        <v>3475</v>
      </c>
      <c r="T298" s="119">
        <f t="shared" si="378"/>
        <v>0</v>
      </c>
      <c r="U298" s="55">
        <f t="shared" si="379"/>
        <v>0</v>
      </c>
      <c r="V298" s="55">
        <f t="shared" si="379"/>
        <v>0</v>
      </c>
      <c r="W298" s="55">
        <f t="shared" si="379"/>
        <v>0</v>
      </c>
      <c r="X298" s="55">
        <f t="shared" si="379"/>
        <v>0</v>
      </c>
      <c r="Y298" s="55">
        <f t="shared" si="379"/>
        <v>3475</v>
      </c>
      <c r="Z298" s="55">
        <f t="shared" si="379"/>
        <v>0</v>
      </c>
      <c r="AA298" s="55">
        <f t="shared" si="379"/>
        <v>0</v>
      </c>
      <c r="AB298" s="55">
        <f t="shared" si="379"/>
        <v>0</v>
      </c>
      <c r="AC298" s="55">
        <f t="shared" si="379"/>
        <v>0</v>
      </c>
      <c r="AD298" s="55">
        <f t="shared" si="379"/>
        <v>0</v>
      </c>
      <c r="AE298" s="119">
        <f t="shared" si="379"/>
        <v>3475</v>
      </c>
      <c r="AF298" s="119">
        <f t="shared" si="379"/>
        <v>0</v>
      </c>
      <c r="AG298" s="55">
        <f t="shared" si="380"/>
        <v>0</v>
      </c>
      <c r="AH298" s="55">
        <f t="shared" si="380"/>
        <v>0</v>
      </c>
      <c r="AI298" s="55">
        <f t="shared" si="380"/>
        <v>0</v>
      </c>
      <c r="AJ298" s="55">
        <f t="shared" si="380"/>
        <v>0</v>
      </c>
      <c r="AK298" s="55">
        <f t="shared" si="380"/>
        <v>3475</v>
      </c>
      <c r="AL298" s="55">
        <f t="shared" si="380"/>
        <v>0</v>
      </c>
      <c r="AM298" s="55">
        <f t="shared" si="380"/>
        <v>0</v>
      </c>
      <c r="AN298" s="55">
        <f t="shared" si="380"/>
        <v>0</v>
      </c>
      <c r="AO298" s="55">
        <f t="shared" si="380"/>
        <v>0</v>
      </c>
      <c r="AP298" s="55">
        <f t="shared" si="380"/>
        <v>0</v>
      </c>
      <c r="AQ298" s="55">
        <f t="shared" si="380"/>
        <v>3475</v>
      </c>
      <c r="AR298" s="55">
        <f t="shared" si="380"/>
        <v>0</v>
      </c>
    </row>
    <row r="299" spans="1:44" ht="20.100000000000001" customHeight="1">
      <c r="A299" s="20" t="s">
        <v>13</v>
      </c>
      <c r="B299" s="32">
        <v>906</v>
      </c>
      <c r="C299" s="18" t="s">
        <v>7</v>
      </c>
      <c r="D299" s="18" t="s">
        <v>133</v>
      </c>
      <c r="E299" s="18" t="s">
        <v>136</v>
      </c>
      <c r="F299" s="18" t="s">
        <v>32</v>
      </c>
      <c r="G299" s="6">
        <f>3321+7</f>
        <v>3328</v>
      </c>
      <c r="H299" s="6"/>
      <c r="I299" s="102"/>
      <c r="J299" s="55">
        <v>147</v>
      </c>
      <c r="K299" s="102"/>
      <c r="L299" s="102"/>
      <c r="M299" s="55">
        <f>G299+I299+J299+K299+L299</f>
        <v>3475</v>
      </c>
      <c r="N299" s="55">
        <f>H299+L299</f>
        <v>0</v>
      </c>
      <c r="O299" s="102"/>
      <c r="P299" s="55"/>
      <c r="Q299" s="102"/>
      <c r="R299" s="102"/>
      <c r="S299" s="119">
        <f>M299+O299+P299+Q299+R299</f>
        <v>3475</v>
      </c>
      <c r="T299" s="119">
        <f>N299+R299</f>
        <v>0</v>
      </c>
      <c r="U299" s="102"/>
      <c r="V299" s="55"/>
      <c r="W299" s="102"/>
      <c r="X299" s="102"/>
      <c r="Y299" s="55">
        <f>S299+U299+V299+W299+X299</f>
        <v>3475</v>
      </c>
      <c r="Z299" s="55">
        <f>T299+X299</f>
        <v>0</v>
      </c>
      <c r="AA299" s="102"/>
      <c r="AB299" s="55"/>
      <c r="AC299" s="102"/>
      <c r="AD299" s="102"/>
      <c r="AE299" s="119">
        <f>Y299+AA299+AB299+AC299+AD299</f>
        <v>3475</v>
      </c>
      <c r="AF299" s="119">
        <f>Z299+AD299</f>
        <v>0</v>
      </c>
      <c r="AG299" s="102"/>
      <c r="AH299" s="55"/>
      <c r="AI299" s="102"/>
      <c r="AJ299" s="102"/>
      <c r="AK299" s="55">
        <f>AE299+AG299+AH299+AI299+AJ299</f>
        <v>3475</v>
      </c>
      <c r="AL299" s="55">
        <f>AF299+AJ299</f>
        <v>0</v>
      </c>
      <c r="AM299" s="102"/>
      <c r="AN299" s="55"/>
      <c r="AO299" s="102"/>
      <c r="AP299" s="102"/>
      <c r="AQ299" s="55">
        <f>AK299+AM299+AN299+AO299+AP299</f>
        <v>3475</v>
      </c>
      <c r="AR299" s="55">
        <f>AL299+AP299</f>
        <v>0</v>
      </c>
    </row>
    <row r="300" spans="1:44">
      <c r="A300" s="17"/>
      <c r="B300" s="32"/>
      <c r="C300" s="18"/>
      <c r="D300" s="18"/>
      <c r="E300" s="18"/>
      <c r="F300" s="18"/>
      <c r="G300" s="52"/>
      <c r="H300" s="52"/>
      <c r="I300" s="102"/>
      <c r="J300" s="102"/>
      <c r="K300" s="102"/>
      <c r="L300" s="102"/>
      <c r="M300" s="102"/>
      <c r="N300" s="102"/>
      <c r="O300" s="102"/>
      <c r="P300" s="102"/>
      <c r="Q300" s="102"/>
      <c r="R300" s="102"/>
      <c r="S300" s="121"/>
      <c r="T300" s="121"/>
      <c r="U300" s="102"/>
      <c r="V300" s="102"/>
      <c r="W300" s="102"/>
      <c r="X300" s="102"/>
      <c r="Y300" s="102"/>
      <c r="Z300" s="102"/>
      <c r="AA300" s="102"/>
      <c r="AB300" s="102"/>
      <c r="AC300" s="102"/>
      <c r="AD300" s="102"/>
      <c r="AE300" s="121"/>
      <c r="AF300" s="121"/>
      <c r="AG300" s="102"/>
      <c r="AH300" s="102"/>
      <c r="AI300" s="102"/>
      <c r="AJ300" s="102"/>
      <c r="AK300" s="102"/>
      <c r="AL300" s="102"/>
      <c r="AM300" s="102"/>
      <c r="AN300" s="102"/>
      <c r="AO300" s="102"/>
      <c r="AP300" s="102"/>
      <c r="AQ300" s="102"/>
      <c r="AR300" s="102"/>
    </row>
    <row r="301" spans="1:44" ht="52.5" customHeight="1">
      <c r="A301" s="29" t="s">
        <v>806</v>
      </c>
      <c r="B301" s="152" t="s">
        <v>802</v>
      </c>
      <c r="C301" s="18"/>
      <c r="D301" s="18"/>
      <c r="E301" s="18"/>
      <c r="F301" s="18"/>
      <c r="G301" s="52"/>
      <c r="H301" s="52"/>
      <c r="I301" s="102"/>
      <c r="J301" s="102"/>
      <c r="K301" s="102"/>
      <c r="L301" s="102"/>
      <c r="M301" s="102"/>
      <c r="N301" s="102"/>
      <c r="O301" s="102"/>
      <c r="P301" s="102"/>
      <c r="Q301" s="102"/>
      <c r="R301" s="102"/>
      <c r="S301" s="121"/>
      <c r="T301" s="121"/>
      <c r="U301" s="102"/>
      <c r="V301" s="102"/>
      <c r="W301" s="102"/>
      <c r="X301" s="102"/>
      <c r="Y301" s="102"/>
      <c r="Z301" s="102"/>
      <c r="AA301" s="102"/>
      <c r="AB301" s="102"/>
      <c r="AC301" s="102"/>
      <c r="AD301" s="102"/>
      <c r="AE301" s="121"/>
      <c r="AF301" s="121"/>
      <c r="AG301" s="10">
        <f t="shared" ref="AG301:AL301" si="381">AG303</f>
        <v>0</v>
      </c>
      <c r="AH301" s="10">
        <f t="shared" si="381"/>
        <v>2675</v>
      </c>
      <c r="AI301" s="10">
        <f t="shared" si="381"/>
        <v>0</v>
      </c>
      <c r="AJ301" s="10">
        <f t="shared" si="381"/>
        <v>0</v>
      </c>
      <c r="AK301" s="10">
        <f t="shared" si="381"/>
        <v>2675</v>
      </c>
      <c r="AL301" s="10">
        <f t="shared" si="381"/>
        <v>0</v>
      </c>
      <c r="AM301" s="10">
        <f t="shared" ref="AM301:AR301" si="382">AM303</f>
        <v>0</v>
      </c>
      <c r="AN301" s="10">
        <f t="shared" si="382"/>
        <v>0</v>
      </c>
      <c r="AO301" s="10">
        <f t="shared" si="382"/>
        <v>0</v>
      </c>
      <c r="AP301" s="10">
        <f t="shared" si="382"/>
        <v>0</v>
      </c>
      <c r="AQ301" s="10">
        <f t="shared" si="382"/>
        <v>2675</v>
      </c>
      <c r="AR301" s="10">
        <f t="shared" si="382"/>
        <v>0</v>
      </c>
    </row>
    <row r="302" spans="1:44">
      <c r="A302" s="50"/>
      <c r="B302" s="150"/>
      <c r="C302" s="18"/>
      <c r="D302" s="18"/>
      <c r="E302" s="18"/>
      <c r="F302" s="18"/>
      <c r="G302" s="52"/>
      <c r="H302" s="52"/>
      <c r="I302" s="102"/>
      <c r="J302" s="102"/>
      <c r="K302" s="102"/>
      <c r="L302" s="102"/>
      <c r="M302" s="102"/>
      <c r="N302" s="102"/>
      <c r="O302" s="102"/>
      <c r="P302" s="102"/>
      <c r="Q302" s="102"/>
      <c r="R302" s="102"/>
      <c r="S302" s="121"/>
      <c r="T302" s="121"/>
      <c r="U302" s="102"/>
      <c r="V302" s="102"/>
      <c r="W302" s="102"/>
      <c r="X302" s="102"/>
      <c r="Y302" s="102"/>
      <c r="Z302" s="102"/>
      <c r="AA302" s="102"/>
      <c r="AB302" s="102"/>
      <c r="AC302" s="102"/>
      <c r="AD302" s="102"/>
      <c r="AE302" s="121"/>
      <c r="AF302" s="121"/>
      <c r="AG302" s="102">
        <f>AG304</f>
        <v>0</v>
      </c>
      <c r="AH302" s="102"/>
      <c r="AI302" s="102"/>
      <c r="AJ302" s="102"/>
      <c r="AK302" s="102"/>
      <c r="AL302" s="102"/>
      <c r="AM302" s="102">
        <f>AM304</f>
        <v>0</v>
      </c>
      <c r="AN302" s="102"/>
      <c r="AO302" s="102"/>
      <c r="AP302" s="102"/>
      <c r="AQ302" s="102"/>
      <c r="AR302" s="102"/>
    </row>
    <row r="303" spans="1:44" ht="18.75">
      <c r="A303" s="30" t="s">
        <v>712</v>
      </c>
      <c r="B303" s="16" t="s">
        <v>802</v>
      </c>
      <c r="C303" s="16" t="s">
        <v>20</v>
      </c>
      <c r="D303" s="16" t="s">
        <v>7</v>
      </c>
      <c r="E303" s="151"/>
      <c r="F303" s="18"/>
      <c r="G303" s="52"/>
      <c r="H303" s="52"/>
      <c r="I303" s="102"/>
      <c r="J303" s="102"/>
      <c r="K303" s="102"/>
      <c r="L303" s="102"/>
      <c r="M303" s="102"/>
      <c r="N303" s="102"/>
      <c r="O303" s="102"/>
      <c r="P303" s="102"/>
      <c r="Q303" s="102"/>
      <c r="R303" s="102"/>
      <c r="S303" s="121"/>
      <c r="T303" s="121"/>
      <c r="U303" s="102"/>
      <c r="V303" s="102"/>
      <c r="W303" s="102"/>
      <c r="X303" s="102"/>
      <c r="Y303" s="102"/>
      <c r="Z303" s="102"/>
      <c r="AA303" s="102"/>
      <c r="AB303" s="102"/>
      <c r="AC303" s="102"/>
      <c r="AD303" s="102"/>
      <c r="AE303" s="121"/>
      <c r="AF303" s="121"/>
      <c r="AG303" s="9">
        <f>AG304</f>
        <v>0</v>
      </c>
      <c r="AH303" s="9">
        <f t="shared" ref="AH303:AR307" si="383">AH304</f>
        <v>2675</v>
      </c>
      <c r="AI303" s="9">
        <f t="shared" si="383"/>
        <v>0</v>
      </c>
      <c r="AJ303" s="9">
        <f t="shared" si="383"/>
        <v>0</v>
      </c>
      <c r="AK303" s="9">
        <f t="shared" si="383"/>
        <v>2675</v>
      </c>
      <c r="AL303" s="9">
        <f t="shared" si="383"/>
        <v>0</v>
      </c>
      <c r="AM303" s="9">
        <f>AM304</f>
        <v>0</v>
      </c>
      <c r="AN303" s="9">
        <f t="shared" si="383"/>
        <v>0</v>
      </c>
      <c r="AO303" s="9">
        <f t="shared" si="383"/>
        <v>0</v>
      </c>
      <c r="AP303" s="9">
        <f t="shared" si="383"/>
        <v>0</v>
      </c>
      <c r="AQ303" s="9">
        <f t="shared" si="383"/>
        <v>2675</v>
      </c>
      <c r="AR303" s="9">
        <f t="shared" si="383"/>
        <v>0</v>
      </c>
    </row>
    <row r="304" spans="1:44">
      <c r="A304" s="20" t="s">
        <v>57</v>
      </c>
      <c r="B304" s="18" t="s">
        <v>802</v>
      </c>
      <c r="C304" s="18" t="s">
        <v>20</v>
      </c>
      <c r="D304" s="18" t="s">
        <v>7</v>
      </c>
      <c r="E304" s="18" t="s">
        <v>58</v>
      </c>
      <c r="F304" s="18"/>
      <c r="G304" s="52"/>
      <c r="H304" s="52"/>
      <c r="I304" s="102"/>
      <c r="J304" s="102"/>
      <c r="K304" s="102"/>
      <c r="L304" s="102"/>
      <c r="M304" s="102"/>
      <c r="N304" s="102"/>
      <c r="O304" s="102"/>
      <c r="P304" s="102"/>
      <c r="Q304" s="102"/>
      <c r="R304" s="102"/>
      <c r="S304" s="121"/>
      <c r="T304" s="121"/>
      <c r="U304" s="102"/>
      <c r="V304" s="102"/>
      <c r="W304" s="102"/>
      <c r="X304" s="102"/>
      <c r="Y304" s="102"/>
      <c r="Z304" s="102"/>
      <c r="AA304" s="102"/>
      <c r="AB304" s="102"/>
      <c r="AC304" s="102"/>
      <c r="AD304" s="102"/>
      <c r="AE304" s="121"/>
      <c r="AF304" s="121"/>
      <c r="AG304" s="55">
        <f>AG305</f>
        <v>0</v>
      </c>
      <c r="AH304" s="55">
        <f t="shared" si="383"/>
        <v>2675</v>
      </c>
      <c r="AI304" s="55">
        <f t="shared" si="383"/>
        <v>0</v>
      </c>
      <c r="AJ304" s="55">
        <f t="shared" si="383"/>
        <v>0</v>
      </c>
      <c r="AK304" s="55">
        <f t="shared" si="383"/>
        <v>2675</v>
      </c>
      <c r="AL304" s="55">
        <f t="shared" si="383"/>
        <v>0</v>
      </c>
      <c r="AM304" s="55">
        <f>AM305</f>
        <v>0</v>
      </c>
      <c r="AN304" s="55">
        <f t="shared" si="383"/>
        <v>0</v>
      </c>
      <c r="AO304" s="55">
        <f t="shared" si="383"/>
        <v>0</v>
      </c>
      <c r="AP304" s="55">
        <f t="shared" si="383"/>
        <v>0</v>
      </c>
      <c r="AQ304" s="55">
        <f t="shared" si="383"/>
        <v>2675</v>
      </c>
      <c r="AR304" s="55">
        <f t="shared" si="383"/>
        <v>0</v>
      </c>
    </row>
    <row r="305" spans="1:44">
      <c r="A305" s="20" t="s">
        <v>14</v>
      </c>
      <c r="B305" s="18" t="s">
        <v>802</v>
      </c>
      <c r="C305" s="18" t="s">
        <v>20</v>
      </c>
      <c r="D305" s="18" t="s">
        <v>7</v>
      </c>
      <c r="E305" s="18" t="s">
        <v>59</v>
      </c>
      <c r="F305" s="18"/>
      <c r="G305" s="52"/>
      <c r="H305" s="52"/>
      <c r="I305" s="102"/>
      <c r="J305" s="102"/>
      <c r="K305" s="102"/>
      <c r="L305" s="102"/>
      <c r="M305" s="102"/>
      <c r="N305" s="102"/>
      <c r="O305" s="102"/>
      <c r="P305" s="102"/>
      <c r="Q305" s="102"/>
      <c r="R305" s="102"/>
      <c r="S305" s="121"/>
      <c r="T305" s="121"/>
      <c r="U305" s="102"/>
      <c r="V305" s="102"/>
      <c r="W305" s="102"/>
      <c r="X305" s="102"/>
      <c r="Y305" s="102"/>
      <c r="Z305" s="102"/>
      <c r="AA305" s="102"/>
      <c r="AB305" s="102"/>
      <c r="AC305" s="102"/>
      <c r="AD305" s="102"/>
      <c r="AE305" s="121"/>
      <c r="AF305" s="121"/>
      <c r="AG305" s="55">
        <f>AG306</f>
        <v>0</v>
      </c>
      <c r="AH305" s="55">
        <f t="shared" si="383"/>
        <v>2675</v>
      </c>
      <c r="AI305" s="55">
        <f t="shared" si="383"/>
        <v>0</v>
      </c>
      <c r="AJ305" s="55">
        <f t="shared" si="383"/>
        <v>0</v>
      </c>
      <c r="AK305" s="55">
        <f t="shared" si="383"/>
        <v>2675</v>
      </c>
      <c r="AL305" s="55">
        <f t="shared" si="383"/>
        <v>0</v>
      </c>
      <c r="AM305" s="55">
        <f>AM306</f>
        <v>0</v>
      </c>
      <c r="AN305" s="55">
        <f t="shared" si="383"/>
        <v>0</v>
      </c>
      <c r="AO305" s="55">
        <f t="shared" si="383"/>
        <v>0</v>
      </c>
      <c r="AP305" s="55">
        <f t="shared" si="383"/>
        <v>0</v>
      </c>
      <c r="AQ305" s="55">
        <f t="shared" si="383"/>
        <v>2675</v>
      </c>
      <c r="AR305" s="55">
        <f t="shared" si="383"/>
        <v>0</v>
      </c>
    </row>
    <row r="306" spans="1:44">
      <c r="A306" s="20" t="s">
        <v>711</v>
      </c>
      <c r="B306" s="18" t="s">
        <v>802</v>
      </c>
      <c r="C306" s="18" t="s">
        <v>20</v>
      </c>
      <c r="D306" s="18" t="s">
        <v>7</v>
      </c>
      <c r="E306" s="18" t="s">
        <v>713</v>
      </c>
      <c r="F306" s="18"/>
      <c r="G306" s="52"/>
      <c r="H306" s="52"/>
      <c r="I306" s="102"/>
      <c r="J306" s="102"/>
      <c r="K306" s="102"/>
      <c r="L306" s="102"/>
      <c r="M306" s="102"/>
      <c r="N306" s="102"/>
      <c r="O306" s="102"/>
      <c r="P306" s="102"/>
      <c r="Q306" s="102"/>
      <c r="R306" s="102"/>
      <c r="S306" s="121"/>
      <c r="T306" s="121"/>
      <c r="U306" s="102"/>
      <c r="V306" s="102"/>
      <c r="W306" s="102"/>
      <c r="X306" s="102"/>
      <c r="Y306" s="102"/>
      <c r="Z306" s="102"/>
      <c r="AA306" s="102"/>
      <c r="AB306" s="102"/>
      <c r="AC306" s="102"/>
      <c r="AD306" s="102"/>
      <c r="AE306" s="121"/>
      <c r="AF306" s="121"/>
      <c r="AG306" s="55">
        <f>AG307</f>
        <v>0</v>
      </c>
      <c r="AH306" s="55">
        <f t="shared" si="383"/>
        <v>2675</v>
      </c>
      <c r="AI306" s="55">
        <f t="shared" si="383"/>
        <v>0</v>
      </c>
      <c r="AJ306" s="55">
        <f t="shared" si="383"/>
        <v>0</v>
      </c>
      <c r="AK306" s="55">
        <f t="shared" si="383"/>
        <v>2675</v>
      </c>
      <c r="AL306" s="55">
        <f t="shared" si="383"/>
        <v>0</v>
      </c>
      <c r="AM306" s="55">
        <f>AM307</f>
        <v>0</v>
      </c>
      <c r="AN306" s="55">
        <f t="shared" si="383"/>
        <v>0</v>
      </c>
      <c r="AO306" s="55">
        <f t="shared" si="383"/>
        <v>0</v>
      </c>
      <c r="AP306" s="55">
        <f t="shared" si="383"/>
        <v>0</v>
      </c>
      <c r="AQ306" s="55">
        <f t="shared" si="383"/>
        <v>2675</v>
      </c>
      <c r="AR306" s="55">
        <f t="shared" si="383"/>
        <v>0</v>
      </c>
    </row>
    <row r="307" spans="1:44" ht="33">
      <c r="A307" s="34" t="s">
        <v>221</v>
      </c>
      <c r="B307" s="18" t="s">
        <v>802</v>
      </c>
      <c r="C307" s="18" t="s">
        <v>20</v>
      </c>
      <c r="D307" s="18" t="s">
        <v>7</v>
      </c>
      <c r="E307" s="33" t="s">
        <v>713</v>
      </c>
      <c r="F307" s="18" t="s">
        <v>29</v>
      </c>
      <c r="G307" s="52"/>
      <c r="H307" s="52"/>
      <c r="I307" s="102"/>
      <c r="J307" s="102"/>
      <c r="K307" s="102"/>
      <c r="L307" s="102"/>
      <c r="M307" s="102"/>
      <c r="N307" s="102"/>
      <c r="O307" s="102"/>
      <c r="P307" s="102"/>
      <c r="Q307" s="102"/>
      <c r="R307" s="102"/>
      <c r="S307" s="121"/>
      <c r="T307" s="121"/>
      <c r="U307" s="102"/>
      <c r="V307" s="102"/>
      <c r="W307" s="102"/>
      <c r="X307" s="102"/>
      <c r="Y307" s="102"/>
      <c r="Z307" s="102"/>
      <c r="AA307" s="102"/>
      <c r="AB307" s="102"/>
      <c r="AC307" s="102"/>
      <c r="AD307" s="102"/>
      <c r="AE307" s="121"/>
      <c r="AF307" s="121"/>
      <c r="AG307" s="55">
        <f>AG308</f>
        <v>0</v>
      </c>
      <c r="AH307" s="55">
        <f t="shared" si="383"/>
        <v>2675</v>
      </c>
      <c r="AI307" s="55">
        <f t="shared" si="383"/>
        <v>0</v>
      </c>
      <c r="AJ307" s="55">
        <f t="shared" si="383"/>
        <v>0</v>
      </c>
      <c r="AK307" s="55">
        <f t="shared" si="383"/>
        <v>2675</v>
      </c>
      <c r="AL307" s="55">
        <f t="shared" si="383"/>
        <v>0</v>
      </c>
      <c r="AM307" s="55">
        <f>AM308</f>
        <v>0</v>
      </c>
      <c r="AN307" s="55">
        <f t="shared" si="383"/>
        <v>0</v>
      </c>
      <c r="AO307" s="55">
        <f t="shared" si="383"/>
        <v>0</v>
      </c>
      <c r="AP307" s="55">
        <f t="shared" si="383"/>
        <v>0</v>
      </c>
      <c r="AQ307" s="55">
        <f t="shared" si="383"/>
        <v>2675</v>
      </c>
      <c r="AR307" s="55">
        <f t="shared" si="383"/>
        <v>0</v>
      </c>
    </row>
    <row r="308" spans="1:44" ht="33">
      <c r="A308" s="34" t="s">
        <v>34</v>
      </c>
      <c r="B308" s="18" t="s">
        <v>802</v>
      </c>
      <c r="C308" s="18" t="s">
        <v>20</v>
      </c>
      <c r="D308" s="18" t="s">
        <v>7</v>
      </c>
      <c r="E308" s="33" t="s">
        <v>713</v>
      </c>
      <c r="F308" s="18" t="s">
        <v>35</v>
      </c>
      <c r="G308" s="52"/>
      <c r="H308" s="52"/>
      <c r="I308" s="102"/>
      <c r="J308" s="102"/>
      <c r="K308" s="102"/>
      <c r="L308" s="102"/>
      <c r="M308" s="102"/>
      <c r="N308" s="102"/>
      <c r="O308" s="102"/>
      <c r="P308" s="102"/>
      <c r="Q308" s="102"/>
      <c r="R308" s="102"/>
      <c r="S308" s="121"/>
      <c r="T308" s="121"/>
      <c r="U308" s="102"/>
      <c r="V308" s="102"/>
      <c r="W308" s="102"/>
      <c r="X308" s="102"/>
      <c r="Y308" s="102"/>
      <c r="Z308" s="102"/>
      <c r="AA308" s="102"/>
      <c r="AB308" s="102"/>
      <c r="AC308" s="102"/>
      <c r="AD308" s="102"/>
      <c r="AE308" s="121"/>
      <c r="AF308" s="121"/>
      <c r="AG308" s="55"/>
      <c r="AH308" s="55">
        <v>2675</v>
      </c>
      <c r="AI308" s="55"/>
      <c r="AJ308" s="55"/>
      <c r="AK308" s="55">
        <f>AE308+AG308+AH308+AI308+AJ308</f>
        <v>2675</v>
      </c>
      <c r="AL308" s="55">
        <f>AF308+AJ308</f>
        <v>0</v>
      </c>
      <c r="AM308" s="55"/>
      <c r="AN308" s="55"/>
      <c r="AO308" s="55"/>
      <c r="AP308" s="55"/>
      <c r="AQ308" s="55">
        <f>AK308+AM308+AN308+AO308+AP308</f>
        <v>2675</v>
      </c>
      <c r="AR308" s="55">
        <f>AL308+AP308</f>
        <v>0</v>
      </c>
    </row>
    <row r="309" spans="1:44">
      <c r="A309" s="34"/>
      <c r="B309" s="18"/>
      <c r="C309" s="18"/>
      <c r="D309" s="18"/>
      <c r="E309" s="33"/>
      <c r="F309" s="18"/>
      <c r="G309" s="52"/>
      <c r="H309" s="52"/>
      <c r="I309" s="102"/>
      <c r="J309" s="102"/>
      <c r="K309" s="102"/>
      <c r="L309" s="102"/>
      <c r="M309" s="102"/>
      <c r="N309" s="102"/>
      <c r="O309" s="102"/>
      <c r="P309" s="102"/>
      <c r="Q309" s="102"/>
      <c r="R309" s="102"/>
      <c r="S309" s="121"/>
      <c r="T309" s="121"/>
      <c r="U309" s="102"/>
      <c r="V309" s="102"/>
      <c r="W309" s="102"/>
      <c r="X309" s="102"/>
      <c r="Y309" s="102"/>
      <c r="Z309" s="102"/>
      <c r="AA309" s="102"/>
      <c r="AB309" s="102"/>
      <c r="AC309" s="102"/>
      <c r="AD309" s="102"/>
      <c r="AE309" s="121"/>
      <c r="AF309" s="121"/>
      <c r="AG309" s="55"/>
      <c r="AH309" s="55"/>
      <c r="AI309" s="55"/>
      <c r="AJ309" s="55"/>
      <c r="AK309" s="55"/>
      <c r="AL309" s="55"/>
      <c r="AM309" s="55"/>
      <c r="AN309" s="55"/>
      <c r="AO309" s="55"/>
      <c r="AP309" s="55"/>
      <c r="AQ309" s="55"/>
      <c r="AR309" s="55"/>
    </row>
    <row r="310" spans="1:44" ht="53.25" customHeight="1">
      <c r="A310" s="29" t="s">
        <v>405</v>
      </c>
      <c r="B310" s="77">
        <v>909</v>
      </c>
      <c r="C310" s="13"/>
      <c r="D310" s="13"/>
      <c r="E310" s="13"/>
      <c r="F310" s="13"/>
      <c r="G310" s="10">
        <f>G312+G320+G341+G402+G410</f>
        <v>1634885</v>
      </c>
      <c r="H310" s="10">
        <f>H312+H320+H341+H402+H410</f>
        <v>700000</v>
      </c>
      <c r="I310" s="10">
        <f t="shared" ref="I310:N310" si="384">I312+I320+I341+I402+I410</f>
        <v>0</v>
      </c>
      <c r="J310" s="10">
        <f t="shared" si="384"/>
        <v>0</v>
      </c>
      <c r="K310" s="10">
        <f t="shared" si="384"/>
        <v>0</v>
      </c>
      <c r="L310" s="10">
        <f t="shared" si="384"/>
        <v>75306</v>
      </c>
      <c r="M310" s="10">
        <f t="shared" si="384"/>
        <v>1710191</v>
      </c>
      <c r="N310" s="10">
        <f t="shared" si="384"/>
        <v>775306</v>
      </c>
      <c r="O310" s="10">
        <f t="shared" ref="O310:T310" si="385">O312+O320+O341+O402+O410</f>
        <v>-125000</v>
      </c>
      <c r="P310" s="10">
        <f t="shared" si="385"/>
        <v>11479</v>
      </c>
      <c r="Q310" s="10">
        <f t="shared" si="385"/>
        <v>0</v>
      </c>
      <c r="R310" s="10">
        <f t="shared" si="385"/>
        <v>394410</v>
      </c>
      <c r="S310" s="125">
        <f t="shared" si="385"/>
        <v>1991080</v>
      </c>
      <c r="T310" s="125">
        <f t="shared" si="385"/>
        <v>1169716</v>
      </c>
      <c r="U310" s="10">
        <f t="shared" ref="U310:Z310" si="386">U312+U320+U341+U402+U410</f>
        <v>0</v>
      </c>
      <c r="V310" s="10">
        <f t="shared" si="386"/>
        <v>4739</v>
      </c>
      <c r="W310" s="10">
        <f t="shared" si="386"/>
        <v>-2082</v>
      </c>
      <c r="X310" s="10">
        <f t="shared" si="386"/>
        <v>67800</v>
      </c>
      <c r="Y310" s="10">
        <f t="shared" si="386"/>
        <v>2061537</v>
      </c>
      <c r="Z310" s="10">
        <f t="shared" si="386"/>
        <v>1237516</v>
      </c>
      <c r="AA310" s="10">
        <f t="shared" ref="AA310:AF310" si="387">AA312+AA320+AA341+AA402+AA410</f>
        <v>0</v>
      </c>
      <c r="AB310" s="10">
        <f t="shared" si="387"/>
        <v>3071</v>
      </c>
      <c r="AC310" s="10">
        <f t="shared" si="387"/>
        <v>-3064</v>
      </c>
      <c r="AD310" s="10">
        <f t="shared" si="387"/>
        <v>0</v>
      </c>
      <c r="AE310" s="125">
        <f t="shared" si="387"/>
        <v>2061544</v>
      </c>
      <c r="AF310" s="125">
        <f t="shared" si="387"/>
        <v>1237516</v>
      </c>
      <c r="AG310" s="10">
        <f t="shared" ref="AG310:AL310" si="388">AG312+AG320+AG341+AG402+AG410+AG418</f>
        <v>-31105</v>
      </c>
      <c r="AH310" s="10">
        <f t="shared" si="388"/>
        <v>5815</v>
      </c>
      <c r="AI310" s="10">
        <f t="shared" si="388"/>
        <v>0</v>
      </c>
      <c r="AJ310" s="10">
        <f t="shared" si="388"/>
        <v>61718</v>
      </c>
      <c r="AK310" s="10">
        <f t="shared" si="388"/>
        <v>2097972</v>
      </c>
      <c r="AL310" s="10">
        <f t="shared" si="388"/>
        <v>1299234</v>
      </c>
      <c r="AM310" s="10">
        <f t="shared" ref="AM310:AR310" si="389">AM312+AM320+AM341+AM402+AM410+AM418</f>
        <v>-7875</v>
      </c>
      <c r="AN310" s="10">
        <f t="shared" si="389"/>
        <v>1311</v>
      </c>
      <c r="AO310" s="10">
        <f t="shared" si="389"/>
        <v>0</v>
      </c>
      <c r="AP310" s="10">
        <f t="shared" si="389"/>
        <v>26000</v>
      </c>
      <c r="AQ310" s="10">
        <f t="shared" si="389"/>
        <v>2117408</v>
      </c>
      <c r="AR310" s="10">
        <f t="shared" si="389"/>
        <v>1325234</v>
      </c>
    </row>
    <row r="311" spans="1:44" ht="16.5" customHeight="1">
      <c r="A311" s="29"/>
      <c r="B311" s="77"/>
      <c r="C311" s="13"/>
      <c r="D311" s="13"/>
      <c r="E311" s="13"/>
      <c r="F311" s="13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25"/>
      <c r="T311" s="125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25"/>
      <c r="AF311" s="125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</row>
    <row r="312" spans="1:44" ht="26.25" customHeight="1">
      <c r="A312" s="15" t="s">
        <v>54</v>
      </c>
      <c r="B312" s="31">
        <v>909</v>
      </c>
      <c r="C312" s="16" t="s">
        <v>20</v>
      </c>
      <c r="D312" s="16" t="s">
        <v>55</v>
      </c>
      <c r="E312" s="16"/>
      <c r="F312" s="13"/>
      <c r="G312" s="53">
        <f>G313</f>
        <v>3908</v>
      </c>
      <c r="H312" s="53">
        <f t="shared" ref="G312:V315" si="390">H313</f>
        <v>0</v>
      </c>
      <c r="I312" s="53">
        <f t="shared" si="390"/>
        <v>0</v>
      </c>
      <c r="J312" s="53">
        <f t="shared" si="390"/>
        <v>0</v>
      </c>
      <c r="K312" s="53">
        <f t="shared" si="390"/>
        <v>0</v>
      </c>
      <c r="L312" s="53">
        <f t="shared" si="390"/>
        <v>0</v>
      </c>
      <c r="M312" s="53">
        <f t="shared" si="390"/>
        <v>3908</v>
      </c>
      <c r="N312" s="53">
        <f t="shared" si="390"/>
        <v>0</v>
      </c>
      <c r="O312" s="53">
        <f t="shared" si="390"/>
        <v>0</v>
      </c>
      <c r="P312" s="53">
        <f t="shared" si="390"/>
        <v>0</v>
      </c>
      <c r="Q312" s="53">
        <f t="shared" si="390"/>
        <v>0</v>
      </c>
      <c r="R312" s="53">
        <f t="shared" si="390"/>
        <v>0</v>
      </c>
      <c r="S312" s="116">
        <f t="shared" si="390"/>
        <v>3908</v>
      </c>
      <c r="T312" s="116">
        <f t="shared" si="390"/>
        <v>0</v>
      </c>
      <c r="U312" s="53">
        <f t="shared" si="390"/>
        <v>0</v>
      </c>
      <c r="V312" s="53">
        <f t="shared" si="390"/>
        <v>0</v>
      </c>
      <c r="W312" s="53">
        <f t="shared" ref="U312:AJ315" si="391">W313</f>
        <v>0</v>
      </c>
      <c r="X312" s="53">
        <f t="shared" si="391"/>
        <v>0</v>
      </c>
      <c r="Y312" s="53">
        <f t="shared" si="391"/>
        <v>3908</v>
      </c>
      <c r="Z312" s="53">
        <f t="shared" si="391"/>
        <v>0</v>
      </c>
      <c r="AA312" s="53">
        <f t="shared" si="391"/>
        <v>0</v>
      </c>
      <c r="AB312" s="53">
        <f t="shared" si="391"/>
        <v>0</v>
      </c>
      <c r="AC312" s="53">
        <f t="shared" si="391"/>
        <v>0</v>
      </c>
      <c r="AD312" s="53">
        <f t="shared" si="391"/>
        <v>0</v>
      </c>
      <c r="AE312" s="116">
        <f t="shared" si="391"/>
        <v>3908</v>
      </c>
      <c r="AF312" s="116">
        <f t="shared" si="391"/>
        <v>0</v>
      </c>
      <c r="AG312" s="53">
        <f t="shared" si="391"/>
        <v>0</v>
      </c>
      <c r="AH312" s="53">
        <f t="shared" si="391"/>
        <v>0</v>
      </c>
      <c r="AI312" s="53">
        <f t="shared" si="391"/>
        <v>0</v>
      </c>
      <c r="AJ312" s="53">
        <f t="shared" si="391"/>
        <v>0</v>
      </c>
      <c r="AK312" s="53">
        <f t="shared" ref="AG312:AR315" si="392">AK313</f>
        <v>3908</v>
      </c>
      <c r="AL312" s="53">
        <f t="shared" si="392"/>
        <v>0</v>
      </c>
      <c r="AM312" s="53">
        <f t="shared" si="392"/>
        <v>0</v>
      </c>
      <c r="AN312" s="53">
        <f t="shared" si="392"/>
        <v>0</v>
      </c>
      <c r="AO312" s="53">
        <f t="shared" si="392"/>
        <v>0</v>
      </c>
      <c r="AP312" s="53">
        <f t="shared" si="392"/>
        <v>0</v>
      </c>
      <c r="AQ312" s="53">
        <f t="shared" si="392"/>
        <v>3908</v>
      </c>
      <c r="AR312" s="53">
        <f t="shared" si="392"/>
        <v>0</v>
      </c>
    </row>
    <row r="313" spans="1:44" ht="18.75" customHeight="1">
      <c r="A313" s="28" t="s">
        <v>57</v>
      </c>
      <c r="B313" s="78">
        <v>909</v>
      </c>
      <c r="C313" s="38" t="s">
        <v>20</v>
      </c>
      <c r="D313" s="38" t="s">
        <v>55</v>
      </c>
      <c r="E313" s="18" t="s">
        <v>58</v>
      </c>
      <c r="F313" s="13"/>
      <c r="G313" s="54">
        <f t="shared" si="390"/>
        <v>3908</v>
      </c>
      <c r="H313" s="54">
        <f t="shared" si="390"/>
        <v>0</v>
      </c>
      <c r="I313" s="54">
        <f t="shared" si="390"/>
        <v>0</v>
      </c>
      <c r="J313" s="54">
        <f t="shared" si="390"/>
        <v>0</v>
      </c>
      <c r="K313" s="54">
        <f t="shared" si="390"/>
        <v>0</v>
      </c>
      <c r="L313" s="54">
        <f t="shared" si="390"/>
        <v>0</v>
      </c>
      <c r="M313" s="54">
        <f t="shared" si="390"/>
        <v>3908</v>
      </c>
      <c r="N313" s="54">
        <f t="shared" si="390"/>
        <v>0</v>
      </c>
      <c r="O313" s="54">
        <f t="shared" si="390"/>
        <v>0</v>
      </c>
      <c r="P313" s="54">
        <f t="shared" si="390"/>
        <v>0</v>
      </c>
      <c r="Q313" s="54">
        <f t="shared" si="390"/>
        <v>0</v>
      </c>
      <c r="R313" s="54">
        <f t="shared" si="390"/>
        <v>0</v>
      </c>
      <c r="S313" s="117">
        <f t="shared" si="390"/>
        <v>3908</v>
      </c>
      <c r="T313" s="117">
        <f t="shared" si="390"/>
        <v>0</v>
      </c>
      <c r="U313" s="54">
        <f t="shared" si="391"/>
        <v>0</v>
      </c>
      <c r="V313" s="54">
        <f t="shared" si="391"/>
        <v>0</v>
      </c>
      <c r="W313" s="54">
        <f t="shared" si="391"/>
        <v>0</v>
      </c>
      <c r="X313" s="54">
        <f t="shared" si="391"/>
        <v>0</v>
      </c>
      <c r="Y313" s="54">
        <f t="shared" si="391"/>
        <v>3908</v>
      </c>
      <c r="Z313" s="54">
        <f t="shared" si="391"/>
        <v>0</v>
      </c>
      <c r="AA313" s="54">
        <f t="shared" si="391"/>
        <v>0</v>
      </c>
      <c r="AB313" s="54">
        <f t="shared" si="391"/>
        <v>0</v>
      </c>
      <c r="AC313" s="54">
        <f t="shared" si="391"/>
        <v>0</v>
      </c>
      <c r="AD313" s="54">
        <f t="shared" si="391"/>
        <v>0</v>
      </c>
      <c r="AE313" s="117">
        <f t="shared" si="391"/>
        <v>3908</v>
      </c>
      <c r="AF313" s="117">
        <f t="shared" si="391"/>
        <v>0</v>
      </c>
      <c r="AG313" s="54">
        <f t="shared" si="392"/>
        <v>0</v>
      </c>
      <c r="AH313" s="54">
        <f t="shared" si="392"/>
        <v>0</v>
      </c>
      <c r="AI313" s="54">
        <f t="shared" si="392"/>
        <v>0</v>
      </c>
      <c r="AJ313" s="54">
        <f t="shared" si="392"/>
        <v>0</v>
      </c>
      <c r="AK313" s="54">
        <f t="shared" si="392"/>
        <v>3908</v>
      </c>
      <c r="AL313" s="54">
        <f t="shared" si="392"/>
        <v>0</v>
      </c>
      <c r="AM313" s="54">
        <f t="shared" si="392"/>
        <v>0</v>
      </c>
      <c r="AN313" s="54">
        <f t="shared" si="392"/>
        <v>0</v>
      </c>
      <c r="AO313" s="54">
        <f t="shared" si="392"/>
        <v>0</v>
      </c>
      <c r="AP313" s="54">
        <f t="shared" si="392"/>
        <v>0</v>
      </c>
      <c r="AQ313" s="54">
        <f t="shared" si="392"/>
        <v>3908</v>
      </c>
      <c r="AR313" s="54">
        <f t="shared" si="392"/>
        <v>0</v>
      </c>
    </row>
    <row r="314" spans="1:44" ht="19.5" customHeight="1">
      <c r="A314" s="28" t="s">
        <v>14</v>
      </c>
      <c r="B314" s="78">
        <v>909</v>
      </c>
      <c r="C314" s="38" t="s">
        <v>20</v>
      </c>
      <c r="D314" s="38" t="s">
        <v>55</v>
      </c>
      <c r="E314" s="38" t="s">
        <v>59</v>
      </c>
      <c r="F314" s="13"/>
      <c r="G314" s="54">
        <f t="shared" si="390"/>
        <v>3908</v>
      </c>
      <c r="H314" s="54">
        <f t="shared" si="390"/>
        <v>0</v>
      </c>
      <c r="I314" s="54">
        <f t="shared" si="390"/>
        <v>0</v>
      </c>
      <c r="J314" s="54">
        <f t="shared" si="390"/>
        <v>0</v>
      </c>
      <c r="K314" s="54">
        <f t="shared" si="390"/>
        <v>0</v>
      </c>
      <c r="L314" s="54">
        <f t="shared" si="390"/>
        <v>0</v>
      </c>
      <c r="M314" s="54">
        <f t="shared" si="390"/>
        <v>3908</v>
      </c>
      <c r="N314" s="54">
        <f t="shared" si="390"/>
        <v>0</v>
      </c>
      <c r="O314" s="54">
        <f t="shared" si="390"/>
        <v>0</v>
      </c>
      <c r="P314" s="54">
        <f t="shared" si="390"/>
        <v>0</v>
      </c>
      <c r="Q314" s="54">
        <f t="shared" si="390"/>
        <v>0</v>
      </c>
      <c r="R314" s="54">
        <f t="shared" si="390"/>
        <v>0</v>
      </c>
      <c r="S314" s="117">
        <f t="shared" si="390"/>
        <v>3908</v>
      </c>
      <c r="T314" s="117">
        <f t="shared" si="390"/>
        <v>0</v>
      </c>
      <c r="U314" s="54">
        <f t="shared" si="391"/>
        <v>0</v>
      </c>
      <c r="V314" s="54">
        <f t="shared" si="391"/>
        <v>0</v>
      </c>
      <c r="W314" s="54">
        <f t="shared" si="391"/>
        <v>0</v>
      </c>
      <c r="X314" s="54">
        <f t="shared" si="391"/>
        <v>0</v>
      </c>
      <c r="Y314" s="54">
        <f t="shared" si="391"/>
        <v>3908</v>
      </c>
      <c r="Z314" s="54">
        <f t="shared" si="391"/>
        <v>0</v>
      </c>
      <c r="AA314" s="54">
        <f t="shared" si="391"/>
        <v>0</v>
      </c>
      <c r="AB314" s="54">
        <f t="shared" si="391"/>
        <v>0</v>
      </c>
      <c r="AC314" s="54">
        <f t="shared" si="391"/>
        <v>0</v>
      </c>
      <c r="AD314" s="54">
        <f t="shared" si="391"/>
        <v>0</v>
      </c>
      <c r="AE314" s="117">
        <f t="shared" si="391"/>
        <v>3908</v>
      </c>
      <c r="AF314" s="117">
        <f t="shared" si="391"/>
        <v>0</v>
      </c>
      <c r="AG314" s="54">
        <f t="shared" si="392"/>
        <v>0</v>
      </c>
      <c r="AH314" s="54">
        <f t="shared" si="392"/>
        <v>0</v>
      </c>
      <c r="AI314" s="54">
        <f t="shared" si="392"/>
        <v>0</v>
      </c>
      <c r="AJ314" s="54">
        <f t="shared" si="392"/>
        <v>0</v>
      </c>
      <c r="AK314" s="54">
        <f t="shared" si="392"/>
        <v>3908</v>
      </c>
      <c r="AL314" s="54">
        <f t="shared" si="392"/>
        <v>0</v>
      </c>
      <c r="AM314" s="54">
        <f t="shared" si="392"/>
        <v>0</v>
      </c>
      <c r="AN314" s="54">
        <f t="shared" si="392"/>
        <v>0</v>
      </c>
      <c r="AO314" s="54">
        <f t="shared" si="392"/>
        <v>0</v>
      </c>
      <c r="AP314" s="54">
        <f t="shared" si="392"/>
        <v>0</v>
      </c>
      <c r="AQ314" s="54">
        <f t="shared" si="392"/>
        <v>3908</v>
      </c>
      <c r="AR314" s="54">
        <f t="shared" si="392"/>
        <v>0</v>
      </c>
    </row>
    <row r="315" spans="1:44" ht="21.75" customHeight="1">
      <c r="A315" s="20" t="s">
        <v>56</v>
      </c>
      <c r="B315" s="78">
        <v>909</v>
      </c>
      <c r="C315" s="38" t="s">
        <v>20</v>
      </c>
      <c r="D315" s="38" t="s">
        <v>55</v>
      </c>
      <c r="E315" s="38" t="s">
        <v>60</v>
      </c>
      <c r="F315" s="13"/>
      <c r="G315" s="54">
        <f t="shared" si="390"/>
        <v>3908</v>
      </c>
      <c r="H315" s="54">
        <f t="shared" si="390"/>
        <v>0</v>
      </c>
      <c r="I315" s="54">
        <f t="shared" si="390"/>
        <v>0</v>
      </c>
      <c r="J315" s="54">
        <f t="shared" si="390"/>
        <v>0</v>
      </c>
      <c r="K315" s="54">
        <f t="shared" si="390"/>
        <v>0</v>
      </c>
      <c r="L315" s="54">
        <f t="shared" si="390"/>
        <v>0</v>
      </c>
      <c r="M315" s="54">
        <f t="shared" si="390"/>
        <v>3908</v>
      </c>
      <c r="N315" s="54">
        <f t="shared" si="390"/>
        <v>0</v>
      </c>
      <c r="O315" s="54">
        <f t="shared" si="390"/>
        <v>0</v>
      </c>
      <c r="P315" s="54">
        <f t="shared" si="390"/>
        <v>0</v>
      </c>
      <c r="Q315" s="54">
        <f t="shared" si="390"/>
        <v>0</v>
      </c>
      <c r="R315" s="54">
        <f t="shared" si="390"/>
        <v>0</v>
      </c>
      <c r="S315" s="117">
        <f t="shared" si="390"/>
        <v>3908</v>
      </c>
      <c r="T315" s="117">
        <f t="shared" si="390"/>
        <v>0</v>
      </c>
      <c r="U315" s="54">
        <f t="shared" si="391"/>
        <v>0</v>
      </c>
      <c r="V315" s="54">
        <f t="shared" si="391"/>
        <v>0</v>
      </c>
      <c r="W315" s="54">
        <f t="shared" si="391"/>
        <v>0</v>
      </c>
      <c r="X315" s="54">
        <f t="shared" si="391"/>
        <v>0</v>
      </c>
      <c r="Y315" s="54">
        <f t="shared" si="391"/>
        <v>3908</v>
      </c>
      <c r="Z315" s="54">
        <f t="shared" si="391"/>
        <v>0</v>
      </c>
      <c r="AA315" s="54">
        <f t="shared" si="391"/>
        <v>0</v>
      </c>
      <c r="AB315" s="54">
        <f t="shared" si="391"/>
        <v>0</v>
      </c>
      <c r="AC315" s="54">
        <f t="shared" si="391"/>
        <v>0</v>
      </c>
      <c r="AD315" s="54">
        <f t="shared" si="391"/>
        <v>0</v>
      </c>
      <c r="AE315" s="117">
        <f t="shared" si="391"/>
        <v>3908</v>
      </c>
      <c r="AF315" s="117">
        <f t="shared" si="391"/>
        <v>0</v>
      </c>
      <c r="AG315" s="54">
        <f t="shared" si="392"/>
        <v>0</v>
      </c>
      <c r="AH315" s="54">
        <f t="shared" si="392"/>
        <v>0</v>
      </c>
      <c r="AI315" s="54">
        <f t="shared" si="392"/>
        <v>0</v>
      </c>
      <c r="AJ315" s="54">
        <f t="shared" si="392"/>
        <v>0</v>
      </c>
      <c r="AK315" s="54">
        <f t="shared" si="392"/>
        <v>3908</v>
      </c>
      <c r="AL315" s="54">
        <f t="shared" si="392"/>
        <v>0</v>
      </c>
      <c r="AM315" s="54">
        <f t="shared" si="392"/>
        <v>0</v>
      </c>
      <c r="AN315" s="54">
        <f t="shared" si="392"/>
        <v>0</v>
      </c>
      <c r="AO315" s="54">
        <f t="shared" si="392"/>
        <v>0</v>
      </c>
      <c r="AP315" s="54">
        <f t="shared" si="392"/>
        <v>0</v>
      </c>
      <c r="AQ315" s="54">
        <f t="shared" si="392"/>
        <v>3908</v>
      </c>
      <c r="AR315" s="54">
        <f t="shared" si="392"/>
        <v>0</v>
      </c>
    </row>
    <row r="316" spans="1:44" ht="18.75" customHeight="1">
      <c r="A316" s="17" t="s">
        <v>61</v>
      </c>
      <c r="B316" s="78">
        <v>909</v>
      </c>
      <c r="C316" s="38" t="s">
        <v>20</v>
      </c>
      <c r="D316" s="38" t="s">
        <v>55</v>
      </c>
      <c r="E316" s="38" t="s">
        <v>60</v>
      </c>
      <c r="F316" s="18" t="s">
        <v>62</v>
      </c>
      <c r="G316" s="54">
        <f>G317+G318</f>
        <v>3908</v>
      </c>
      <c r="H316" s="54">
        <f>H317+H318</f>
        <v>0</v>
      </c>
      <c r="I316" s="54">
        <f t="shared" ref="I316:N316" si="393">I317+I318</f>
        <v>0</v>
      </c>
      <c r="J316" s="54">
        <f t="shared" si="393"/>
        <v>0</v>
      </c>
      <c r="K316" s="54">
        <f t="shared" si="393"/>
        <v>0</v>
      </c>
      <c r="L316" s="54">
        <f t="shared" si="393"/>
        <v>0</v>
      </c>
      <c r="M316" s="54">
        <f t="shared" si="393"/>
        <v>3908</v>
      </c>
      <c r="N316" s="54">
        <f t="shared" si="393"/>
        <v>0</v>
      </c>
      <c r="O316" s="54">
        <f t="shared" ref="O316:T316" si="394">O317+O318</f>
        <v>0</v>
      </c>
      <c r="P316" s="54">
        <f t="shared" si="394"/>
        <v>0</v>
      </c>
      <c r="Q316" s="54">
        <f t="shared" si="394"/>
        <v>0</v>
      </c>
      <c r="R316" s="54">
        <f t="shared" si="394"/>
        <v>0</v>
      </c>
      <c r="S316" s="117">
        <f t="shared" si="394"/>
        <v>3908</v>
      </c>
      <c r="T316" s="117">
        <f t="shared" si="394"/>
        <v>0</v>
      </c>
      <c r="U316" s="54">
        <f t="shared" ref="U316:Z316" si="395">U317+U318</f>
        <v>0</v>
      </c>
      <c r="V316" s="54">
        <f t="shared" si="395"/>
        <v>0</v>
      </c>
      <c r="W316" s="54">
        <f t="shared" si="395"/>
        <v>0</v>
      </c>
      <c r="X316" s="54">
        <f t="shared" si="395"/>
        <v>0</v>
      </c>
      <c r="Y316" s="54">
        <f t="shared" si="395"/>
        <v>3908</v>
      </c>
      <c r="Z316" s="54">
        <f t="shared" si="395"/>
        <v>0</v>
      </c>
      <c r="AA316" s="54">
        <f t="shared" ref="AA316:AF316" si="396">AA317+AA318</f>
        <v>0</v>
      </c>
      <c r="AB316" s="54">
        <f t="shared" si="396"/>
        <v>0</v>
      </c>
      <c r="AC316" s="54">
        <f t="shared" si="396"/>
        <v>0</v>
      </c>
      <c r="AD316" s="54">
        <f t="shared" si="396"/>
        <v>0</v>
      </c>
      <c r="AE316" s="117">
        <f t="shared" si="396"/>
        <v>3908</v>
      </c>
      <c r="AF316" s="117">
        <f t="shared" si="396"/>
        <v>0</v>
      </c>
      <c r="AG316" s="54">
        <f t="shared" ref="AG316:AL316" si="397">AG317+AG318</f>
        <v>0</v>
      </c>
      <c r="AH316" s="54">
        <f t="shared" si="397"/>
        <v>0</v>
      </c>
      <c r="AI316" s="54">
        <f t="shared" si="397"/>
        <v>0</v>
      </c>
      <c r="AJ316" s="54">
        <f t="shared" si="397"/>
        <v>0</v>
      </c>
      <c r="AK316" s="54">
        <f t="shared" si="397"/>
        <v>3908</v>
      </c>
      <c r="AL316" s="54">
        <f t="shared" si="397"/>
        <v>0</v>
      </c>
      <c r="AM316" s="54">
        <f t="shared" ref="AM316:AR316" si="398">AM317+AM318</f>
        <v>0</v>
      </c>
      <c r="AN316" s="54">
        <f t="shared" si="398"/>
        <v>0</v>
      </c>
      <c r="AO316" s="54">
        <f t="shared" si="398"/>
        <v>0</v>
      </c>
      <c r="AP316" s="54">
        <f t="shared" si="398"/>
        <v>0</v>
      </c>
      <c r="AQ316" s="54">
        <f t="shared" si="398"/>
        <v>3908</v>
      </c>
      <c r="AR316" s="54">
        <f t="shared" si="398"/>
        <v>0</v>
      </c>
    </row>
    <row r="317" spans="1:44" ht="22.5" customHeight="1">
      <c r="A317" s="17" t="s">
        <v>142</v>
      </c>
      <c r="B317" s="78">
        <v>909</v>
      </c>
      <c r="C317" s="38" t="s">
        <v>20</v>
      </c>
      <c r="D317" s="38" t="s">
        <v>55</v>
      </c>
      <c r="E317" s="38" t="s">
        <v>60</v>
      </c>
      <c r="F317" s="18" t="s">
        <v>489</v>
      </c>
      <c r="G317" s="6">
        <v>2908</v>
      </c>
      <c r="H317" s="6"/>
      <c r="I317" s="102"/>
      <c r="J317" s="102"/>
      <c r="K317" s="102"/>
      <c r="L317" s="102"/>
      <c r="M317" s="55">
        <f>G317+I317+J317+K317+L317</f>
        <v>2908</v>
      </c>
      <c r="N317" s="55">
        <f>H317+L317</f>
        <v>0</v>
      </c>
      <c r="O317" s="102"/>
      <c r="P317" s="102"/>
      <c r="Q317" s="102"/>
      <c r="R317" s="102"/>
      <c r="S317" s="119">
        <f>M317+O317+P317+Q317+R317</f>
        <v>2908</v>
      </c>
      <c r="T317" s="119">
        <f>N317+R317</f>
        <v>0</v>
      </c>
      <c r="U317" s="102"/>
      <c r="V317" s="102"/>
      <c r="W317" s="102"/>
      <c r="X317" s="102"/>
      <c r="Y317" s="55">
        <f>S317+U317+V317+W317+X317</f>
        <v>2908</v>
      </c>
      <c r="Z317" s="55">
        <f>T317+X317</f>
        <v>0</v>
      </c>
      <c r="AA317" s="102"/>
      <c r="AB317" s="102"/>
      <c r="AC317" s="102"/>
      <c r="AD317" s="102"/>
      <c r="AE317" s="119">
        <f>Y317+AA317+AB317+AC317+AD317</f>
        <v>2908</v>
      </c>
      <c r="AF317" s="119">
        <f>Z317+AD317</f>
        <v>0</v>
      </c>
      <c r="AG317" s="102"/>
      <c r="AH317" s="102"/>
      <c r="AI317" s="102"/>
      <c r="AJ317" s="102"/>
      <c r="AK317" s="55">
        <f>AE317+AG317+AH317+AI317+AJ317</f>
        <v>2908</v>
      </c>
      <c r="AL317" s="55">
        <f>AF317+AJ317</f>
        <v>0</v>
      </c>
      <c r="AM317" s="102"/>
      <c r="AN317" s="102"/>
      <c r="AO317" s="102"/>
      <c r="AP317" s="102"/>
      <c r="AQ317" s="55">
        <f>AK317+AM317+AN317+AO317+AP317</f>
        <v>2908</v>
      </c>
      <c r="AR317" s="55">
        <f>AL317+AP317</f>
        <v>0</v>
      </c>
    </row>
    <row r="318" spans="1:44" ht="22.5" customHeight="1">
      <c r="A318" s="20" t="s">
        <v>63</v>
      </c>
      <c r="B318" s="78">
        <v>909</v>
      </c>
      <c r="C318" s="38" t="s">
        <v>20</v>
      </c>
      <c r="D318" s="38" t="s">
        <v>55</v>
      </c>
      <c r="E318" s="38" t="s">
        <v>60</v>
      </c>
      <c r="F318" s="18" t="s">
        <v>64</v>
      </c>
      <c r="G318" s="6">
        <v>1000</v>
      </c>
      <c r="H318" s="6"/>
      <c r="I318" s="102"/>
      <c r="J318" s="102"/>
      <c r="K318" s="102"/>
      <c r="L318" s="102"/>
      <c r="M318" s="55">
        <f>G318+I318+J318+K318+L318</f>
        <v>1000</v>
      </c>
      <c r="N318" s="55">
        <f>H318+L318</f>
        <v>0</v>
      </c>
      <c r="O318" s="102"/>
      <c r="P318" s="102"/>
      <c r="Q318" s="102"/>
      <c r="R318" s="102"/>
      <c r="S318" s="119">
        <f>M318+O318+P318+Q318+R318</f>
        <v>1000</v>
      </c>
      <c r="T318" s="119">
        <f>N318+R318</f>
        <v>0</v>
      </c>
      <c r="U318" s="102"/>
      <c r="V318" s="102"/>
      <c r="W318" s="102"/>
      <c r="X318" s="102"/>
      <c r="Y318" s="55">
        <f>S318+U318+V318+W318+X318</f>
        <v>1000</v>
      </c>
      <c r="Z318" s="55">
        <f>T318+X318</f>
        <v>0</v>
      </c>
      <c r="AA318" s="102"/>
      <c r="AB318" s="102"/>
      <c r="AC318" s="102"/>
      <c r="AD318" s="102"/>
      <c r="AE318" s="119">
        <f>Y318+AA318+AB318+AC318+AD318</f>
        <v>1000</v>
      </c>
      <c r="AF318" s="119">
        <f>Z318+AD318</f>
        <v>0</v>
      </c>
      <c r="AG318" s="102"/>
      <c r="AH318" s="102"/>
      <c r="AI318" s="102"/>
      <c r="AJ318" s="102"/>
      <c r="AK318" s="55">
        <f>AE318+AG318+AH318+AI318+AJ318</f>
        <v>1000</v>
      </c>
      <c r="AL318" s="55">
        <f>AF318+AJ318</f>
        <v>0</v>
      </c>
      <c r="AM318" s="102"/>
      <c r="AN318" s="102"/>
      <c r="AO318" s="102"/>
      <c r="AP318" s="102"/>
      <c r="AQ318" s="55">
        <f>AK318+AM318+AN318+AO318+AP318</f>
        <v>1000</v>
      </c>
      <c r="AR318" s="55">
        <f>AL318+AP318</f>
        <v>0</v>
      </c>
    </row>
    <row r="319" spans="1:44" ht="18" customHeight="1">
      <c r="A319" s="20"/>
      <c r="B319" s="78"/>
      <c r="C319" s="38"/>
      <c r="D319" s="38"/>
      <c r="E319" s="38"/>
      <c r="F319" s="18"/>
      <c r="G319" s="6"/>
      <c r="H319" s="6"/>
      <c r="I319" s="102"/>
      <c r="J319" s="102"/>
      <c r="K319" s="102"/>
      <c r="L319" s="102"/>
      <c r="M319" s="102"/>
      <c r="N319" s="102"/>
      <c r="O319" s="102"/>
      <c r="P319" s="102"/>
      <c r="Q319" s="102"/>
      <c r="R319" s="102"/>
      <c r="S319" s="121"/>
      <c r="T319" s="121"/>
      <c r="U319" s="102"/>
      <c r="V319" s="102"/>
      <c r="W319" s="102"/>
      <c r="X319" s="102"/>
      <c r="Y319" s="102"/>
      <c r="Z319" s="102"/>
      <c r="AA319" s="102"/>
      <c r="AB319" s="102"/>
      <c r="AC319" s="102"/>
      <c r="AD319" s="102"/>
      <c r="AE319" s="121"/>
      <c r="AF319" s="121"/>
      <c r="AG319" s="102"/>
      <c r="AH319" s="102"/>
      <c r="AI319" s="102"/>
      <c r="AJ319" s="102"/>
      <c r="AK319" s="102"/>
      <c r="AL319" s="102"/>
      <c r="AM319" s="102"/>
      <c r="AN319" s="102"/>
      <c r="AO319" s="102"/>
      <c r="AP319" s="102"/>
      <c r="AQ319" s="102"/>
      <c r="AR319" s="102"/>
    </row>
    <row r="320" spans="1:44" ht="24" customHeight="1">
      <c r="A320" s="30" t="s">
        <v>149</v>
      </c>
      <c r="B320" s="31">
        <f>B310</f>
        <v>909</v>
      </c>
      <c r="C320" s="16" t="s">
        <v>27</v>
      </c>
      <c r="D320" s="16" t="s">
        <v>19</v>
      </c>
      <c r="E320" s="16"/>
      <c r="F320" s="16"/>
      <c r="G320" s="9">
        <f>G321</f>
        <v>241256</v>
      </c>
      <c r="H320" s="9">
        <f t="shared" ref="H320:W321" si="399">H321</f>
        <v>0</v>
      </c>
      <c r="I320" s="9">
        <f t="shared" si="399"/>
        <v>0</v>
      </c>
      <c r="J320" s="9">
        <f t="shared" si="399"/>
        <v>0</v>
      </c>
      <c r="K320" s="9">
        <f t="shared" si="399"/>
        <v>0</v>
      </c>
      <c r="L320" s="9">
        <f t="shared" si="399"/>
        <v>75306</v>
      </c>
      <c r="M320" s="9">
        <f t="shared" si="399"/>
        <v>316562</v>
      </c>
      <c r="N320" s="9">
        <f t="shared" si="399"/>
        <v>75306</v>
      </c>
      <c r="O320" s="9">
        <f t="shared" si="399"/>
        <v>0</v>
      </c>
      <c r="P320" s="9">
        <f t="shared" si="399"/>
        <v>0</v>
      </c>
      <c r="Q320" s="9">
        <f t="shared" si="399"/>
        <v>0</v>
      </c>
      <c r="R320" s="9">
        <f t="shared" si="399"/>
        <v>0</v>
      </c>
      <c r="S320" s="124">
        <f t="shared" si="399"/>
        <v>316562</v>
      </c>
      <c r="T320" s="124">
        <f t="shared" si="399"/>
        <v>75306</v>
      </c>
      <c r="U320" s="9">
        <f t="shared" si="399"/>
        <v>0</v>
      </c>
      <c r="V320" s="9">
        <f t="shared" si="399"/>
        <v>0</v>
      </c>
      <c r="W320" s="9">
        <f t="shared" si="399"/>
        <v>0</v>
      </c>
      <c r="X320" s="9">
        <f t="shared" ref="U320:AJ321" si="400">X321</f>
        <v>0</v>
      </c>
      <c r="Y320" s="9">
        <f t="shared" si="400"/>
        <v>316562</v>
      </c>
      <c r="Z320" s="9">
        <f t="shared" si="400"/>
        <v>75306</v>
      </c>
      <c r="AA320" s="9">
        <f t="shared" si="400"/>
        <v>0</v>
      </c>
      <c r="AB320" s="9">
        <f t="shared" si="400"/>
        <v>0</v>
      </c>
      <c r="AC320" s="9">
        <f t="shared" si="400"/>
        <v>0</v>
      </c>
      <c r="AD320" s="9">
        <f t="shared" si="400"/>
        <v>0</v>
      </c>
      <c r="AE320" s="124">
        <f t="shared" si="400"/>
        <v>316562</v>
      </c>
      <c r="AF320" s="124">
        <f t="shared" si="400"/>
        <v>75306</v>
      </c>
      <c r="AG320" s="9">
        <f t="shared" si="400"/>
        <v>-290</v>
      </c>
      <c r="AH320" s="9">
        <f t="shared" si="400"/>
        <v>0</v>
      </c>
      <c r="AI320" s="9">
        <f t="shared" si="400"/>
        <v>0</v>
      </c>
      <c r="AJ320" s="9">
        <f t="shared" si="400"/>
        <v>0</v>
      </c>
      <c r="AK320" s="9">
        <f t="shared" ref="AG320:AR321" si="401">AK321</f>
        <v>316272</v>
      </c>
      <c r="AL320" s="9">
        <f t="shared" si="401"/>
        <v>75306</v>
      </c>
      <c r="AM320" s="9">
        <f t="shared" si="401"/>
        <v>0</v>
      </c>
      <c r="AN320" s="9">
        <f t="shared" si="401"/>
        <v>0</v>
      </c>
      <c r="AO320" s="9">
        <f t="shared" si="401"/>
        <v>0</v>
      </c>
      <c r="AP320" s="9">
        <f t="shared" si="401"/>
        <v>0</v>
      </c>
      <c r="AQ320" s="9">
        <f t="shared" si="401"/>
        <v>316272</v>
      </c>
      <c r="AR320" s="9">
        <f t="shared" si="401"/>
        <v>75306</v>
      </c>
    </row>
    <row r="321" spans="1:44" ht="57" customHeight="1">
      <c r="A321" s="20" t="s">
        <v>716</v>
      </c>
      <c r="B321" s="78">
        <v>909</v>
      </c>
      <c r="C321" s="18" t="s">
        <v>27</v>
      </c>
      <c r="D321" s="18" t="s">
        <v>19</v>
      </c>
      <c r="E321" s="18" t="s">
        <v>158</v>
      </c>
      <c r="F321" s="19"/>
      <c r="G321" s="55">
        <f>G322</f>
        <v>241256</v>
      </c>
      <c r="H321" s="55">
        <f t="shared" si="399"/>
        <v>0</v>
      </c>
      <c r="I321" s="55">
        <f t="shared" si="399"/>
        <v>0</v>
      </c>
      <c r="J321" s="55">
        <f t="shared" si="399"/>
        <v>0</v>
      </c>
      <c r="K321" s="55">
        <f t="shared" si="399"/>
        <v>0</v>
      </c>
      <c r="L321" s="55">
        <f t="shared" si="399"/>
        <v>75306</v>
      </c>
      <c r="M321" s="55">
        <f t="shared" si="399"/>
        <v>316562</v>
      </c>
      <c r="N321" s="55">
        <f t="shared" si="399"/>
        <v>75306</v>
      </c>
      <c r="O321" s="55">
        <f t="shared" si="399"/>
        <v>0</v>
      </c>
      <c r="P321" s="55">
        <f t="shared" si="399"/>
        <v>0</v>
      </c>
      <c r="Q321" s="55">
        <f t="shared" si="399"/>
        <v>0</v>
      </c>
      <c r="R321" s="55">
        <f t="shared" si="399"/>
        <v>0</v>
      </c>
      <c r="S321" s="119">
        <f t="shared" si="399"/>
        <v>316562</v>
      </c>
      <c r="T321" s="119">
        <f t="shared" si="399"/>
        <v>75306</v>
      </c>
      <c r="U321" s="55">
        <f t="shared" si="400"/>
        <v>0</v>
      </c>
      <c r="V321" s="55">
        <f t="shared" si="400"/>
        <v>0</v>
      </c>
      <c r="W321" s="55">
        <f t="shared" si="400"/>
        <v>0</v>
      </c>
      <c r="X321" s="55">
        <f t="shared" si="400"/>
        <v>0</v>
      </c>
      <c r="Y321" s="55">
        <f t="shared" si="400"/>
        <v>316562</v>
      </c>
      <c r="Z321" s="55">
        <f t="shared" si="400"/>
        <v>75306</v>
      </c>
      <c r="AA321" s="55">
        <f t="shared" si="400"/>
        <v>0</v>
      </c>
      <c r="AB321" s="55">
        <f t="shared" si="400"/>
        <v>0</v>
      </c>
      <c r="AC321" s="55">
        <f t="shared" si="400"/>
        <v>0</v>
      </c>
      <c r="AD321" s="55">
        <f t="shared" si="400"/>
        <v>0</v>
      </c>
      <c r="AE321" s="119">
        <f t="shared" si="400"/>
        <v>316562</v>
      </c>
      <c r="AF321" s="119">
        <f t="shared" si="400"/>
        <v>75306</v>
      </c>
      <c r="AG321" s="55">
        <f t="shared" si="401"/>
        <v>-290</v>
      </c>
      <c r="AH321" s="55">
        <f t="shared" si="401"/>
        <v>0</v>
      </c>
      <c r="AI321" s="55">
        <f t="shared" si="401"/>
        <v>0</v>
      </c>
      <c r="AJ321" s="55">
        <f t="shared" si="401"/>
        <v>0</v>
      </c>
      <c r="AK321" s="55">
        <f t="shared" si="401"/>
        <v>316272</v>
      </c>
      <c r="AL321" s="55">
        <f t="shared" si="401"/>
        <v>75306</v>
      </c>
      <c r="AM321" s="55">
        <f t="shared" si="401"/>
        <v>0</v>
      </c>
      <c r="AN321" s="55">
        <f t="shared" si="401"/>
        <v>0</v>
      </c>
      <c r="AO321" s="55">
        <f t="shared" si="401"/>
        <v>0</v>
      </c>
      <c r="AP321" s="55">
        <f t="shared" si="401"/>
        <v>0</v>
      </c>
      <c r="AQ321" s="55">
        <f t="shared" si="401"/>
        <v>316272</v>
      </c>
      <c r="AR321" s="55">
        <f t="shared" si="401"/>
        <v>75306</v>
      </c>
    </row>
    <row r="322" spans="1:44" ht="45.75" customHeight="1">
      <c r="A322" s="20" t="s">
        <v>717</v>
      </c>
      <c r="B322" s="78">
        <v>909</v>
      </c>
      <c r="C322" s="18" t="s">
        <v>27</v>
      </c>
      <c r="D322" s="18" t="s">
        <v>19</v>
      </c>
      <c r="E322" s="35" t="s">
        <v>805</v>
      </c>
      <c r="F322" s="6"/>
      <c r="G322" s="6">
        <f>G323+G327+G337</f>
        <v>241256</v>
      </c>
      <c r="H322" s="6">
        <f t="shared" ref="H322:N322" si="402">H323+H327+H337</f>
        <v>0</v>
      </c>
      <c r="I322" s="6">
        <f t="shared" si="402"/>
        <v>0</v>
      </c>
      <c r="J322" s="6">
        <f t="shared" si="402"/>
        <v>0</v>
      </c>
      <c r="K322" s="6">
        <f t="shared" si="402"/>
        <v>0</v>
      </c>
      <c r="L322" s="6">
        <f t="shared" si="402"/>
        <v>75306</v>
      </c>
      <c r="M322" s="6">
        <f t="shared" si="402"/>
        <v>316562</v>
      </c>
      <c r="N322" s="6">
        <f t="shared" si="402"/>
        <v>75306</v>
      </c>
      <c r="O322" s="6">
        <f t="shared" ref="O322:T322" si="403">O323+O327+O337</f>
        <v>0</v>
      </c>
      <c r="P322" s="6">
        <f t="shared" si="403"/>
        <v>0</v>
      </c>
      <c r="Q322" s="6">
        <f t="shared" si="403"/>
        <v>0</v>
      </c>
      <c r="R322" s="6">
        <f t="shared" si="403"/>
        <v>0</v>
      </c>
      <c r="S322" s="118">
        <f t="shared" si="403"/>
        <v>316562</v>
      </c>
      <c r="T322" s="118">
        <f t="shared" si="403"/>
        <v>75306</v>
      </c>
      <c r="U322" s="6">
        <f t="shared" ref="U322:Z322" si="404">U323+U327+U337</f>
        <v>0</v>
      </c>
      <c r="V322" s="6">
        <f t="shared" si="404"/>
        <v>0</v>
      </c>
      <c r="W322" s="6">
        <f t="shared" si="404"/>
        <v>0</v>
      </c>
      <c r="X322" s="6">
        <f t="shared" si="404"/>
        <v>0</v>
      </c>
      <c r="Y322" s="6">
        <f t="shared" si="404"/>
        <v>316562</v>
      </c>
      <c r="Z322" s="6">
        <f t="shared" si="404"/>
        <v>75306</v>
      </c>
      <c r="AA322" s="6">
        <f t="shared" ref="AA322:AF322" si="405">AA323+AA327+AA337</f>
        <v>0</v>
      </c>
      <c r="AB322" s="6">
        <f t="shared" si="405"/>
        <v>0</v>
      </c>
      <c r="AC322" s="6">
        <f t="shared" si="405"/>
        <v>0</v>
      </c>
      <c r="AD322" s="6">
        <f t="shared" si="405"/>
        <v>0</v>
      </c>
      <c r="AE322" s="118">
        <f t="shared" si="405"/>
        <v>316562</v>
      </c>
      <c r="AF322" s="118">
        <f t="shared" si="405"/>
        <v>75306</v>
      </c>
      <c r="AG322" s="6">
        <f t="shared" ref="AG322:AL322" si="406">AG323+AG327+AG337</f>
        <v>-290</v>
      </c>
      <c r="AH322" s="6">
        <f t="shared" si="406"/>
        <v>0</v>
      </c>
      <c r="AI322" s="6">
        <f t="shared" si="406"/>
        <v>0</v>
      </c>
      <c r="AJ322" s="6">
        <f t="shared" si="406"/>
        <v>0</v>
      </c>
      <c r="AK322" s="6">
        <f t="shared" si="406"/>
        <v>316272</v>
      </c>
      <c r="AL322" s="6">
        <f t="shared" si="406"/>
        <v>75306</v>
      </c>
      <c r="AM322" s="6">
        <f t="shared" ref="AM322:AR322" si="407">AM323+AM327+AM337</f>
        <v>0</v>
      </c>
      <c r="AN322" s="6">
        <f t="shared" si="407"/>
        <v>0</v>
      </c>
      <c r="AO322" s="6">
        <f t="shared" si="407"/>
        <v>0</v>
      </c>
      <c r="AP322" s="6">
        <f t="shared" si="407"/>
        <v>0</v>
      </c>
      <c r="AQ322" s="6">
        <f t="shared" si="407"/>
        <v>316272</v>
      </c>
      <c r="AR322" s="6">
        <f t="shared" si="407"/>
        <v>75306</v>
      </c>
    </row>
    <row r="323" spans="1:44" ht="20.100000000000001" customHeight="1">
      <c r="A323" s="20" t="s">
        <v>14</v>
      </c>
      <c r="B323" s="78">
        <v>909</v>
      </c>
      <c r="C323" s="18" t="s">
        <v>27</v>
      </c>
      <c r="D323" s="18" t="s">
        <v>19</v>
      </c>
      <c r="E323" s="18" t="s">
        <v>420</v>
      </c>
      <c r="F323" s="18"/>
      <c r="G323" s="6">
        <f t="shared" ref="G323:V325" si="408">G324</f>
        <v>214752</v>
      </c>
      <c r="H323" s="6">
        <f t="shared" si="408"/>
        <v>0</v>
      </c>
      <c r="I323" s="6">
        <f t="shared" si="408"/>
        <v>0</v>
      </c>
      <c r="J323" s="6">
        <f t="shared" si="408"/>
        <v>0</v>
      </c>
      <c r="K323" s="6">
        <f t="shared" si="408"/>
        <v>0</v>
      </c>
      <c r="L323" s="6">
        <f t="shared" si="408"/>
        <v>0</v>
      </c>
      <c r="M323" s="6">
        <f t="shared" si="408"/>
        <v>214752</v>
      </c>
      <c r="N323" s="6">
        <f t="shared" si="408"/>
        <v>0</v>
      </c>
      <c r="O323" s="6">
        <f t="shared" si="408"/>
        <v>0</v>
      </c>
      <c r="P323" s="6">
        <f t="shared" si="408"/>
        <v>0</v>
      </c>
      <c r="Q323" s="6">
        <f t="shared" si="408"/>
        <v>0</v>
      </c>
      <c r="R323" s="6">
        <f t="shared" si="408"/>
        <v>0</v>
      </c>
      <c r="S323" s="118">
        <f t="shared" si="408"/>
        <v>214752</v>
      </c>
      <c r="T323" s="118">
        <f t="shared" si="408"/>
        <v>0</v>
      </c>
      <c r="U323" s="6">
        <f t="shared" si="408"/>
        <v>0</v>
      </c>
      <c r="V323" s="6">
        <f t="shared" si="408"/>
        <v>0</v>
      </c>
      <c r="W323" s="6">
        <f t="shared" ref="U323:AJ325" si="409">W324</f>
        <v>0</v>
      </c>
      <c r="X323" s="6">
        <f t="shared" si="409"/>
        <v>0</v>
      </c>
      <c r="Y323" s="6">
        <f t="shared" si="409"/>
        <v>214752</v>
      </c>
      <c r="Z323" s="6">
        <f t="shared" si="409"/>
        <v>0</v>
      </c>
      <c r="AA323" s="6">
        <f t="shared" si="409"/>
        <v>0</v>
      </c>
      <c r="AB323" s="6">
        <f t="shared" si="409"/>
        <v>0</v>
      </c>
      <c r="AC323" s="6">
        <f t="shared" si="409"/>
        <v>0</v>
      </c>
      <c r="AD323" s="6">
        <f t="shared" si="409"/>
        <v>0</v>
      </c>
      <c r="AE323" s="118">
        <f t="shared" si="409"/>
        <v>214752</v>
      </c>
      <c r="AF323" s="118">
        <f t="shared" si="409"/>
        <v>0</v>
      </c>
      <c r="AG323" s="6">
        <f t="shared" si="409"/>
        <v>-290</v>
      </c>
      <c r="AH323" s="6">
        <f t="shared" si="409"/>
        <v>0</v>
      </c>
      <c r="AI323" s="6">
        <f t="shared" si="409"/>
        <v>0</v>
      </c>
      <c r="AJ323" s="6">
        <f t="shared" si="409"/>
        <v>0</v>
      </c>
      <c r="AK323" s="6">
        <f t="shared" ref="AG323:AR325" si="410">AK324</f>
        <v>214462</v>
      </c>
      <c r="AL323" s="6">
        <f t="shared" si="410"/>
        <v>0</v>
      </c>
      <c r="AM323" s="6">
        <f t="shared" si="410"/>
        <v>0</v>
      </c>
      <c r="AN323" s="6">
        <f t="shared" si="410"/>
        <v>0</v>
      </c>
      <c r="AO323" s="6">
        <f t="shared" si="410"/>
        <v>0</v>
      </c>
      <c r="AP323" s="6">
        <f t="shared" si="410"/>
        <v>0</v>
      </c>
      <c r="AQ323" s="6">
        <f t="shared" si="410"/>
        <v>214462</v>
      </c>
      <c r="AR323" s="6">
        <f t="shared" si="410"/>
        <v>0</v>
      </c>
    </row>
    <row r="324" spans="1:44" ht="20.100000000000001" customHeight="1">
      <c r="A324" s="20" t="s">
        <v>150</v>
      </c>
      <c r="B324" s="78">
        <v>909</v>
      </c>
      <c r="C324" s="18" t="s">
        <v>27</v>
      </c>
      <c r="D324" s="18" t="s">
        <v>19</v>
      </c>
      <c r="E324" s="18" t="s">
        <v>419</v>
      </c>
      <c r="F324" s="18"/>
      <c r="G324" s="6">
        <f t="shared" si="408"/>
        <v>214752</v>
      </c>
      <c r="H324" s="6">
        <f t="shared" si="408"/>
        <v>0</v>
      </c>
      <c r="I324" s="6">
        <f t="shared" si="408"/>
        <v>0</v>
      </c>
      <c r="J324" s="6">
        <f t="shared" si="408"/>
        <v>0</v>
      </c>
      <c r="K324" s="6">
        <f t="shared" si="408"/>
        <v>0</v>
      </c>
      <c r="L324" s="6">
        <f t="shared" si="408"/>
        <v>0</v>
      </c>
      <c r="M324" s="6">
        <f t="shared" si="408"/>
        <v>214752</v>
      </c>
      <c r="N324" s="6">
        <f t="shared" si="408"/>
        <v>0</v>
      </c>
      <c r="O324" s="6">
        <f t="shared" si="408"/>
        <v>0</v>
      </c>
      <c r="P324" s="6">
        <f t="shared" si="408"/>
        <v>0</v>
      </c>
      <c r="Q324" s="6">
        <f t="shared" si="408"/>
        <v>0</v>
      </c>
      <c r="R324" s="6">
        <f t="shared" si="408"/>
        <v>0</v>
      </c>
      <c r="S324" s="118">
        <f t="shared" si="408"/>
        <v>214752</v>
      </c>
      <c r="T324" s="118">
        <f t="shared" si="408"/>
        <v>0</v>
      </c>
      <c r="U324" s="6">
        <f t="shared" si="409"/>
        <v>0</v>
      </c>
      <c r="V324" s="6">
        <f t="shared" si="409"/>
        <v>0</v>
      </c>
      <c r="W324" s="6">
        <f t="shared" si="409"/>
        <v>0</v>
      </c>
      <c r="X324" s="6">
        <f t="shared" si="409"/>
        <v>0</v>
      </c>
      <c r="Y324" s="6">
        <f t="shared" si="409"/>
        <v>214752</v>
      </c>
      <c r="Z324" s="6">
        <f t="shared" si="409"/>
        <v>0</v>
      </c>
      <c r="AA324" s="6">
        <f t="shared" si="409"/>
        <v>0</v>
      </c>
      <c r="AB324" s="6">
        <f t="shared" si="409"/>
        <v>0</v>
      </c>
      <c r="AC324" s="6">
        <f t="shared" si="409"/>
        <v>0</v>
      </c>
      <c r="AD324" s="6">
        <f t="shared" si="409"/>
        <v>0</v>
      </c>
      <c r="AE324" s="118">
        <f t="shared" si="409"/>
        <v>214752</v>
      </c>
      <c r="AF324" s="118">
        <f t="shared" si="409"/>
        <v>0</v>
      </c>
      <c r="AG324" s="6">
        <f t="shared" si="410"/>
        <v>-290</v>
      </c>
      <c r="AH324" s="6">
        <f t="shared" si="410"/>
        <v>0</v>
      </c>
      <c r="AI324" s="6">
        <f t="shared" si="410"/>
        <v>0</v>
      </c>
      <c r="AJ324" s="6">
        <f t="shared" si="410"/>
        <v>0</v>
      </c>
      <c r="AK324" s="6">
        <f t="shared" si="410"/>
        <v>214462</v>
      </c>
      <c r="AL324" s="6">
        <f t="shared" si="410"/>
        <v>0</v>
      </c>
      <c r="AM324" s="6">
        <f t="shared" si="410"/>
        <v>0</v>
      </c>
      <c r="AN324" s="6">
        <f t="shared" si="410"/>
        <v>0</v>
      </c>
      <c r="AO324" s="6">
        <f t="shared" si="410"/>
        <v>0</v>
      </c>
      <c r="AP324" s="6">
        <f t="shared" si="410"/>
        <v>0</v>
      </c>
      <c r="AQ324" s="6">
        <f t="shared" si="410"/>
        <v>214462</v>
      </c>
      <c r="AR324" s="6">
        <f t="shared" si="410"/>
        <v>0</v>
      </c>
    </row>
    <row r="325" spans="1:44" ht="33">
      <c r="A325" s="17" t="s">
        <v>221</v>
      </c>
      <c r="B325" s="78">
        <v>909</v>
      </c>
      <c r="C325" s="18" t="s">
        <v>27</v>
      </c>
      <c r="D325" s="18" t="s">
        <v>19</v>
      </c>
      <c r="E325" s="35" t="s">
        <v>419</v>
      </c>
      <c r="F325" s="18" t="s">
        <v>29</v>
      </c>
      <c r="G325" s="6">
        <f t="shared" si="408"/>
        <v>214752</v>
      </c>
      <c r="H325" s="6">
        <f t="shared" si="408"/>
        <v>0</v>
      </c>
      <c r="I325" s="6">
        <f t="shared" si="408"/>
        <v>0</v>
      </c>
      <c r="J325" s="6">
        <f t="shared" si="408"/>
        <v>0</v>
      </c>
      <c r="K325" s="6">
        <f t="shared" si="408"/>
        <v>0</v>
      </c>
      <c r="L325" s="6">
        <f t="shared" si="408"/>
        <v>0</v>
      </c>
      <c r="M325" s="6">
        <f t="shared" si="408"/>
        <v>214752</v>
      </c>
      <c r="N325" s="6">
        <f t="shared" si="408"/>
        <v>0</v>
      </c>
      <c r="O325" s="6">
        <f t="shared" si="408"/>
        <v>0</v>
      </c>
      <c r="P325" s="6">
        <f t="shared" si="408"/>
        <v>0</v>
      </c>
      <c r="Q325" s="6">
        <f t="shared" si="408"/>
        <v>0</v>
      </c>
      <c r="R325" s="6">
        <f t="shared" si="408"/>
        <v>0</v>
      </c>
      <c r="S325" s="118">
        <f t="shared" si="408"/>
        <v>214752</v>
      </c>
      <c r="T325" s="118">
        <f t="shared" si="408"/>
        <v>0</v>
      </c>
      <c r="U325" s="6">
        <f t="shared" si="409"/>
        <v>0</v>
      </c>
      <c r="V325" s="6">
        <f t="shared" si="409"/>
        <v>0</v>
      </c>
      <c r="W325" s="6">
        <f t="shared" si="409"/>
        <v>0</v>
      </c>
      <c r="X325" s="6">
        <f t="shared" si="409"/>
        <v>0</v>
      </c>
      <c r="Y325" s="6">
        <f t="shared" si="409"/>
        <v>214752</v>
      </c>
      <c r="Z325" s="6">
        <f t="shared" si="409"/>
        <v>0</v>
      </c>
      <c r="AA325" s="6">
        <f t="shared" si="409"/>
        <v>0</v>
      </c>
      <c r="AB325" s="6">
        <f t="shared" si="409"/>
        <v>0</v>
      </c>
      <c r="AC325" s="6">
        <f t="shared" si="409"/>
        <v>0</v>
      </c>
      <c r="AD325" s="6">
        <f t="shared" si="409"/>
        <v>0</v>
      </c>
      <c r="AE325" s="118">
        <f t="shared" si="409"/>
        <v>214752</v>
      </c>
      <c r="AF325" s="118">
        <f t="shared" si="409"/>
        <v>0</v>
      </c>
      <c r="AG325" s="6">
        <f t="shared" si="410"/>
        <v>-290</v>
      </c>
      <c r="AH325" s="6">
        <f t="shared" si="410"/>
        <v>0</v>
      </c>
      <c r="AI325" s="6">
        <f t="shared" si="410"/>
        <v>0</v>
      </c>
      <c r="AJ325" s="6">
        <f t="shared" si="410"/>
        <v>0</v>
      </c>
      <c r="AK325" s="6">
        <f t="shared" si="410"/>
        <v>214462</v>
      </c>
      <c r="AL325" s="6">
        <f t="shared" si="410"/>
        <v>0</v>
      </c>
      <c r="AM325" s="6">
        <f t="shared" si="410"/>
        <v>0</v>
      </c>
      <c r="AN325" s="6">
        <f t="shared" si="410"/>
        <v>0</v>
      </c>
      <c r="AO325" s="6">
        <f t="shared" si="410"/>
        <v>0</v>
      </c>
      <c r="AP325" s="6">
        <f t="shared" si="410"/>
        <v>0</v>
      </c>
      <c r="AQ325" s="6">
        <f t="shared" si="410"/>
        <v>214462</v>
      </c>
      <c r="AR325" s="6">
        <f t="shared" si="410"/>
        <v>0</v>
      </c>
    </row>
    <row r="326" spans="1:44" ht="33">
      <c r="A326" s="17" t="s">
        <v>34</v>
      </c>
      <c r="B326" s="78">
        <v>909</v>
      </c>
      <c r="C326" s="18" t="s">
        <v>27</v>
      </c>
      <c r="D326" s="18" t="s">
        <v>19</v>
      </c>
      <c r="E326" s="35" t="s">
        <v>419</v>
      </c>
      <c r="F326" s="18" t="s">
        <v>35</v>
      </c>
      <c r="G326" s="6">
        <v>214752</v>
      </c>
      <c r="H326" s="6"/>
      <c r="I326" s="102"/>
      <c r="J326" s="102"/>
      <c r="K326" s="102"/>
      <c r="L326" s="102"/>
      <c r="M326" s="55">
        <f>G326+I326+J326+K326+L326</f>
        <v>214752</v>
      </c>
      <c r="N326" s="55">
        <f>H326+L326</f>
        <v>0</v>
      </c>
      <c r="O326" s="102"/>
      <c r="P326" s="102"/>
      <c r="Q326" s="102"/>
      <c r="R326" s="102"/>
      <c r="S326" s="119">
        <f>M326+O326+P326+Q326+R326</f>
        <v>214752</v>
      </c>
      <c r="T326" s="119">
        <f>N326+R326</f>
        <v>0</v>
      </c>
      <c r="U326" s="102"/>
      <c r="V326" s="102"/>
      <c r="W326" s="102"/>
      <c r="X326" s="102"/>
      <c r="Y326" s="55">
        <f>S326+U326+V326+W326+X326</f>
        <v>214752</v>
      </c>
      <c r="Z326" s="55">
        <f>T326+X326</f>
        <v>0</v>
      </c>
      <c r="AA326" s="102"/>
      <c r="AB326" s="102"/>
      <c r="AC326" s="102"/>
      <c r="AD326" s="102"/>
      <c r="AE326" s="119">
        <f>Y326+AA326+AB326+AC326+AD326</f>
        <v>214752</v>
      </c>
      <c r="AF326" s="119">
        <f>Z326+AD326</f>
        <v>0</v>
      </c>
      <c r="AG326" s="102">
        <v>-290</v>
      </c>
      <c r="AH326" s="102"/>
      <c r="AI326" s="102"/>
      <c r="AJ326" s="102"/>
      <c r="AK326" s="55">
        <f>AE326+AG326+AH326+AI326+AJ326</f>
        <v>214462</v>
      </c>
      <c r="AL326" s="55">
        <f>AF326+AJ326</f>
        <v>0</v>
      </c>
      <c r="AM326" s="102"/>
      <c r="AN326" s="102"/>
      <c r="AO326" s="102"/>
      <c r="AP326" s="102"/>
      <c r="AQ326" s="55">
        <f>AK326+AM326+AN326+AO326+AP326</f>
        <v>214462</v>
      </c>
      <c r="AR326" s="55">
        <f>AL326+AP326</f>
        <v>0</v>
      </c>
    </row>
    <row r="327" spans="1:44" ht="49.5">
      <c r="A327" s="20" t="s">
        <v>195</v>
      </c>
      <c r="B327" s="78">
        <v>909</v>
      </c>
      <c r="C327" s="18" t="s">
        <v>27</v>
      </c>
      <c r="D327" s="18" t="s">
        <v>19</v>
      </c>
      <c r="E327" s="18" t="s">
        <v>321</v>
      </c>
      <c r="F327" s="6"/>
      <c r="G327" s="55">
        <f>G328+G331+G334</f>
        <v>25743</v>
      </c>
      <c r="H327" s="55">
        <f t="shared" ref="H327:N327" si="411">H328+H331+H334</f>
        <v>0</v>
      </c>
      <c r="I327" s="55">
        <f t="shared" si="411"/>
        <v>0</v>
      </c>
      <c r="J327" s="55">
        <f t="shared" si="411"/>
        <v>0</v>
      </c>
      <c r="K327" s="55">
        <f t="shared" si="411"/>
        <v>0</v>
      </c>
      <c r="L327" s="55">
        <f t="shared" si="411"/>
        <v>0</v>
      </c>
      <c r="M327" s="55">
        <f t="shared" si="411"/>
        <v>25743</v>
      </c>
      <c r="N327" s="55">
        <f t="shared" si="411"/>
        <v>0</v>
      </c>
      <c r="O327" s="55">
        <f t="shared" ref="O327:T327" si="412">O328+O331+O334</f>
        <v>0</v>
      </c>
      <c r="P327" s="55">
        <f t="shared" si="412"/>
        <v>0</v>
      </c>
      <c r="Q327" s="55">
        <f t="shared" si="412"/>
        <v>0</v>
      </c>
      <c r="R327" s="55">
        <f t="shared" si="412"/>
        <v>0</v>
      </c>
      <c r="S327" s="119">
        <f t="shared" si="412"/>
        <v>25743</v>
      </c>
      <c r="T327" s="119">
        <f t="shared" si="412"/>
        <v>0</v>
      </c>
      <c r="U327" s="55">
        <f t="shared" ref="U327:Z327" si="413">U328+U331+U334</f>
        <v>0</v>
      </c>
      <c r="V327" s="55">
        <f t="shared" si="413"/>
        <v>0</v>
      </c>
      <c r="W327" s="55">
        <f t="shared" si="413"/>
        <v>0</v>
      </c>
      <c r="X327" s="55">
        <f t="shared" si="413"/>
        <v>0</v>
      </c>
      <c r="Y327" s="55">
        <f t="shared" si="413"/>
        <v>25743</v>
      </c>
      <c r="Z327" s="55">
        <f t="shared" si="413"/>
        <v>0</v>
      </c>
      <c r="AA327" s="55">
        <f t="shared" ref="AA327:AF327" si="414">AA328+AA331+AA334</f>
        <v>0</v>
      </c>
      <c r="AB327" s="55">
        <f t="shared" si="414"/>
        <v>0</v>
      </c>
      <c r="AC327" s="55">
        <f t="shared" si="414"/>
        <v>0</v>
      </c>
      <c r="AD327" s="55">
        <f t="shared" si="414"/>
        <v>0</v>
      </c>
      <c r="AE327" s="119">
        <f t="shared" si="414"/>
        <v>25743</v>
      </c>
      <c r="AF327" s="119">
        <f t="shared" si="414"/>
        <v>0</v>
      </c>
      <c r="AG327" s="55">
        <f t="shared" ref="AG327:AL327" si="415">AG328+AG331+AG334</f>
        <v>0</v>
      </c>
      <c r="AH327" s="55">
        <f t="shared" si="415"/>
        <v>0</v>
      </c>
      <c r="AI327" s="55">
        <f t="shared" si="415"/>
        <v>0</v>
      </c>
      <c r="AJ327" s="55">
        <f t="shared" si="415"/>
        <v>0</v>
      </c>
      <c r="AK327" s="55">
        <f t="shared" si="415"/>
        <v>25743</v>
      </c>
      <c r="AL327" s="55">
        <f t="shared" si="415"/>
        <v>0</v>
      </c>
      <c r="AM327" s="55">
        <f t="shared" ref="AM327:AR327" si="416">AM328+AM331+AM334</f>
        <v>0</v>
      </c>
      <c r="AN327" s="55">
        <f t="shared" si="416"/>
        <v>0</v>
      </c>
      <c r="AO327" s="55">
        <f t="shared" si="416"/>
        <v>0</v>
      </c>
      <c r="AP327" s="55">
        <f t="shared" si="416"/>
        <v>0</v>
      </c>
      <c r="AQ327" s="55">
        <f t="shared" si="416"/>
        <v>25743</v>
      </c>
      <c r="AR327" s="55">
        <f t="shared" si="416"/>
        <v>0</v>
      </c>
    </row>
    <row r="328" spans="1:44" ht="66">
      <c r="A328" s="20" t="s">
        <v>359</v>
      </c>
      <c r="B328" s="78">
        <v>909</v>
      </c>
      <c r="C328" s="18" t="s">
        <v>27</v>
      </c>
      <c r="D328" s="18" t="s">
        <v>19</v>
      </c>
      <c r="E328" s="18" t="s">
        <v>322</v>
      </c>
      <c r="F328" s="18"/>
      <c r="G328" s="55">
        <f>G329</f>
        <v>11647</v>
      </c>
      <c r="H328" s="55">
        <f t="shared" ref="H328:W329" si="417">H329</f>
        <v>0</v>
      </c>
      <c r="I328" s="55">
        <f t="shared" si="417"/>
        <v>0</v>
      </c>
      <c r="J328" s="55">
        <f t="shared" si="417"/>
        <v>0</v>
      </c>
      <c r="K328" s="55">
        <f t="shared" si="417"/>
        <v>0</v>
      </c>
      <c r="L328" s="55">
        <f t="shared" si="417"/>
        <v>0</v>
      </c>
      <c r="M328" s="55">
        <f t="shared" si="417"/>
        <v>11647</v>
      </c>
      <c r="N328" s="55">
        <f t="shared" si="417"/>
        <v>0</v>
      </c>
      <c r="O328" s="55">
        <f t="shared" si="417"/>
        <v>0</v>
      </c>
      <c r="P328" s="55">
        <f t="shared" si="417"/>
        <v>0</v>
      </c>
      <c r="Q328" s="55">
        <f t="shared" si="417"/>
        <v>0</v>
      </c>
      <c r="R328" s="55">
        <f t="shared" si="417"/>
        <v>0</v>
      </c>
      <c r="S328" s="119">
        <f t="shared" si="417"/>
        <v>11647</v>
      </c>
      <c r="T328" s="119">
        <f t="shared" si="417"/>
        <v>0</v>
      </c>
      <c r="U328" s="55">
        <f t="shared" si="417"/>
        <v>0</v>
      </c>
      <c r="V328" s="55">
        <f t="shared" si="417"/>
        <v>0</v>
      </c>
      <c r="W328" s="55">
        <f t="shared" si="417"/>
        <v>0</v>
      </c>
      <c r="X328" s="55">
        <f t="shared" ref="U328:AJ329" si="418">X329</f>
        <v>0</v>
      </c>
      <c r="Y328" s="55">
        <f t="shared" si="418"/>
        <v>11647</v>
      </c>
      <c r="Z328" s="55">
        <f t="shared" si="418"/>
        <v>0</v>
      </c>
      <c r="AA328" s="55">
        <f t="shared" si="418"/>
        <v>0</v>
      </c>
      <c r="AB328" s="55">
        <f t="shared" si="418"/>
        <v>0</v>
      </c>
      <c r="AC328" s="55">
        <f t="shared" si="418"/>
        <v>0</v>
      </c>
      <c r="AD328" s="55">
        <f t="shared" si="418"/>
        <v>0</v>
      </c>
      <c r="AE328" s="119">
        <f t="shared" si="418"/>
        <v>11647</v>
      </c>
      <c r="AF328" s="119">
        <f t="shared" si="418"/>
        <v>0</v>
      </c>
      <c r="AG328" s="55">
        <f t="shared" si="418"/>
        <v>0</v>
      </c>
      <c r="AH328" s="55">
        <f t="shared" si="418"/>
        <v>0</v>
      </c>
      <c r="AI328" s="55">
        <f t="shared" si="418"/>
        <v>0</v>
      </c>
      <c r="AJ328" s="55">
        <f t="shared" si="418"/>
        <v>0</v>
      </c>
      <c r="AK328" s="55">
        <f t="shared" ref="AG328:AR329" si="419">AK329</f>
        <v>11647</v>
      </c>
      <c r="AL328" s="55">
        <f t="shared" si="419"/>
        <v>0</v>
      </c>
      <c r="AM328" s="55">
        <f t="shared" si="419"/>
        <v>0</v>
      </c>
      <c r="AN328" s="55">
        <f t="shared" si="419"/>
        <v>0</v>
      </c>
      <c r="AO328" s="55">
        <f t="shared" si="419"/>
        <v>0</v>
      </c>
      <c r="AP328" s="55">
        <f t="shared" si="419"/>
        <v>0</v>
      </c>
      <c r="AQ328" s="55">
        <f t="shared" si="419"/>
        <v>11647</v>
      </c>
      <c r="AR328" s="55">
        <f t="shared" si="419"/>
        <v>0</v>
      </c>
    </row>
    <row r="329" spans="1:44" ht="20.100000000000001" customHeight="1">
      <c r="A329" s="20" t="s">
        <v>61</v>
      </c>
      <c r="B329" s="78">
        <v>909</v>
      </c>
      <c r="C329" s="18" t="s">
        <v>27</v>
      </c>
      <c r="D329" s="18" t="s">
        <v>19</v>
      </c>
      <c r="E329" s="18" t="s">
        <v>322</v>
      </c>
      <c r="F329" s="18" t="s">
        <v>62</v>
      </c>
      <c r="G329" s="6">
        <f>G330</f>
        <v>11647</v>
      </c>
      <c r="H329" s="6">
        <f t="shared" si="417"/>
        <v>0</v>
      </c>
      <c r="I329" s="6">
        <f t="shared" si="417"/>
        <v>0</v>
      </c>
      <c r="J329" s="6">
        <f t="shared" si="417"/>
        <v>0</v>
      </c>
      <c r="K329" s="6">
        <f t="shared" si="417"/>
        <v>0</v>
      </c>
      <c r="L329" s="6">
        <f t="shared" si="417"/>
        <v>0</v>
      </c>
      <c r="M329" s="6">
        <f t="shared" si="417"/>
        <v>11647</v>
      </c>
      <c r="N329" s="6">
        <f t="shared" si="417"/>
        <v>0</v>
      </c>
      <c r="O329" s="6">
        <f t="shared" si="417"/>
        <v>0</v>
      </c>
      <c r="P329" s="6">
        <f t="shared" si="417"/>
        <v>0</v>
      </c>
      <c r="Q329" s="6">
        <f t="shared" si="417"/>
        <v>0</v>
      </c>
      <c r="R329" s="6">
        <f t="shared" si="417"/>
        <v>0</v>
      </c>
      <c r="S329" s="118">
        <f t="shared" si="417"/>
        <v>11647</v>
      </c>
      <c r="T329" s="118">
        <f t="shared" si="417"/>
        <v>0</v>
      </c>
      <c r="U329" s="6">
        <f t="shared" si="418"/>
        <v>0</v>
      </c>
      <c r="V329" s="6">
        <f t="shared" si="418"/>
        <v>0</v>
      </c>
      <c r="W329" s="6">
        <f t="shared" si="418"/>
        <v>0</v>
      </c>
      <c r="X329" s="6">
        <f t="shared" si="418"/>
        <v>0</v>
      </c>
      <c r="Y329" s="6">
        <f t="shared" si="418"/>
        <v>11647</v>
      </c>
      <c r="Z329" s="6">
        <f t="shared" si="418"/>
        <v>0</v>
      </c>
      <c r="AA329" s="6">
        <f t="shared" si="418"/>
        <v>0</v>
      </c>
      <c r="AB329" s="6">
        <f t="shared" si="418"/>
        <v>0</v>
      </c>
      <c r="AC329" s="6">
        <f t="shared" si="418"/>
        <v>0</v>
      </c>
      <c r="AD329" s="6">
        <f t="shared" si="418"/>
        <v>0</v>
      </c>
      <c r="AE329" s="118">
        <f t="shared" si="418"/>
        <v>11647</v>
      </c>
      <c r="AF329" s="118">
        <f t="shared" si="418"/>
        <v>0</v>
      </c>
      <c r="AG329" s="6">
        <f t="shared" si="419"/>
        <v>0</v>
      </c>
      <c r="AH329" s="6">
        <f t="shared" si="419"/>
        <v>0</v>
      </c>
      <c r="AI329" s="6">
        <f t="shared" si="419"/>
        <v>0</v>
      </c>
      <c r="AJ329" s="6">
        <f t="shared" si="419"/>
        <v>0</v>
      </c>
      <c r="AK329" s="6">
        <f t="shared" si="419"/>
        <v>11647</v>
      </c>
      <c r="AL329" s="6">
        <f t="shared" si="419"/>
        <v>0</v>
      </c>
      <c r="AM329" s="6">
        <f t="shared" si="419"/>
        <v>0</v>
      </c>
      <c r="AN329" s="6">
        <f t="shared" si="419"/>
        <v>0</v>
      </c>
      <c r="AO329" s="6">
        <f t="shared" si="419"/>
        <v>0</v>
      </c>
      <c r="AP329" s="6">
        <f t="shared" si="419"/>
        <v>0</v>
      </c>
      <c r="AQ329" s="6">
        <f t="shared" si="419"/>
        <v>11647</v>
      </c>
      <c r="AR329" s="6">
        <f t="shared" si="419"/>
        <v>0</v>
      </c>
    </row>
    <row r="330" spans="1:44" ht="49.5">
      <c r="A330" s="17" t="s">
        <v>352</v>
      </c>
      <c r="B330" s="78">
        <v>909</v>
      </c>
      <c r="C330" s="18" t="s">
        <v>27</v>
      </c>
      <c r="D330" s="18" t="s">
        <v>19</v>
      </c>
      <c r="E330" s="18" t="s">
        <v>322</v>
      </c>
      <c r="F330" s="18" t="s">
        <v>228</v>
      </c>
      <c r="G330" s="6">
        <v>11647</v>
      </c>
      <c r="H330" s="6"/>
      <c r="I330" s="102"/>
      <c r="J330" s="102"/>
      <c r="K330" s="102"/>
      <c r="L330" s="102"/>
      <c r="M330" s="55">
        <f>G330+I330+J330+K330+L330</f>
        <v>11647</v>
      </c>
      <c r="N330" s="55">
        <f>H330+L330</f>
        <v>0</v>
      </c>
      <c r="O330" s="102"/>
      <c r="P330" s="102"/>
      <c r="Q330" s="102"/>
      <c r="R330" s="102"/>
      <c r="S330" s="119">
        <f>M330+O330+P330+Q330+R330</f>
        <v>11647</v>
      </c>
      <c r="T330" s="119">
        <f>N330+R330</f>
        <v>0</v>
      </c>
      <c r="U330" s="102"/>
      <c r="V330" s="102"/>
      <c r="W330" s="102"/>
      <c r="X330" s="102"/>
      <c r="Y330" s="55">
        <f>S330+U330+V330+W330+X330</f>
        <v>11647</v>
      </c>
      <c r="Z330" s="55">
        <f>T330+X330</f>
        <v>0</v>
      </c>
      <c r="AA330" s="102"/>
      <c r="AB330" s="102"/>
      <c r="AC330" s="102"/>
      <c r="AD330" s="102"/>
      <c r="AE330" s="119">
        <f>Y330+AA330+AB330+AC330+AD330</f>
        <v>11647</v>
      </c>
      <c r="AF330" s="119">
        <f>Z330+AD330</f>
        <v>0</v>
      </c>
      <c r="AG330" s="102"/>
      <c r="AH330" s="102"/>
      <c r="AI330" s="102"/>
      <c r="AJ330" s="102"/>
      <c r="AK330" s="55">
        <f>AE330+AG330+AH330+AI330+AJ330</f>
        <v>11647</v>
      </c>
      <c r="AL330" s="55">
        <f>AF330+AJ330</f>
        <v>0</v>
      </c>
      <c r="AM330" s="102"/>
      <c r="AN330" s="102"/>
      <c r="AO330" s="102"/>
      <c r="AP330" s="102"/>
      <c r="AQ330" s="55">
        <f>AK330+AM330+AN330+AO330+AP330</f>
        <v>11647</v>
      </c>
      <c r="AR330" s="55">
        <f>AL330+AP330</f>
        <v>0</v>
      </c>
    </row>
    <row r="331" spans="1:44" ht="90.75" customHeight="1">
      <c r="A331" s="20" t="s">
        <v>389</v>
      </c>
      <c r="B331" s="78">
        <v>909</v>
      </c>
      <c r="C331" s="18" t="s">
        <v>27</v>
      </c>
      <c r="D331" s="18" t="s">
        <v>19</v>
      </c>
      <c r="E331" s="18" t="s">
        <v>323</v>
      </c>
      <c r="F331" s="18"/>
      <c r="G331" s="55">
        <f>G332</f>
        <v>1909</v>
      </c>
      <c r="H331" s="55">
        <f t="shared" ref="H331:AR331" si="420">H332</f>
        <v>0</v>
      </c>
      <c r="I331" s="55">
        <f t="shared" si="420"/>
        <v>0</v>
      </c>
      <c r="J331" s="55">
        <f t="shared" si="420"/>
        <v>0</v>
      </c>
      <c r="K331" s="55">
        <f t="shared" si="420"/>
        <v>0</v>
      </c>
      <c r="L331" s="55">
        <f t="shared" si="420"/>
        <v>0</v>
      </c>
      <c r="M331" s="55">
        <f t="shared" si="420"/>
        <v>1909</v>
      </c>
      <c r="N331" s="55">
        <f t="shared" si="420"/>
        <v>0</v>
      </c>
      <c r="O331" s="55">
        <f t="shared" si="420"/>
        <v>0</v>
      </c>
      <c r="P331" s="55">
        <f t="shared" si="420"/>
        <v>0</v>
      </c>
      <c r="Q331" s="55">
        <f t="shared" si="420"/>
        <v>0</v>
      </c>
      <c r="R331" s="55">
        <f t="shared" si="420"/>
        <v>0</v>
      </c>
      <c r="S331" s="119">
        <f t="shared" si="420"/>
        <v>1909</v>
      </c>
      <c r="T331" s="119">
        <f t="shared" si="420"/>
        <v>0</v>
      </c>
      <c r="U331" s="55">
        <f t="shared" si="420"/>
        <v>0</v>
      </c>
      <c r="V331" s="55">
        <f t="shared" si="420"/>
        <v>0</v>
      </c>
      <c r="W331" s="55">
        <f t="shared" si="420"/>
        <v>0</v>
      </c>
      <c r="X331" s="55">
        <f t="shared" si="420"/>
        <v>0</v>
      </c>
      <c r="Y331" s="55">
        <f t="shared" si="420"/>
        <v>1909</v>
      </c>
      <c r="Z331" s="55">
        <f t="shared" si="420"/>
        <v>0</v>
      </c>
      <c r="AA331" s="55">
        <f t="shared" si="420"/>
        <v>0</v>
      </c>
      <c r="AB331" s="55">
        <f t="shared" si="420"/>
        <v>0</v>
      </c>
      <c r="AC331" s="55">
        <f t="shared" si="420"/>
        <v>0</v>
      </c>
      <c r="AD331" s="55">
        <f t="shared" si="420"/>
        <v>0</v>
      </c>
      <c r="AE331" s="119">
        <f t="shared" si="420"/>
        <v>1909</v>
      </c>
      <c r="AF331" s="119">
        <f t="shared" si="420"/>
        <v>0</v>
      </c>
      <c r="AG331" s="55">
        <f t="shared" si="420"/>
        <v>0</v>
      </c>
      <c r="AH331" s="55">
        <f t="shared" si="420"/>
        <v>0</v>
      </c>
      <c r="AI331" s="55">
        <f t="shared" si="420"/>
        <v>0</v>
      </c>
      <c r="AJ331" s="55">
        <f t="shared" si="420"/>
        <v>0</v>
      </c>
      <c r="AK331" s="55">
        <f t="shared" si="420"/>
        <v>1909</v>
      </c>
      <c r="AL331" s="55">
        <f t="shared" si="420"/>
        <v>0</v>
      </c>
      <c r="AM331" s="55">
        <f t="shared" si="420"/>
        <v>0</v>
      </c>
      <c r="AN331" s="55">
        <f t="shared" si="420"/>
        <v>0</v>
      </c>
      <c r="AO331" s="55">
        <f t="shared" si="420"/>
        <v>0</v>
      </c>
      <c r="AP331" s="55">
        <f t="shared" si="420"/>
        <v>0</v>
      </c>
      <c r="AQ331" s="55">
        <f t="shared" si="420"/>
        <v>1909</v>
      </c>
      <c r="AR331" s="55">
        <f t="shared" si="420"/>
        <v>0</v>
      </c>
    </row>
    <row r="332" spans="1:44" ht="20.100000000000001" customHeight="1">
      <c r="A332" s="20" t="s">
        <v>61</v>
      </c>
      <c r="B332" s="78">
        <v>909</v>
      </c>
      <c r="C332" s="18" t="s">
        <v>27</v>
      </c>
      <c r="D332" s="18" t="s">
        <v>19</v>
      </c>
      <c r="E332" s="18" t="s">
        <v>323</v>
      </c>
      <c r="F332" s="18" t="s">
        <v>62</v>
      </c>
      <c r="G332" s="6">
        <f>SUM(G333:G333)</f>
        <v>1909</v>
      </c>
      <c r="H332" s="6">
        <f t="shared" ref="H332:AR332" si="421">SUM(H333:H333)</f>
        <v>0</v>
      </c>
      <c r="I332" s="6">
        <f t="shared" si="421"/>
        <v>0</v>
      </c>
      <c r="J332" s="6">
        <f t="shared" si="421"/>
        <v>0</v>
      </c>
      <c r="K332" s="6">
        <f t="shared" si="421"/>
        <v>0</v>
      </c>
      <c r="L332" s="6">
        <f t="shared" si="421"/>
        <v>0</v>
      </c>
      <c r="M332" s="6">
        <f t="shared" si="421"/>
        <v>1909</v>
      </c>
      <c r="N332" s="6">
        <f t="shared" si="421"/>
        <v>0</v>
      </c>
      <c r="O332" s="6">
        <f t="shared" si="421"/>
        <v>0</v>
      </c>
      <c r="P332" s="6">
        <f t="shared" si="421"/>
        <v>0</v>
      </c>
      <c r="Q332" s="6">
        <f t="shared" si="421"/>
        <v>0</v>
      </c>
      <c r="R332" s="6">
        <f t="shared" si="421"/>
        <v>0</v>
      </c>
      <c r="S332" s="118">
        <f t="shared" si="421"/>
        <v>1909</v>
      </c>
      <c r="T332" s="118">
        <f t="shared" si="421"/>
        <v>0</v>
      </c>
      <c r="U332" s="6">
        <f t="shared" si="421"/>
        <v>0</v>
      </c>
      <c r="V332" s="6">
        <f t="shared" si="421"/>
        <v>0</v>
      </c>
      <c r="W332" s="6">
        <f t="shared" si="421"/>
        <v>0</v>
      </c>
      <c r="X332" s="6">
        <f t="shared" si="421"/>
        <v>0</v>
      </c>
      <c r="Y332" s="6">
        <f t="shared" si="421"/>
        <v>1909</v>
      </c>
      <c r="Z332" s="6">
        <f t="shared" si="421"/>
        <v>0</v>
      </c>
      <c r="AA332" s="6">
        <f t="shared" si="421"/>
        <v>0</v>
      </c>
      <c r="AB332" s="6">
        <f t="shared" si="421"/>
        <v>0</v>
      </c>
      <c r="AC332" s="6">
        <f t="shared" si="421"/>
        <v>0</v>
      </c>
      <c r="AD332" s="6">
        <f t="shared" si="421"/>
        <v>0</v>
      </c>
      <c r="AE332" s="118">
        <f t="shared" si="421"/>
        <v>1909</v>
      </c>
      <c r="AF332" s="118">
        <f t="shared" si="421"/>
        <v>0</v>
      </c>
      <c r="AG332" s="6">
        <f t="shared" si="421"/>
        <v>0</v>
      </c>
      <c r="AH332" s="6">
        <f t="shared" si="421"/>
        <v>0</v>
      </c>
      <c r="AI332" s="6">
        <f t="shared" si="421"/>
        <v>0</v>
      </c>
      <c r="AJ332" s="6">
        <f t="shared" si="421"/>
        <v>0</v>
      </c>
      <c r="AK332" s="6">
        <f t="shared" si="421"/>
        <v>1909</v>
      </c>
      <c r="AL332" s="6">
        <f t="shared" si="421"/>
        <v>0</v>
      </c>
      <c r="AM332" s="6">
        <f t="shared" si="421"/>
        <v>0</v>
      </c>
      <c r="AN332" s="6">
        <f t="shared" si="421"/>
        <v>0</v>
      </c>
      <c r="AO332" s="6">
        <f t="shared" si="421"/>
        <v>0</v>
      </c>
      <c r="AP332" s="6">
        <f t="shared" si="421"/>
        <v>0</v>
      </c>
      <c r="AQ332" s="6">
        <f t="shared" si="421"/>
        <v>1909</v>
      </c>
      <c r="AR332" s="6">
        <f t="shared" si="421"/>
        <v>0</v>
      </c>
    </row>
    <row r="333" spans="1:44" ht="49.5">
      <c r="A333" s="17" t="s">
        <v>352</v>
      </c>
      <c r="B333" s="78">
        <v>909</v>
      </c>
      <c r="C333" s="18" t="s">
        <v>27</v>
      </c>
      <c r="D333" s="18" t="s">
        <v>19</v>
      </c>
      <c r="E333" s="18" t="s">
        <v>323</v>
      </c>
      <c r="F333" s="18" t="s">
        <v>228</v>
      </c>
      <c r="G333" s="6">
        <v>1909</v>
      </c>
      <c r="H333" s="6"/>
      <c r="I333" s="102"/>
      <c r="J333" s="102"/>
      <c r="K333" s="102"/>
      <c r="L333" s="102"/>
      <c r="M333" s="55">
        <f>G333+I333+J333+K333+L333</f>
        <v>1909</v>
      </c>
      <c r="N333" s="55">
        <f>H333+L333</f>
        <v>0</v>
      </c>
      <c r="O333" s="102"/>
      <c r="P333" s="102"/>
      <c r="Q333" s="102"/>
      <c r="R333" s="102"/>
      <c r="S333" s="119">
        <f>M333+O333+P333+Q333+R333</f>
        <v>1909</v>
      </c>
      <c r="T333" s="119">
        <f>N333+R333</f>
        <v>0</v>
      </c>
      <c r="U333" s="102"/>
      <c r="V333" s="102"/>
      <c r="W333" s="102"/>
      <c r="X333" s="102"/>
      <c r="Y333" s="55">
        <f>S333+U333+V333+W333+X333</f>
        <v>1909</v>
      </c>
      <c r="Z333" s="55">
        <f>T333+X333</f>
        <v>0</v>
      </c>
      <c r="AA333" s="102"/>
      <c r="AB333" s="102"/>
      <c r="AC333" s="102"/>
      <c r="AD333" s="102"/>
      <c r="AE333" s="119">
        <f>Y333+AA333+AB333+AC333+AD333</f>
        <v>1909</v>
      </c>
      <c r="AF333" s="119">
        <f>Z333+AD333</f>
        <v>0</v>
      </c>
      <c r="AG333" s="102"/>
      <c r="AH333" s="102"/>
      <c r="AI333" s="102"/>
      <c r="AJ333" s="102"/>
      <c r="AK333" s="55">
        <f>AE333+AG333+AH333+AI333+AJ333</f>
        <v>1909</v>
      </c>
      <c r="AL333" s="55">
        <f>AF333+AJ333</f>
        <v>0</v>
      </c>
      <c r="AM333" s="102"/>
      <c r="AN333" s="102"/>
      <c r="AO333" s="102"/>
      <c r="AP333" s="102"/>
      <c r="AQ333" s="55">
        <f>AK333+AM333+AN333+AO333+AP333</f>
        <v>1909</v>
      </c>
      <c r="AR333" s="55">
        <f>AL333+AP333</f>
        <v>0</v>
      </c>
    </row>
    <row r="334" spans="1:44" ht="82.5">
      <c r="A334" s="20" t="s">
        <v>390</v>
      </c>
      <c r="B334" s="78">
        <v>909</v>
      </c>
      <c r="C334" s="18" t="s">
        <v>27</v>
      </c>
      <c r="D334" s="18" t="s">
        <v>19</v>
      </c>
      <c r="E334" s="18" t="s">
        <v>324</v>
      </c>
      <c r="F334" s="18"/>
      <c r="G334" s="55">
        <f>G335</f>
        <v>12187</v>
      </c>
      <c r="H334" s="55">
        <f t="shared" ref="H334:W335" si="422">H335</f>
        <v>0</v>
      </c>
      <c r="I334" s="55">
        <f t="shared" si="422"/>
        <v>0</v>
      </c>
      <c r="J334" s="55">
        <f t="shared" si="422"/>
        <v>0</v>
      </c>
      <c r="K334" s="55">
        <f t="shared" si="422"/>
        <v>0</v>
      </c>
      <c r="L334" s="55">
        <f t="shared" si="422"/>
        <v>0</v>
      </c>
      <c r="M334" s="55">
        <f t="shared" si="422"/>
        <v>12187</v>
      </c>
      <c r="N334" s="55">
        <f t="shared" si="422"/>
        <v>0</v>
      </c>
      <c r="O334" s="55">
        <f t="shared" si="422"/>
        <v>0</v>
      </c>
      <c r="P334" s="55">
        <f t="shared" si="422"/>
        <v>0</v>
      </c>
      <c r="Q334" s="55">
        <f t="shared" si="422"/>
        <v>0</v>
      </c>
      <c r="R334" s="55">
        <f t="shared" si="422"/>
        <v>0</v>
      </c>
      <c r="S334" s="119">
        <f t="shared" si="422"/>
        <v>12187</v>
      </c>
      <c r="T334" s="119">
        <f t="shared" si="422"/>
        <v>0</v>
      </c>
      <c r="U334" s="55">
        <f t="shared" si="422"/>
        <v>0</v>
      </c>
      <c r="V334" s="55">
        <f t="shared" si="422"/>
        <v>0</v>
      </c>
      <c r="W334" s="55">
        <f t="shared" si="422"/>
        <v>0</v>
      </c>
      <c r="X334" s="55">
        <f t="shared" ref="U334:AJ335" si="423">X335</f>
        <v>0</v>
      </c>
      <c r="Y334" s="55">
        <f t="shared" si="423"/>
        <v>12187</v>
      </c>
      <c r="Z334" s="55">
        <f t="shared" si="423"/>
        <v>0</v>
      </c>
      <c r="AA334" s="55">
        <f t="shared" si="423"/>
        <v>0</v>
      </c>
      <c r="AB334" s="55">
        <f t="shared" si="423"/>
        <v>0</v>
      </c>
      <c r="AC334" s="55">
        <f t="shared" si="423"/>
        <v>0</v>
      </c>
      <c r="AD334" s="55">
        <f t="shared" si="423"/>
        <v>0</v>
      </c>
      <c r="AE334" s="119">
        <f t="shared" si="423"/>
        <v>12187</v>
      </c>
      <c r="AF334" s="119">
        <f t="shared" si="423"/>
        <v>0</v>
      </c>
      <c r="AG334" s="55">
        <f t="shared" si="423"/>
        <v>0</v>
      </c>
      <c r="AH334" s="55">
        <f t="shared" si="423"/>
        <v>0</v>
      </c>
      <c r="AI334" s="55">
        <f t="shared" si="423"/>
        <v>0</v>
      </c>
      <c r="AJ334" s="55">
        <f t="shared" si="423"/>
        <v>0</v>
      </c>
      <c r="AK334" s="55">
        <f t="shared" ref="AG334:AR335" si="424">AK335</f>
        <v>12187</v>
      </c>
      <c r="AL334" s="55">
        <f t="shared" si="424"/>
        <v>0</v>
      </c>
      <c r="AM334" s="55">
        <f t="shared" si="424"/>
        <v>0</v>
      </c>
      <c r="AN334" s="55">
        <f t="shared" si="424"/>
        <v>0</v>
      </c>
      <c r="AO334" s="55">
        <f t="shared" si="424"/>
        <v>0</v>
      </c>
      <c r="AP334" s="55">
        <f t="shared" si="424"/>
        <v>0</v>
      </c>
      <c r="AQ334" s="55">
        <f t="shared" si="424"/>
        <v>12187</v>
      </c>
      <c r="AR334" s="55">
        <f t="shared" si="424"/>
        <v>0</v>
      </c>
    </row>
    <row r="335" spans="1:44" ht="20.100000000000001" customHeight="1">
      <c r="A335" s="20" t="s">
        <v>61</v>
      </c>
      <c r="B335" s="78">
        <v>909</v>
      </c>
      <c r="C335" s="18" t="s">
        <v>27</v>
      </c>
      <c r="D335" s="18" t="s">
        <v>19</v>
      </c>
      <c r="E335" s="18" t="s">
        <v>324</v>
      </c>
      <c r="F335" s="18" t="s">
        <v>62</v>
      </c>
      <c r="G335" s="6">
        <f>G336</f>
        <v>12187</v>
      </c>
      <c r="H335" s="6">
        <f t="shared" si="422"/>
        <v>0</v>
      </c>
      <c r="I335" s="6">
        <f t="shared" si="422"/>
        <v>0</v>
      </c>
      <c r="J335" s="6">
        <f t="shared" si="422"/>
        <v>0</v>
      </c>
      <c r="K335" s="6">
        <f t="shared" si="422"/>
        <v>0</v>
      </c>
      <c r="L335" s="6">
        <f t="shared" si="422"/>
        <v>0</v>
      </c>
      <c r="M335" s="6">
        <f t="shared" si="422"/>
        <v>12187</v>
      </c>
      <c r="N335" s="6">
        <f t="shared" si="422"/>
        <v>0</v>
      </c>
      <c r="O335" s="6">
        <f t="shared" si="422"/>
        <v>0</v>
      </c>
      <c r="P335" s="6">
        <f t="shared" si="422"/>
        <v>0</v>
      </c>
      <c r="Q335" s="6">
        <f t="shared" si="422"/>
        <v>0</v>
      </c>
      <c r="R335" s="6">
        <f t="shared" si="422"/>
        <v>0</v>
      </c>
      <c r="S335" s="118">
        <f t="shared" si="422"/>
        <v>12187</v>
      </c>
      <c r="T335" s="118">
        <f t="shared" si="422"/>
        <v>0</v>
      </c>
      <c r="U335" s="6">
        <f t="shared" si="423"/>
        <v>0</v>
      </c>
      <c r="V335" s="6">
        <f t="shared" si="423"/>
        <v>0</v>
      </c>
      <c r="W335" s="6">
        <f t="shared" si="423"/>
        <v>0</v>
      </c>
      <c r="X335" s="6">
        <f t="shared" si="423"/>
        <v>0</v>
      </c>
      <c r="Y335" s="6">
        <f t="shared" si="423"/>
        <v>12187</v>
      </c>
      <c r="Z335" s="6">
        <f t="shared" si="423"/>
        <v>0</v>
      </c>
      <c r="AA335" s="6">
        <f t="shared" si="423"/>
        <v>0</v>
      </c>
      <c r="AB335" s="6">
        <f t="shared" si="423"/>
        <v>0</v>
      </c>
      <c r="AC335" s="6">
        <f t="shared" si="423"/>
        <v>0</v>
      </c>
      <c r="AD335" s="6">
        <f t="shared" si="423"/>
        <v>0</v>
      </c>
      <c r="AE335" s="118">
        <f t="shared" si="423"/>
        <v>12187</v>
      </c>
      <c r="AF335" s="118">
        <f t="shared" si="423"/>
        <v>0</v>
      </c>
      <c r="AG335" s="6">
        <f t="shared" si="424"/>
        <v>0</v>
      </c>
      <c r="AH335" s="6">
        <f t="shared" si="424"/>
        <v>0</v>
      </c>
      <c r="AI335" s="6">
        <f t="shared" si="424"/>
        <v>0</v>
      </c>
      <c r="AJ335" s="6">
        <f t="shared" si="424"/>
        <v>0</v>
      </c>
      <c r="AK335" s="6">
        <f t="shared" si="424"/>
        <v>12187</v>
      </c>
      <c r="AL335" s="6">
        <f t="shared" si="424"/>
        <v>0</v>
      </c>
      <c r="AM335" s="6">
        <f t="shared" si="424"/>
        <v>0</v>
      </c>
      <c r="AN335" s="6">
        <f t="shared" si="424"/>
        <v>0</v>
      </c>
      <c r="AO335" s="6">
        <f t="shared" si="424"/>
        <v>0</v>
      </c>
      <c r="AP335" s="6">
        <f t="shared" si="424"/>
        <v>0</v>
      </c>
      <c r="AQ335" s="6">
        <f t="shared" si="424"/>
        <v>12187</v>
      </c>
      <c r="AR335" s="6">
        <f t="shared" si="424"/>
        <v>0</v>
      </c>
    </row>
    <row r="336" spans="1:44" ht="49.5">
      <c r="A336" s="17" t="s">
        <v>352</v>
      </c>
      <c r="B336" s="78">
        <v>909</v>
      </c>
      <c r="C336" s="18" t="s">
        <v>27</v>
      </c>
      <c r="D336" s="18" t="s">
        <v>19</v>
      </c>
      <c r="E336" s="18" t="s">
        <v>324</v>
      </c>
      <c r="F336" s="18" t="s">
        <v>228</v>
      </c>
      <c r="G336" s="6">
        <v>12187</v>
      </c>
      <c r="H336" s="6"/>
      <c r="I336" s="102"/>
      <c r="J336" s="102"/>
      <c r="K336" s="102"/>
      <c r="L336" s="102"/>
      <c r="M336" s="55">
        <f>G336+I336+J336+K336+L336</f>
        <v>12187</v>
      </c>
      <c r="N336" s="55">
        <f>H336+L336</f>
        <v>0</v>
      </c>
      <c r="O336" s="102"/>
      <c r="P336" s="102"/>
      <c r="Q336" s="102"/>
      <c r="R336" s="102"/>
      <c r="S336" s="119">
        <f>M336+O336+P336+Q336+R336</f>
        <v>12187</v>
      </c>
      <c r="T336" s="119">
        <f>N336+R336</f>
        <v>0</v>
      </c>
      <c r="U336" s="102"/>
      <c r="V336" s="102"/>
      <c r="W336" s="102"/>
      <c r="X336" s="102"/>
      <c r="Y336" s="55">
        <f>S336+U336+V336+W336+X336</f>
        <v>12187</v>
      </c>
      <c r="Z336" s="55">
        <f>T336+X336</f>
        <v>0</v>
      </c>
      <c r="AA336" s="102"/>
      <c r="AB336" s="102"/>
      <c r="AC336" s="102"/>
      <c r="AD336" s="102"/>
      <c r="AE336" s="119">
        <f>Y336+AA336+AB336+AC336+AD336</f>
        <v>12187</v>
      </c>
      <c r="AF336" s="119">
        <f>Z336+AD336</f>
        <v>0</v>
      </c>
      <c r="AG336" s="102"/>
      <c r="AH336" s="102"/>
      <c r="AI336" s="102"/>
      <c r="AJ336" s="102"/>
      <c r="AK336" s="55">
        <f>AE336+AG336+AH336+AI336+AJ336</f>
        <v>12187</v>
      </c>
      <c r="AL336" s="55">
        <f>AF336+AJ336</f>
        <v>0</v>
      </c>
      <c r="AM336" s="102"/>
      <c r="AN336" s="102"/>
      <c r="AO336" s="102"/>
      <c r="AP336" s="102"/>
      <c r="AQ336" s="55">
        <f>AK336+AM336+AN336+AO336+AP336</f>
        <v>12187</v>
      </c>
      <c r="AR336" s="55">
        <f>AL336+AP336</f>
        <v>0</v>
      </c>
    </row>
    <row r="337" spans="1:44" ht="54.75" customHeight="1">
      <c r="A337" s="20" t="s">
        <v>695</v>
      </c>
      <c r="B337" s="78">
        <v>909</v>
      </c>
      <c r="C337" s="18" t="s">
        <v>27</v>
      </c>
      <c r="D337" s="18" t="s">
        <v>19</v>
      </c>
      <c r="E337" s="18" t="s">
        <v>696</v>
      </c>
      <c r="F337" s="18"/>
      <c r="G337" s="55">
        <f>G338</f>
        <v>761</v>
      </c>
      <c r="H337" s="55">
        <f t="shared" ref="H337:W338" si="425">H338</f>
        <v>0</v>
      </c>
      <c r="I337" s="55">
        <f t="shared" si="425"/>
        <v>0</v>
      </c>
      <c r="J337" s="55">
        <f t="shared" si="425"/>
        <v>0</v>
      </c>
      <c r="K337" s="55">
        <f t="shared" si="425"/>
        <v>0</v>
      </c>
      <c r="L337" s="55">
        <f t="shared" si="425"/>
        <v>75306</v>
      </c>
      <c r="M337" s="55">
        <f t="shared" si="425"/>
        <v>76067</v>
      </c>
      <c r="N337" s="55">
        <f>N338</f>
        <v>75306</v>
      </c>
      <c r="O337" s="55">
        <f t="shared" si="425"/>
        <v>0</v>
      </c>
      <c r="P337" s="55">
        <f t="shared" si="425"/>
        <v>0</v>
      </c>
      <c r="Q337" s="55">
        <f t="shared" si="425"/>
        <v>0</v>
      </c>
      <c r="R337" s="55">
        <f t="shared" si="425"/>
        <v>0</v>
      </c>
      <c r="S337" s="119">
        <f t="shared" si="425"/>
        <v>76067</v>
      </c>
      <c r="T337" s="119">
        <f>T338</f>
        <v>75306</v>
      </c>
      <c r="U337" s="55">
        <f t="shared" si="425"/>
        <v>0</v>
      </c>
      <c r="V337" s="55">
        <f t="shared" si="425"/>
        <v>0</v>
      </c>
      <c r="W337" s="55">
        <f t="shared" si="425"/>
        <v>0</v>
      </c>
      <c r="X337" s="55">
        <f t="shared" ref="U337:Y338" si="426">X338</f>
        <v>0</v>
      </c>
      <c r="Y337" s="55">
        <f t="shared" si="426"/>
        <v>76067</v>
      </c>
      <c r="Z337" s="55">
        <f>Z338</f>
        <v>75306</v>
      </c>
      <c r="AA337" s="55">
        <f t="shared" ref="AA337:AP338" si="427">AA338</f>
        <v>0</v>
      </c>
      <c r="AB337" s="55">
        <f t="shared" si="427"/>
        <v>0</v>
      </c>
      <c r="AC337" s="55">
        <f t="shared" si="427"/>
        <v>0</v>
      </c>
      <c r="AD337" s="55">
        <f t="shared" si="427"/>
        <v>0</v>
      </c>
      <c r="AE337" s="119">
        <f t="shared" si="427"/>
        <v>76067</v>
      </c>
      <c r="AF337" s="119">
        <f>AF338</f>
        <v>75306</v>
      </c>
      <c r="AG337" s="55">
        <f t="shared" si="427"/>
        <v>0</v>
      </c>
      <c r="AH337" s="55">
        <f t="shared" si="427"/>
        <v>0</v>
      </c>
      <c r="AI337" s="55">
        <f t="shared" si="427"/>
        <v>0</v>
      </c>
      <c r="AJ337" s="55">
        <f t="shared" si="427"/>
        <v>0</v>
      </c>
      <c r="AK337" s="55">
        <f t="shared" si="427"/>
        <v>76067</v>
      </c>
      <c r="AL337" s="55">
        <f>AL338</f>
        <v>75306</v>
      </c>
      <c r="AM337" s="55">
        <f t="shared" si="427"/>
        <v>0</v>
      </c>
      <c r="AN337" s="55">
        <f t="shared" si="427"/>
        <v>0</v>
      </c>
      <c r="AO337" s="55">
        <f t="shared" si="427"/>
        <v>0</v>
      </c>
      <c r="AP337" s="55">
        <f t="shared" si="427"/>
        <v>0</v>
      </c>
      <c r="AQ337" s="55">
        <f t="shared" ref="AM337:AQ338" si="428">AQ338</f>
        <v>76067</v>
      </c>
      <c r="AR337" s="55">
        <f>AR338</f>
        <v>75306</v>
      </c>
    </row>
    <row r="338" spans="1:44" ht="20.100000000000001" customHeight="1">
      <c r="A338" s="20" t="s">
        <v>61</v>
      </c>
      <c r="B338" s="78">
        <v>909</v>
      </c>
      <c r="C338" s="18" t="s">
        <v>27</v>
      </c>
      <c r="D338" s="18" t="s">
        <v>19</v>
      </c>
      <c r="E338" s="18" t="s">
        <v>696</v>
      </c>
      <c r="F338" s="18">
        <v>800</v>
      </c>
      <c r="G338" s="6">
        <f>G339</f>
        <v>761</v>
      </c>
      <c r="H338" s="6">
        <f t="shared" si="425"/>
        <v>0</v>
      </c>
      <c r="I338" s="6">
        <f t="shared" si="425"/>
        <v>0</v>
      </c>
      <c r="J338" s="6">
        <f t="shared" si="425"/>
        <v>0</v>
      </c>
      <c r="K338" s="6">
        <f t="shared" si="425"/>
        <v>0</v>
      </c>
      <c r="L338" s="6">
        <f t="shared" si="425"/>
        <v>75306</v>
      </c>
      <c r="M338" s="6">
        <f t="shared" si="425"/>
        <v>76067</v>
      </c>
      <c r="N338" s="6">
        <f>N339</f>
        <v>75306</v>
      </c>
      <c r="O338" s="6">
        <f t="shared" si="425"/>
        <v>0</v>
      </c>
      <c r="P338" s="6">
        <f t="shared" si="425"/>
        <v>0</v>
      </c>
      <c r="Q338" s="6">
        <f t="shared" si="425"/>
        <v>0</v>
      </c>
      <c r="R338" s="6">
        <f t="shared" si="425"/>
        <v>0</v>
      </c>
      <c r="S338" s="118">
        <f t="shared" si="425"/>
        <v>76067</v>
      </c>
      <c r="T338" s="118">
        <f>T339</f>
        <v>75306</v>
      </c>
      <c r="U338" s="6">
        <f t="shared" si="426"/>
        <v>0</v>
      </c>
      <c r="V338" s="6">
        <f t="shared" si="426"/>
        <v>0</v>
      </c>
      <c r="W338" s="6">
        <f t="shared" si="426"/>
        <v>0</v>
      </c>
      <c r="X338" s="6">
        <f t="shared" si="426"/>
        <v>0</v>
      </c>
      <c r="Y338" s="6">
        <f t="shared" si="426"/>
        <v>76067</v>
      </c>
      <c r="Z338" s="6">
        <f>Z339</f>
        <v>75306</v>
      </c>
      <c r="AA338" s="6">
        <f t="shared" si="427"/>
        <v>0</v>
      </c>
      <c r="AB338" s="6">
        <f t="shared" si="427"/>
        <v>0</v>
      </c>
      <c r="AC338" s="6">
        <f t="shared" si="427"/>
        <v>0</v>
      </c>
      <c r="AD338" s="6">
        <f t="shared" si="427"/>
        <v>0</v>
      </c>
      <c r="AE338" s="118">
        <f t="shared" si="427"/>
        <v>76067</v>
      </c>
      <c r="AF338" s="118">
        <f>AF339</f>
        <v>75306</v>
      </c>
      <c r="AG338" s="6">
        <f t="shared" si="427"/>
        <v>0</v>
      </c>
      <c r="AH338" s="6">
        <f t="shared" si="427"/>
        <v>0</v>
      </c>
      <c r="AI338" s="6">
        <f t="shared" si="427"/>
        <v>0</v>
      </c>
      <c r="AJ338" s="6">
        <f t="shared" si="427"/>
        <v>0</v>
      </c>
      <c r="AK338" s="6">
        <f t="shared" si="427"/>
        <v>76067</v>
      </c>
      <c r="AL338" s="6">
        <f>AL339</f>
        <v>75306</v>
      </c>
      <c r="AM338" s="6">
        <f t="shared" si="428"/>
        <v>0</v>
      </c>
      <c r="AN338" s="6">
        <f t="shared" si="428"/>
        <v>0</v>
      </c>
      <c r="AO338" s="6">
        <f t="shared" si="428"/>
        <v>0</v>
      </c>
      <c r="AP338" s="6">
        <f t="shared" si="428"/>
        <v>0</v>
      </c>
      <c r="AQ338" s="6">
        <f t="shared" si="428"/>
        <v>76067</v>
      </c>
      <c r="AR338" s="6">
        <f>AR339</f>
        <v>75306</v>
      </c>
    </row>
    <row r="339" spans="1:44" ht="49.5">
      <c r="A339" s="17" t="s">
        <v>352</v>
      </c>
      <c r="B339" s="78">
        <v>909</v>
      </c>
      <c r="C339" s="18" t="s">
        <v>27</v>
      </c>
      <c r="D339" s="18" t="s">
        <v>19</v>
      </c>
      <c r="E339" s="18" t="s">
        <v>696</v>
      </c>
      <c r="F339" s="18">
        <v>810</v>
      </c>
      <c r="G339" s="6">
        <v>761</v>
      </c>
      <c r="H339" s="6"/>
      <c r="I339" s="102"/>
      <c r="J339" s="102"/>
      <c r="K339" s="102"/>
      <c r="L339" s="6">
        <v>75306</v>
      </c>
      <c r="M339" s="55">
        <f>G339+I339+J339+K339+L339</f>
        <v>76067</v>
      </c>
      <c r="N339" s="55">
        <f>H339+L339</f>
        <v>75306</v>
      </c>
      <c r="O339" s="102"/>
      <c r="P339" s="102"/>
      <c r="Q339" s="102"/>
      <c r="R339" s="6"/>
      <c r="S339" s="119">
        <f>M339+O339+P339+Q339+R339</f>
        <v>76067</v>
      </c>
      <c r="T339" s="119">
        <f>N339+R339</f>
        <v>75306</v>
      </c>
      <c r="U339" s="102"/>
      <c r="V339" s="102"/>
      <c r="W339" s="102"/>
      <c r="X339" s="6"/>
      <c r="Y339" s="55">
        <f>S339+U339+V339+W339+X339</f>
        <v>76067</v>
      </c>
      <c r="Z339" s="55">
        <f>T339+X339</f>
        <v>75306</v>
      </c>
      <c r="AA339" s="102"/>
      <c r="AB339" s="102"/>
      <c r="AC339" s="102"/>
      <c r="AD339" s="6"/>
      <c r="AE339" s="119">
        <f>Y339+AA339+AB339+AC339+AD339</f>
        <v>76067</v>
      </c>
      <c r="AF339" s="119">
        <f>Z339+AD339</f>
        <v>75306</v>
      </c>
      <c r="AG339" s="102"/>
      <c r="AH339" s="102"/>
      <c r="AI339" s="102"/>
      <c r="AJ339" s="6"/>
      <c r="AK339" s="55">
        <f>AE339+AG339+AH339+AI339+AJ339</f>
        <v>76067</v>
      </c>
      <c r="AL339" s="55">
        <f>AF339+AJ339</f>
        <v>75306</v>
      </c>
      <c r="AM339" s="102"/>
      <c r="AN339" s="102"/>
      <c r="AO339" s="102"/>
      <c r="AP339" s="6"/>
      <c r="AQ339" s="55">
        <f>AK339+AM339+AN339+AO339+AP339</f>
        <v>76067</v>
      </c>
      <c r="AR339" s="55">
        <f>AL339+AP339</f>
        <v>75306</v>
      </c>
    </row>
    <row r="340" spans="1:44">
      <c r="A340" s="17"/>
      <c r="B340" s="32"/>
      <c r="C340" s="18"/>
      <c r="D340" s="18"/>
      <c r="E340" s="18"/>
      <c r="F340" s="18"/>
      <c r="G340" s="52"/>
      <c r="H340" s="52"/>
      <c r="I340" s="102"/>
      <c r="J340" s="102"/>
      <c r="K340" s="102"/>
      <c r="L340" s="102"/>
      <c r="M340" s="102"/>
      <c r="N340" s="102"/>
      <c r="O340" s="102"/>
      <c r="P340" s="102"/>
      <c r="Q340" s="102"/>
      <c r="R340" s="102"/>
      <c r="S340" s="121"/>
      <c r="T340" s="121"/>
      <c r="U340" s="102"/>
      <c r="V340" s="102"/>
      <c r="W340" s="102"/>
      <c r="X340" s="102"/>
      <c r="Y340" s="102"/>
      <c r="Z340" s="102"/>
      <c r="AA340" s="102"/>
      <c r="AB340" s="102"/>
      <c r="AC340" s="102"/>
      <c r="AD340" s="102"/>
      <c r="AE340" s="121"/>
      <c r="AF340" s="121"/>
      <c r="AG340" s="102"/>
      <c r="AH340" s="102"/>
      <c r="AI340" s="102"/>
      <c r="AJ340" s="102"/>
      <c r="AK340" s="102"/>
      <c r="AL340" s="102"/>
      <c r="AM340" s="102"/>
      <c r="AN340" s="102"/>
      <c r="AO340" s="102"/>
      <c r="AP340" s="102"/>
      <c r="AQ340" s="102"/>
      <c r="AR340" s="102"/>
    </row>
    <row r="341" spans="1:44" ht="18.75">
      <c r="A341" s="30" t="s">
        <v>275</v>
      </c>
      <c r="B341" s="31">
        <v>909</v>
      </c>
      <c r="C341" s="16" t="s">
        <v>27</v>
      </c>
      <c r="D341" s="16" t="s">
        <v>110</v>
      </c>
      <c r="E341" s="16"/>
      <c r="F341" s="16"/>
      <c r="G341" s="9">
        <f>G342+G347+G396</f>
        <v>1388875</v>
      </c>
      <c r="H341" s="9">
        <f>H342+H347+H396</f>
        <v>700000</v>
      </c>
      <c r="I341" s="9">
        <f t="shared" ref="I341:N341" si="429">I342+I347+I396</f>
        <v>0</v>
      </c>
      <c r="J341" s="9">
        <f t="shared" si="429"/>
        <v>0</v>
      </c>
      <c r="K341" s="9">
        <f t="shared" si="429"/>
        <v>0</v>
      </c>
      <c r="L341" s="9">
        <f t="shared" si="429"/>
        <v>0</v>
      </c>
      <c r="M341" s="9">
        <f t="shared" si="429"/>
        <v>1388875</v>
      </c>
      <c r="N341" s="9">
        <f t="shared" si="429"/>
        <v>700000</v>
      </c>
      <c r="O341" s="9">
        <f t="shared" ref="O341:T341" si="430">O342+O347+O396</f>
        <v>-125000</v>
      </c>
      <c r="P341" s="9">
        <f t="shared" si="430"/>
        <v>11479</v>
      </c>
      <c r="Q341" s="9">
        <f t="shared" si="430"/>
        <v>0</v>
      </c>
      <c r="R341" s="9">
        <f t="shared" si="430"/>
        <v>394410</v>
      </c>
      <c r="S341" s="124">
        <f t="shared" si="430"/>
        <v>1669764</v>
      </c>
      <c r="T341" s="124">
        <f t="shared" si="430"/>
        <v>1094410</v>
      </c>
      <c r="U341" s="9">
        <f t="shared" ref="U341:Z341" si="431">U342+U347+U396</f>
        <v>0</v>
      </c>
      <c r="V341" s="9">
        <f t="shared" si="431"/>
        <v>4739</v>
      </c>
      <c r="W341" s="9">
        <f t="shared" si="431"/>
        <v>-2082</v>
      </c>
      <c r="X341" s="9">
        <f t="shared" si="431"/>
        <v>67800</v>
      </c>
      <c r="Y341" s="9">
        <f t="shared" si="431"/>
        <v>1740221</v>
      </c>
      <c r="Z341" s="9">
        <f t="shared" si="431"/>
        <v>1162210</v>
      </c>
      <c r="AA341" s="9">
        <f t="shared" ref="AA341:AF341" si="432">AA342+AA347+AA396</f>
        <v>0</v>
      </c>
      <c r="AB341" s="9">
        <f t="shared" si="432"/>
        <v>3071</v>
      </c>
      <c r="AC341" s="9">
        <f t="shared" si="432"/>
        <v>-3064</v>
      </c>
      <c r="AD341" s="9">
        <f t="shared" si="432"/>
        <v>0</v>
      </c>
      <c r="AE341" s="124">
        <f t="shared" si="432"/>
        <v>1740228</v>
      </c>
      <c r="AF341" s="124">
        <f t="shared" si="432"/>
        <v>1162210</v>
      </c>
      <c r="AG341" s="9">
        <f t="shared" ref="AG341:AL341" si="433">AG342+AG347+AG396</f>
        <v>-31105</v>
      </c>
      <c r="AH341" s="9">
        <f t="shared" si="433"/>
        <v>5815</v>
      </c>
      <c r="AI341" s="9">
        <f t="shared" si="433"/>
        <v>0</v>
      </c>
      <c r="AJ341" s="9">
        <f t="shared" si="433"/>
        <v>33000</v>
      </c>
      <c r="AK341" s="9">
        <f t="shared" si="433"/>
        <v>1747938</v>
      </c>
      <c r="AL341" s="9">
        <f t="shared" si="433"/>
        <v>1195210</v>
      </c>
      <c r="AM341" s="9">
        <f t="shared" ref="AM341:AR341" si="434">AM342+AM347+AM396</f>
        <v>-7875</v>
      </c>
      <c r="AN341" s="9">
        <f t="shared" si="434"/>
        <v>1311</v>
      </c>
      <c r="AO341" s="9">
        <f t="shared" si="434"/>
        <v>0</v>
      </c>
      <c r="AP341" s="9">
        <f t="shared" si="434"/>
        <v>26000</v>
      </c>
      <c r="AQ341" s="9">
        <f t="shared" si="434"/>
        <v>1767374</v>
      </c>
      <c r="AR341" s="9">
        <f t="shared" si="434"/>
        <v>1221210</v>
      </c>
    </row>
    <row r="342" spans="1:44" ht="74.25" hidden="1" customHeight="1">
      <c r="A342" s="20" t="s">
        <v>710</v>
      </c>
      <c r="B342" s="32">
        <v>909</v>
      </c>
      <c r="C342" s="18" t="s">
        <v>27</v>
      </c>
      <c r="D342" s="18" t="s">
        <v>110</v>
      </c>
      <c r="E342" s="18" t="s">
        <v>51</v>
      </c>
      <c r="F342" s="18"/>
      <c r="G342" s="55">
        <f t="shared" ref="G342:V345" si="435">G343</f>
        <v>0</v>
      </c>
      <c r="H342" s="55">
        <f t="shared" si="435"/>
        <v>0</v>
      </c>
      <c r="I342" s="55">
        <f t="shared" si="435"/>
        <v>0</v>
      </c>
      <c r="J342" s="55">
        <f t="shared" si="435"/>
        <v>0</v>
      </c>
      <c r="K342" s="55">
        <f t="shared" si="435"/>
        <v>0</v>
      </c>
      <c r="L342" s="55">
        <f t="shared" si="435"/>
        <v>0</v>
      </c>
      <c r="M342" s="55">
        <f t="shared" si="435"/>
        <v>0</v>
      </c>
      <c r="N342" s="55">
        <f t="shared" si="435"/>
        <v>0</v>
      </c>
      <c r="O342" s="55">
        <f t="shared" si="435"/>
        <v>0</v>
      </c>
      <c r="P342" s="55">
        <f t="shared" si="435"/>
        <v>0</v>
      </c>
      <c r="Q342" s="55">
        <f t="shared" si="435"/>
        <v>0</v>
      </c>
      <c r="R342" s="55">
        <f t="shared" si="435"/>
        <v>0</v>
      </c>
      <c r="S342" s="119">
        <f t="shared" si="435"/>
        <v>0</v>
      </c>
      <c r="T342" s="119">
        <f t="shared" si="435"/>
        <v>0</v>
      </c>
      <c r="U342" s="55">
        <f t="shared" si="435"/>
        <v>0</v>
      </c>
      <c r="V342" s="55">
        <f t="shared" si="435"/>
        <v>0</v>
      </c>
      <c r="W342" s="55">
        <f t="shared" ref="U342:AJ345" si="436">W343</f>
        <v>0</v>
      </c>
      <c r="X342" s="55">
        <f t="shared" si="436"/>
        <v>0</v>
      </c>
      <c r="Y342" s="55">
        <f t="shared" si="436"/>
        <v>0</v>
      </c>
      <c r="Z342" s="55">
        <f t="shared" si="436"/>
        <v>0</v>
      </c>
      <c r="AA342" s="55">
        <f t="shared" si="436"/>
        <v>0</v>
      </c>
      <c r="AB342" s="55">
        <f t="shared" si="436"/>
        <v>0</v>
      </c>
      <c r="AC342" s="55">
        <f t="shared" si="436"/>
        <v>0</v>
      </c>
      <c r="AD342" s="55">
        <f t="shared" si="436"/>
        <v>0</v>
      </c>
      <c r="AE342" s="119">
        <f t="shared" si="436"/>
        <v>0</v>
      </c>
      <c r="AF342" s="119">
        <f t="shared" si="436"/>
        <v>0</v>
      </c>
      <c r="AG342" s="55">
        <f t="shared" si="436"/>
        <v>0</v>
      </c>
      <c r="AH342" s="55">
        <f t="shared" si="436"/>
        <v>0</v>
      </c>
      <c r="AI342" s="55">
        <f t="shared" si="436"/>
        <v>0</v>
      </c>
      <c r="AJ342" s="55">
        <f t="shared" si="436"/>
        <v>0</v>
      </c>
      <c r="AK342" s="55">
        <f t="shared" ref="AG342:AR345" si="437">AK343</f>
        <v>0</v>
      </c>
      <c r="AL342" s="55">
        <f t="shared" si="437"/>
        <v>0</v>
      </c>
      <c r="AM342" s="55">
        <f t="shared" si="437"/>
        <v>0</v>
      </c>
      <c r="AN342" s="55">
        <f t="shared" si="437"/>
        <v>0</v>
      </c>
      <c r="AO342" s="55">
        <f t="shared" si="437"/>
        <v>0</v>
      </c>
      <c r="AP342" s="55">
        <f t="shared" si="437"/>
        <v>0</v>
      </c>
      <c r="AQ342" s="55">
        <f t="shared" si="437"/>
        <v>0</v>
      </c>
      <c r="AR342" s="55">
        <f t="shared" si="437"/>
        <v>0</v>
      </c>
    </row>
    <row r="343" spans="1:44" ht="20.100000000000001" hidden="1" customHeight="1">
      <c r="A343" s="20" t="s">
        <v>14</v>
      </c>
      <c r="B343" s="32">
        <v>909</v>
      </c>
      <c r="C343" s="18" t="s">
        <v>296</v>
      </c>
      <c r="D343" s="18" t="s">
        <v>110</v>
      </c>
      <c r="E343" s="18" t="s">
        <v>52</v>
      </c>
      <c r="F343" s="18"/>
      <c r="G343" s="6">
        <f t="shared" si="435"/>
        <v>0</v>
      </c>
      <c r="H343" s="6">
        <f t="shared" si="435"/>
        <v>0</v>
      </c>
      <c r="I343" s="6">
        <f t="shared" si="435"/>
        <v>0</v>
      </c>
      <c r="J343" s="6">
        <f t="shared" si="435"/>
        <v>0</v>
      </c>
      <c r="K343" s="6">
        <f t="shared" si="435"/>
        <v>0</v>
      </c>
      <c r="L343" s="6">
        <f t="shared" si="435"/>
        <v>0</v>
      </c>
      <c r="M343" s="6">
        <f t="shared" si="435"/>
        <v>0</v>
      </c>
      <c r="N343" s="6">
        <f t="shared" si="435"/>
        <v>0</v>
      </c>
      <c r="O343" s="6">
        <f t="shared" si="435"/>
        <v>0</v>
      </c>
      <c r="P343" s="6">
        <f t="shared" si="435"/>
        <v>0</v>
      </c>
      <c r="Q343" s="6">
        <f t="shared" si="435"/>
        <v>0</v>
      </c>
      <c r="R343" s="6">
        <f t="shared" si="435"/>
        <v>0</v>
      </c>
      <c r="S343" s="118">
        <f t="shared" si="435"/>
        <v>0</v>
      </c>
      <c r="T343" s="118">
        <f t="shared" si="435"/>
        <v>0</v>
      </c>
      <c r="U343" s="6">
        <f t="shared" si="436"/>
        <v>0</v>
      </c>
      <c r="V343" s="6">
        <f t="shared" si="436"/>
        <v>0</v>
      </c>
      <c r="W343" s="6">
        <f t="shared" si="436"/>
        <v>0</v>
      </c>
      <c r="X343" s="6">
        <f t="shared" si="436"/>
        <v>0</v>
      </c>
      <c r="Y343" s="6">
        <f t="shared" si="436"/>
        <v>0</v>
      </c>
      <c r="Z343" s="6">
        <f t="shared" si="436"/>
        <v>0</v>
      </c>
      <c r="AA343" s="6">
        <f t="shared" si="436"/>
        <v>0</v>
      </c>
      <c r="AB343" s="6">
        <f t="shared" si="436"/>
        <v>0</v>
      </c>
      <c r="AC343" s="6">
        <f t="shared" si="436"/>
        <v>0</v>
      </c>
      <c r="AD343" s="6">
        <f t="shared" si="436"/>
        <v>0</v>
      </c>
      <c r="AE343" s="118">
        <f t="shared" si="436"/>
        <v>0</v>
      </c>
      <c r="AF343" s="118">
        <f t="shared" si="436"/>
        <v>0</v>
      </c>
      <c r="AG343" s="6">
        <f t="shared" si="437"/>
        <v>0</v>
      </c>
      <c r="AH343" s="6">
        <f t="shared" si="437"/>
        <v>0</v>
      </c>
      <c r="AI343" s="6">
        <f t="shared" si="437"/>
        <v>0</v>
      </c>
      <c r="AJ343" s="6">
        <f t="shared" si="437"/>
        <v>0</v>
      </c>
      <c r="AK343" s="6">
        <f t="shared" si="437"/>
        <v>0</v>
      </c>
      <c r="AL343" s="6">
        <f t="shared" si="437"/>
        <v>0</v>
      </c>
      <c r="AM343" s="6">
        <f t="shared" si="437"/>
        <v>0</v>
      </c>
      <c r="AN343" s="6">
        <f t="shared" si="437"/>
        <v>0</v>
      </c>
      <c r="AO343" s="6">
        <f t="shared" si="437"/>
        <v>0</v>
      </c>
      <c r="AP343" s="6">
        <f t="shared" si="437"/>
        <v>0</v>
      </c>
      <c r="AQ343" s="6">
        <f t="shared" si="437"/>
        <v>0</v>
      </c>
      <c r="AR343" s="6">
        <f t="shared" si="437"/>
        <v>0</v>
      </c>
    </row>
    <row r="344" spans="1:44" ht="20.100000000000001" hidden="1" customHeight="1">
      <c r="A344" s="20" t="s">
        <v>276</v>
      </c>
      <c r="B344" s="32">
        <v>909</v>
      </c>
      <c r="C344" s="18" t="s">
        <v>27</v>
      </c>
      <c r="D344" s="18" t="s">
        <v>110</v>
      </c>
      <c r="E344" s="18" t="s">
        <v>298</v>
      </c>
      <c r="F344" s="18"/>
      <c r="G344" s="6">
        <f t="shared" si="435"/>
        <v>0</v>
      </c>
      <c r="H344" s="6">
        <f t="shared" si="435"/>
        <v>0</v>
      </c>
      <c r="I344" s="6">
        <f t="shared" si="435"/>
        <v>0</v>
      </c>
      <c r="J344" s="6">
        <f t="shared" si="435"/>
        <v>0</v>
      </c>
      <c r="K344" s="6">
        <f t="shared" si="435"/>
        <v>0</v>
      </c>
      <c r="L344" s="6">
        <f t="shared" si="435"/>
        <v>0</v>
      </c>
      <c r="M344" s="6">
        <f t="shared" si="435"/>
        <v>0</v>
      </c>
      <c r="N344" s="6">
        <f t="shared" si="435"/>
        <v>0</v>
      </c>
      <c r="O344" s="6">
        <f t="shared" si="435"/>
        <v>0</v>
      </c>
      <c r="P344" s="6">
        <f t="shared" si="435"/>
        <v>0</v>
      </c>
      <c r="Q344" s="6">
        <f t="shared" si="435"/>
        <v>0</v>
      </c>
      <c r="R344" s="6">
        <f t="shared" si="435"/>
        <v>0</v>
      </c>
      <c r="S344" s="118">
        <f t="shared" si="435"/>
        <v>0</v>
      </c>
      <c r="T344" s="118">
        <f t="shared" si="435"/>
        <v>0</v>
      </c>
      <c r="U344" s="6">
        <f t="shared" si="436"/>
        <v>0</v>
      </c>
      <c r="V344" s="6">
        <f t="shared" si="436"/>
        <v>0</v>
      </c>
      <c r="W344" s="6">
        <f t="shared" si="436"/>
        <v>0</v>
      </c>
      <c r="X344" s="6">
        <f t="shared" si="436"/>
        <v>0</v>
      </c>
      <c r="Y344" s="6">
        <f t="shared" si="436"/>
        <v>0</v>
      </c>
      <c r="Z344" s="6">
        <f t="shared" si="436"/>
        <v>0</v>
      </c>
      <c r="AA344" s="6">
        <f t="shared" si="436"/>
        <v>0</v>
      </c>
      <c r="AB344" s="6">
        <f t="shared" si="436"/>
        <v>0</v>
      </c>
      <c r="AC344" s="6">
        <f t="shared" si="436"/>
        <v>0</v>
      </c>
      <c r="AD344" s="6">
        <f t="shared" si="436"/>
        <v>0</v>
      </c>
      <c r="AE344" s="118">
        <f t="shared" si="436"/>
        <v>0</v>
      </c>
      <c r="AF344" s="118">
        <f t="shared" si="436"/>
        <v>0</v>
      </c>
      <c r="AG344" s="6">
        <f t="shared" si="437"/>
        <v>0</v>
      </c>
      <c r="AH344" s="6">
        <f t="shared" si="437"/>
        <v>0</v>
      </c>
      <c r="AI344" s="6">
        <f t="shared" si="437"/>
        <v>0</v>
      </c>
      <c r="AJ344" s="6">
        <f t="shared" si="437"/>
        <v>0</v>
      </c>
      <c r="AK344" s="6">
        <f t="shared" si="437"/>
        <v>0</v>
      </c>
      <c r="AL344" s="6">
        <f t="shared" si="437"/>
        <v>0</v>
      </c>
      <c r="AM344" s="6">
        <f t="shared" si="437"/>
        <v>0</v>
      </c>
      <c r="AN344" s="6">
        <f t="shared" si="437"/>
        <v>0</v>
      </c>
      <c r="AO344" s="6">
        <f t="shared" si="437"/>
        <v>0</v>
      </c>
      <c r="AP344" s="6">
        <f t="shared" si="437"/>
        <v>0</v>
      </c>
      <c r="AQ344" s="6">
        <f t="shared" si="437"/>
        <v>0</v>
      </c>
      <c r="AR344" s="6">
        <f t="shared" si="437"/>
        <v>0</v>
      </c>
    </row>
    <row r="345" spans="1:44" ht="33" hidden="1">
      <c r="A345" s="17" t="s">
        <v>221</v>
      </c>
      <c r="B345" s="32">
        <v>909</v>
      </c>
      <c r="C345" s="18" t="s">
        <v>27</v>
      </c>
      <c r="D345" s="18" t="s">
        <v>110</v>
      </c>
      <c r="E345" s="18" t="s">
        <v>298</v>
      </c>
      <c r="F345" s="18" t="s">
        <v>29</v>
      </c>
      <c r="G345" s="55">
        <f t="shared" si="435"/>
        <v>0</v>
      </c>
      <c r="H345" s="55">
        <f t="shared" si="435"/>
        <v>0</v>
      </c>
      <c r="I345" s="55">
        <f t="shared" si="435"/>
        <v>0</v>
      </c>
      <c r="J345" s="55">
        <f t="shared" si="435"/>
        <v>0</v>
      </c>
      <c r="K345" s="55">
        <f t="shared" si="435"/>
        <v>0</v>
      </c>
      <c r="L345" s="55">
        <f t="shared" si="435"/>
        <v>0</v>
      </c>
      <c r="M345" s="55">
        <f t="shared" si="435"/>
        <v>0</v>
      </c>
      <c r="N345" s="55">
        <f t="shared" si="435"/>
        <v>0</v>
      </c>
      <c r="O345" s="55">
        <f t="shared" si="435"/>
        <v>0</v>
      </c>
      <c r="P345" s="55">
        <f t="shared" si="435"/>
        <v>0</v>
      </c>
      <c r="Q345" s="55">
        <f t="shared" si="435"/>
        <v>0</v>
      </c>
      <c r="R345" s="55">
        <f t="shared" si="435"/>
        <v>0</v>
      </c>
      <c r="S345" s="119">
        <f t="shared" si="435"/>
        <v>0</v>
      </c>
      <c r="T345" s="119">
        <f t="shared" si="435"/>
        <v>0</v>
      </c>
      <c r="U345" s="55">
        <f t="shared" si="436"/>
        <v>0</v>
      </c>
      <c r="V345" s="55">
        <f t="shared" si="436"/>
        <v>0</v>
      </c>
      <c r="W345" s="55">
        <f t="shared" si="436"/>
        <v>0</v>
      </c>
      <c r="X345" s="55">
        <f t="shared" si="436"/>
        <v>0</v>
      </c>
      <c r="Y345" s="55">
        <f t="shared" si="436"/>
        <v>0</v>
      </c>
      <c r="Z345" s="55">
        <f t="shared" si="436"/>
        <v>0</v>
      </c>
      <c r="AA345" s="55">
        <f t="shared" si="436"/>
        <v>0</v>
      </c>
      <c r="AB345" s="55">
        <f t="shared" si="436"/>
        <v>0</v>
      </c>
      <c r="AC345" s="55">
        <f t="shared" si="436"/>
        <v>0</v>
      </c>
      <c r="AD345" s="55">
        <f t="shared" si="436"/>
        <v>0</v>
      </c>
      <c r="AE345" s="119">
        <f t="shared" si="436"/>
        <v>0</v>
      </c>
      <c r="AF345" s="119">
        <f t="shared" si="436"/>
        <v>0</v>
      </c>
      <c r="AG345" s="55">
        <f t="shared" si="437"/>
        <v>0</v>
      </c>
      <c r="AH345" s="55">
        <f t="shared" si="437"/>
        <v>0</v>
      </c>
      <c r="AI345" s="55">
        <f t="shared" si="437"/>
        <v>0</v>
      </c>
      <c r="AJ345" s="55">
        <f t="shared" si="437"/>
        <v>0</v>
      </c>
      <c r="AK345" s="55">
        <f t="shared" si="437"/>
        <v>0</v>
      </c>
      <c r="AL345" s="55">
        <f t="shared" si="437"/>
        <v>0</v>
      </c>
      <c r="AM345" s="55">
        <f t="shared" si="437"/>
        <v>0</v>
      </c>
      <c r="AN345" s="55">
        <f t="shared" si="437"/>
        <v>0</v>
      </c>
      <c r="AO345" s="55">
        <f t="shared" si="437"/>
        <v>0</v>
      </c>
      <c r="AP345" s="55">
        <f t="shared" si="437"/>
        <v>0</v>
      </c>
      <c r="AQ345" s="55">
        <f t="shared" si="437"/>
        <v>0</v>
      </c>
      <c r="AR345" s="55">
        <f t="shared" si="437"/>
        <v>0</v>
      </c>
    </row>
    <row r="346" spans="1:44" ht="33" hidden="1">
      <c r="A346" s="20" t="s">
        <v>34</v>
      </c>
      <c r="B346" s="32">
        <v>909</v>
      </c>
      <c r="C346" s="18" t="s">
        <v>27</v>
      </c>
      <c r="D346" s="18" t="s">
        <v>110</v>
      </c>
      <c r="E346" s="18" t="s">
        <v>298</v>
      </c>
      <c r="F346" s="18" t="s">
        <v>35</v>
      </c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118"/>
      <c r="T346" s="118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118"/>
      <c r="AF346" s="118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</row>
    <row r="347" spans="1:44" ht="49.5">
      <c r="A347" s="20" t="s">
        <v>716</v>
      </c>
      <c r="B347" s="32">
        <v>909</v>
      </c>
      <c r="C347" s="18" t="s">
        <v>27</v>
      </c>
      <c r="D347" s="18" t="s">
        <v>110</v>
      </c>
      <c r="E347" s="18" t="s">
        <v>158</v>
      </c>
      <c r="F347" s="18"/>
      <c r="G347" s="6">
        <f>G353+G382+G348+G377</f>
        <v>1388175</v>
      </c>
      <c r="H347" s="6">
        <f>H353+H382+H348+H377</f>
        <v>700000</v>
      </c>
      <c r="I347" s="6">
        <f t="shared" ref="I347:N347" si="438">I353+I382+I348+I377</f>
        <v>0</v>
      </c>
      <c r="J347" s="6">
        <f t="shared" si="438"/>
        <v>0</v>
      </c>
      <c r="K347" s="6">
        <f t="shared" si="438"/>
        <v>0</v>
      </c>
      <c r="L347" s="6">
        <f t="shared" si="438"/>
        <v>0</v>
      </c>
      <c r="M347" s="6">
        <f t="shared" si="438"/>
        <v>1388175</v>
      </c>
      <c r="N347" s="6">
        <f t="shared" si="438"/>
        <v>700000</v>
      </c>
      <c r="O347" s="6">
        <f t="shared" ref="O347:T347" si="439">O353+O382+O348+O377</f>
        <v>-125000</v>
      </c>
      <c r="P347" s="6">
        <f t="shared" si="439"/>
        <v>9479</v>
      </c>
      <c r="Q347" s="6">
        <f t="shared" si="439"/>
        <v>0</v>
      </c>
      <c r="R347" s="6">
        <f t="shared" si="439"/>
        <v>394410</v>
      </c>
      <c r="S347" s="118">
        <f t="shared" si="439"/>
        <v>1667064</v>
      </c>
      <c r="T347" s="118">
        <f t="shared" si="439"/>
        <v>1094410</v>
      </c>
      <c r="U347" s="6">
        <f t="shared" ref="U347:Z347" si="440">U353+U382+U348+U377</f>
        <v>0</v>
      </c>
      <c r="V347" s="6">
        <f t="shared" si="440"/>
        <v>4739</v>
      </c>
      <c r="W347" s="6">
        <f t="shared" si="440"/>
        <v>-2082</v>
      </c>
      <c r="X347" s="6">
        <f t="shared" si="440"/>
        <v>67800</v>
      </c>
      <c r="Y347" s="6">
        <f t="shared" si="440"/>
        <v>1737521</v>
      </c>
      <c r="Z347" s="6">
        <f t="shared" si="440"/>
        <v>1162210</v>
      </c>
      <c r="AA347" s="6">
        <f t="shared" ref="AA347:AF347" si="441">AA353+AA382+AA348+AA377</f>
        <v>0</v>
      </c>
      <c r="AB347" s="6">
        <f t="shared" si="441"/>
        <v>3071</v>
      </c>
      <c r="AC347" s="6">
        <f t="shared" si="441"/>
        <v>-3064</v>
      </c>
      <c r="AD347" s="6">
        <f t="shared" si="441"/>
        <v>0</v>
      </c>
      <c r="AE347" s="118">
        <f t="shared" si="441"/>
        <v>1737528</v>
      </c>
      <c r="AF347" s="118">
        <f t="shared" si="441"/>
        <v>1162210</v>
      </c>
      <c r="AG347" s="6">
        <f t="shared" ref="AG347:AL347" si="442">AG353+AG382+AG348+AG377</f>
        <v>-31105</v>
      </c>
      <c r="AH347" s="6">
        <f t="shared" si="442"/>
        <v>3815</v>
      </c>
      <c r="AI347" s="6">
        <f t="shared" si="442"/>
        <v>0</v>
      </c>
      <c r="AJ347" s="6">
        <f t="shared" si="442"/>
        <v>33000</v>
      </c>
      <c r="AK347" s="6">
        <f t="shared" si="442"/>
        <v>1743238</v>
      </c>
      <c r="AL347" s="6">
        <f t="shared" si="442"/>
        <v>1195210</v>
      </c>
      <c r="AM347" s="6">
        <f t="shared" ref="AM347:AR347" si="443">AM353+AM382+AM348+AM377</f>
        <v>-7875</v>
      </c>
      <c r="AN347" s="6">
        <f t="shared" si="443"/>
        <v>1311</v>
      </c>
      <c r="AO347" s="6">
        <f t="shared" si="443"/>
        <v>0</v>
      </c>
      <c r="AP347" s="6">
        <f t="shared" si="443"/>
        <v>26000</v>
      </c>
      <c r="AQ347" s="6">
        <f t="shared" si="443"/>
        <v>1762674</v>
      </c>
      <c r="AR347" s="6">
        <f t="shared" si="443"/>
        <v>1221210</v>
      </c>
    </row>
    <row r="348" spans="1:44" ht="33">
      <c r="A348" s="20" t="s">
        <v>718</v>
      </c>
      <c r="B348" s="32">
        <v>909</v>
      </c>
      <c r="C348" s="18" t="s">
        <v>27</v>
      </c>
      <c r="D348" s="18" t="s">
        <v>110</v>
      </c>
      <c r="E348" s="18" t="s">
        <v>378</v>
      </c>
      <c r="F348" s="19"/>
      <c r="G348" s="55">
        <f t="shared" ref="G348:V351" si="444">G349</f>
        <v>430022</v>
      </c>
      <c r="H348" s="55">
        <f t="shared" si="444"/>
        <v>0</v>
      </c>
      <c r="I348" s="55">
        <f t="shared" si="444"/>
        <v>0</v>
      </c>
      <c r="J348" s="55">
        <f t="shared" si="444"/>
        <v>0</v>
      </c>
      <c r="K348" s="55">
        <f t="shared" si="444"/>
        <v>0</v>
      </c>
      <c r="L348" s="55">
        <f t="shared" si="444"/>
        <v>0</v>
      </c>
      <c r="M348" s="55">
        <f t="shared" si="444"/>
        <v>430022</v>
      </c>
      <c r="N348" s="55">
        <f t="shared" si="444"/>
        <v>0</v>
      </c>
      <c r="O348" s="55">
        <f t="shared" si="444"/>
        <v>-125000</v>
      </c>
      <c r="P348" s="55">
        <f t="shared" si="444"/>
        <v>0</v>
      </c>
      <c r="Q348" s="55">
        <f t="shared" si="444"/>
        <v>0</v>
      </c>
      <c r="R348" s="55">
        <f t="shared" si="444"/>
        <v>0</v>
      </c>
      <c r="S348" s="119">
        <f t="shared" si="444"/>
        <v>305022</v>
      </c>
      <c r="T348" s="119">
        <f t="shared" si="444"/>
        <v>0</v>
      </c>
      <c r="U348" s="55">
        <f t="shared" si="444"/>
        <v>0</v>
      </c>
      <c r="V348" s="55">
        <f t="shared" si="444"/>
        <v>0</v>
      </c>
      <c r="W348" s="55">
        <f t="shared" ref="U348:AJ351" si="445">W349</f>
        <v>-257</v>
      </c>
      <c r="X348" s="55">
        <f t="shared" si="445"/>
        <v>0</v>
      </c>
      <c r="Y348" s="55">
        <f t="shared" si="445"/>
        <v>304765</v>
      </c>
      <c r="Z348" s="55">
        <f t="shared" si="445"/>
        <v>0</v>
      </c>
      <c r="AA348" s="55">
        <f t="shared" si="445"/>
        <v>0</v>
      </c>
      <c r="AB348" s="55">
        <f t="shared" si="445"/>
        <v>0</v>
      </c>
      <c r="AC348" s="55">
        <f t="shared" si="445"/>
        <v>-257</v>
      </c>
      <c r="AD348" s="55">
        <f t="shared" si="445"/>
        <v>0</v>
      </c>
      <c r="AE348" s="119">
        <f t="shared" si="445"/>
        <v>304508</v>
      </c>
      <c r="AF348" s="119">
        <f t="shared" si="445"/>
        <v>0</v>
      </c>
      <c r="AG348" s="55">
        <f t="shared" si="445"/>
        <v>-24160</v>
      </c>
      <c r="AH348" s="55">
        <f t="shared" si="445"/>
        <v>850</v>
      </c>
      <c r="AI348" s="55">
        <f t="shared" si="445"/>
        <v>0</v>
      </c>
      <c r="AJ348" s="55">
        <f t="shared" si="445"/>
        <v>0</v>
      </c>
      <c r="AK348" s="55">
        <f t="shared" ref="AG348:AR351" si="446">AK349</f>
        <v>281198</v>
      </c>
      <c r="AL348" s="55">
        <f t="shared" si="446"/>
        <v>0</v>
      </c>
      <c r="AM348" s="55">
        <f t="shared" si="446"/>
        <v>-92</v>
      </c>
      <c r="AN348" s="55">
        <f t="shared" si="446"/>
        <v>0</v>
      </c>
      <c r="AO348" s="55">
        <f t="shared" si="446"/>
        <v>0</v>
      </c>
      <c r="AP348" s="55">
        <f t="shared" si="446"/>
        <v>0</v>
      </c>
      <c r="AQ348" s="55">
        <f t="shared" si="446"/>
        <v>281106</v>
      </c>
      <c r="AR348" s="55">
        <f t="shared" si="446"/>
        <v>0</v>
      </c>
    </row>
    <row r="349" spans="1:44" ht="20.100000000000001" customHeight="1">
      <c r="A349" s="20" t="s">
        <v>14</v>
      </c>
      <c r="B349" s="32">
        <v>909</v>
      </c>
      <c r="C349" s="18" t="s">
        <v>27</v>
      </c>
      <c r="D349" s="18" t="s">
        <v>110</v>
      </c>
      <c r="E349" s="18" t="s">
        <v>379</v>
      </c>
      <c r="F349" s="18"/>
      <c r="G349" s="6">
        <f t="shared" si="444"/>
        <v>430022</v>
      </c>
      <c r="H349" s="6">
        <f t="shared" si="444"/>
        <v>0</v>
      </c>
      <c r="I349" s="6">
        <f t="shared" si="444"/>
        <v>0</v>
      </c>
      <c r="J349" s="6">
        <f t="shared" si="444"/>
        <v>0</v>
      </c>
      <c r="K349" s="6">
        <f t="shared" si="444"/>
        <v>0</v>
      </c>
      <c r="L349" s="6">
        <f t="shared" si="444"/>
        <v>0</v>
      </c>
      <c r="M349" s="6">
        <f t="shared" si="444"/>
        <v>430022</v>
      </c>
      <c r="N349" s="6">
        <f t="shared" si="444"/>
        <v>0</v>
      </c>
      <c r="O349" s="6">
        <f t="shared" si="444"/>
        <v>-125000</v>
      </c>
      <c r="P349" s="6">
        <f t="shared" si="444"/>
        <v>0</v>
      </c>
      <c r="Q349" s="6">
        <f t="shared" si="444"/>
        <v>0</v>
      </c>
      <c r="R349" s="6">
        <f t="shared" si="444"/>
        <v>0</v>
      </c>
      <c r="S349" s="118">
        <f t="shared" si="444"/>
        <v>305022</v>
      </c>
      <c r="T349" s="118">
        <f t="shared" si="444"/>
        <v>0</v>
      </c>
      <c r="U349" s="6">
        <f t="shared" si="445"/>
        <v>0</v>
      </c>
      <c r="V349" s="6">
        <f t="shared" si="445"/>
        <v>0</v>
      </c>
      <c r="W349" s="6">
        <f t="shared" si="445"/>
        <v>-257</v>
      </c>
      <c r="X349" s="6">
        <f t="shared" si="445"/>
        <v>0</v>
      </c>
      <c r="Y349" s="6">
        <f t="shared" si="445"/>
        <v>304765</v>
      </c>
      <c r="Z349" s="6">
        <f t="shared" si="445"/>
        <v>0</v>
      </c>
      <c r="AA349" s="6">
        <f t="shared" si="445"/>
        <v>0</v>
      </c>
      <c r="AB349" s="6">
        <f t="shared" si="445"/>
        <v>0</v>
      </c>
      <c r="AC349" s="6">
        <f t="shared" si="445"/>
        <v>-257</v>
      </c>
      <c r="AD349" s="6">
        <f t="shared" si="445"/>
        <v>0</v>
      </c>
      <c r="AE349" s="118">
        <f t="shared" si="445"/>
        <v>304508</v>
      </c>
      <c r="AF349" s="118">
        <f t="shared" si="445"/>
        <v>0</v>
      </c>
      <c r="AG349" s="6">
        <f t="shared" si="446"/>
        <v>-24160</v>
      </c>
      <c r="AH349" s="6">
        <f t="shared" si="446"/>
        <v>850</v>
      </c>
      <c r="AI349" s="6">
        <f t="shared" si="446"/>
        <v>0</v>
      </c>
      <c r="AJ349" s="6">
        <f t="shared" si="446"/>
        <v>0</v>
      </c>
      <c r="AK349" s="6">
        <f t="shared" si="446"/>
        <v>281198</v>
      </c>
      <c r="AL349" s="6">
        <f t="shared" si="446"/>
        <v>0</v>
      </c>
      <c r="AM349" s="6">
        <f t="shared" si="446"/>
        <v>-92</v>
      </c>
      <c r="AN349" s="6">
        <f t="shared" si="446"/>
        <v>0</v>
      </c>
      <c r="AO349" s="6">
        <f t="shared" si="446"/>
        <v>0</v>
      </c>
      <c r="AP349" s="6">
        <f t="shared" si="446"/>
        <v>0</v>
      </c>
      <c r="AQ349" s="6">
        <f t="shared" si="446"/>
        <v>281106</v>
      </c>
      <c r="AR349" s="6">
        <f t="shared" si="446"/>
        <v>0</v>
      </c>
    </row>
    <row r="350" spans="1:44" ht="20.100000000000001" customHeight="1">
      <c r="A350" s="20" t="s">
        <v>276</v>
      </c>
      <c r="B350" s="32">
        <v>909</v>
      </c>
      <c r="C350" s="18" t="s">
        <v>27</v>
      </c>
      <c r="D350" s="18" t="s">
        <v>110</v>
      </c>
      <c r="E350" s="18" t="s">
        <v>380</v>
      </c>
      <c r="F350" s="18"/>
      <c r="G350" s="6">
        <f t="shared" si="444"/>
        <v>430022</v>
      </c>
      <c r="H350" s="6">
        <f t="shared" si="444"/>
        <v>0</v>
      </c>
      <c r="I350" s="6">
        <f t="shared" si="444"/>
        <v>0</v>
      </c>
      <c r="J350" s="6">
        <f t="shared" si="444"/>
        <v>0</v>
      </c>
      <c r="K350" s="6">
        <f t="shared" si="444"/>
        <v>0</v>
      </c>
      <c r="L350" s="6">
        <f t="shared" si="444"/>
        <v>0</v>
      </c>
      <c r="M350" s="6">
        <f t="shared" si="444"/>
        <v>430022</v>
      </c>
      <c r="N350" s="6">
        <f t="shared" si="444"/>
        <v>0</v>
      </c>
      <c r="O350" s="6">
        <f t="shared" si="444"/>
        <v>-125000</v>
      </c>
      <c r="P350" s="6">
        <f t="shared" si="444"/>
        <v>0</v>
      </c>
      <c r="Q350" s="6">
        <f t="shared" si="444"/>
        <v>0</v>
      </c>
      <c r="R350" s="6">
        <f t="shared" si="444"/>
        <v>0</v>
      </c>
      <c r="S350" s="118">
        <f t="shared" si="444"/>
        <v>305022</v>
      </c>
      <c r="T350" s="118">
        <f t="shared" si="444"/>
        <v>0</v>
      </c>
      <c r="U350" s="6">
        <f t="shared" si="445"/>
        <v>0</v>
      </c>
      <c r="V350" s="6">
        <f t="shared" si="445"/>
        <v>0</v>
      </c>
      <c r="W350" s="6">
        <f t="shared" si="445"/>
        <v>-257</v>
      </c>
      <c r="X350" s="6">
        <f t="shared" si="445"/>
        <v>0</v>
      </c>
      <c r="Y350" s="6">
        <f t="shared" si="445"/>
        <v>304765</v>
      </c>
      <c r="Z350" s="6">
        <f t="shared" si="445"/>
        <v>0</v>
      </c>
      <c r="AA350" s="6">
        <f t="shared" si="445"/>
        <v>0</v>
      </c>
      <c r="AB350" s="6">
        <f t="shared" si="445"/>
        <v>0</v>
      </c>
      <c r="AC350" s="6">
        <f t="shared" si="445"/>
        <v>-257</v>
      </c>
      <c r="AD350" s="6">
        <f t="shared" si="445"/>
        <v>0</v>
      </c>
      <c r="AE350" s="118">
        <f t="shared" si="445"/>
        <v>304508</v>
      </c>
      <c r="AF350" s="118">
        <f t="shared" si="445"/>
        <v>0</v>
      </c>
      <c r="AG350" s="6">
        <f t="shared" si="446"/>
        <v>-24160</v>
      </c>
      <c r="AH350" s="6">
        <f t="shared" si="446"/>
        <v>850</v>
      </c>
      <c r="AI350" s="6">
        <f t="shared" si="446"/>
        <v>0</v>
      </c>
      <c r="AJ350" s="6">
        <f t="shared" si="446"/>
        <v>0</v>
      </c>
      <c r="AK350" s="6">
        <f t="shared" si="446"/>
        <v>281198</v>
      </c>
      <c r="AL350" s="6">
        <f t="shared" si="446"/>
        <v>0</v>
      </c>
      <c r="AM350" s="6">
        <f t="shared" si="446"/>
        <v>-92</v>
      </c>
      <c r="AN350" s="6">
        <f t="shared" si="446"/>
        <v>0</v>
      </c>
      <c r="AO350" s="6">
        <f t="shared" si="446"/>
        <v>0</v>
      </c>
      <c r="AP350" s="6">
        <f t="shared" si="446"/>
        <v>0</v>
      </c>
      <c r="AQ350" s="6">
        <f t="shared" si="446"/>
        <v>281106</v>
      </c>
      <c r="AR350" s="6">
        <f t="shared" si="446"/>
        <v>0</v>
      </c>
    </row>
    <row r="351" spans="1:44" ht="33">
      <c r="A351" s="17" t="s">
        <v>221</v>
      </c>
      <c r="B351" s="32">
        <v>909</v>
      </c>
      <c r="C351" s="18" t="s">
        <v>27</v>
      </c>
      <c r="D351" s="18" t="s">
        <v>110</v>
      </c>
      <c r="E351" s="18" t="s">
        <v>380</v>
      </c>
      <c r="F351" s="18" t="s">
        <v>29</v>
      </c>
      <c r="G351" s="55">
        <f t="shared" si="444"/>
        <v>430022</v>
      </c>
      <c r="H351" s="55">
        <f t="shared" si="444"/>
        <v>0</v>
      </c>
      <c r="I351" s="55">
        <f t="shared" si="444"/>
        <v>0</v>
      </c>
      <c r="J351" s="55">
        <f t="shared" si="444"/>
        <v>0</v>
      </c>
      <c r="K351" s="55">
        <f t="shared" si="444"/>
        <v>0</v>
      </c>
      <c r="L351" s="55">
        <f t="shared" si="444"/>
        <v>0</v>
      </c>
      <c r="M351" s="55">
        <f t="shared" si="444"/>
        <v>430022</v>
      </c>
      <c r="N351" s="55">
        <f t="shared" si="444"/>
        <v>0</v>
      </c>
      <c r="O351" s="55">
        <f t="shared" si="444"/>
        <v>-125000</v>
      </c>
      <c r="P351" s="55">
        <f t="shared" si="444"/>
        <v>0</v>
      </c>
      <c r="Q351" s="55">
        <f t="shared" si="444"/>
        <v>0</v>
      </c>
      <c r="R351" s="55">
        <f t="shared" si="444"/>
        <v>0</v>
      </c>
      <c r="S351" s="119">
        <f t="shared" si="444"/>
        <v>305022</v>
      </c>
      <c r="T351" s="119">
        <f t="shared" si="444"/>
        <v>0</v>
      </c>
      <c r="U351" s="55">
        <f t="shared" si="445"/>
        <v>0</v>
      </c>
      <c r="V351" s="55">
        <f t="shared" si="445"/>
        <v>0</v>
      </c>
      <c r="W351" s="55">
        <f t="shared" si="445"/>
        <v>-257</v>
      </c>
      <c r="X351" s="55">
        <f t="shared" si="445"/>
        <v>0</v>
      </c>
      <c r="Y351" s="55">
        <f t="shared" si="445"/>
        <v>304765</v>
      </c>
      <c r="Z351" s="55">
        <f t="shared" si="445"/>
        <v>0</v>
      </c>
      <c r="AA351" s="55">
        <f t="shared" si="445"/>
        <v>0</v>
      </c>
      <c r="AB351" s="55">
        <f t="shared" si="445"/>
        <v>0</v>
      </c>
      <c r="AC351" s="55">
        <f t="shared" si="445"/>
        <v>-257</v>
      </c>
      <c r="AD351" s="55">
        <f t="shared" si="445"/>
        <v>0</v>
      </c>
      <c r="AE351" s="119">
        <f t="shared" si="445"/>
        <v>304508</v>
      </c>
      <c r="AF351" s="119">
        <f t="shared" si="445"/>
        <v>0</v>
      </c>
      <c r="AG351" s="55">
        <f t="shared" si="446"/>
        <v>-24160</v>
      </c>
      <c r="AH351" s="55">
        <f t="shared" si="446"/>
        <v>850</v>
      </c>
      <c r="AI351" s="55">
        <f t="shared" si="446"/>
        <v>0</v>
      </c>
      <c r="AJ351" s="55">
        <f t="shared" si="446"/>
        <v>0</v>
      </c>
      <c r="AK351" s="55">
        <f t="shared" si="446"/>
        <v>281198</v>
      </c>
      <c r="AL351" s="55">
        <f t="shared" si="446"/>
        <v>0</v>
      </c>
      <c r="AM351" s="55">
        <f t="shared" si="446"/>
        <v>-92</v>
      </c>
      <c r="AN351" s="55">
        <f t="shared" si="446"/>
        <v>0</v>
      </c>
      <c r="AO351" s="55">
        <f t="shared" si="446"/>
        <v>0</v>
      </c>
      <c r="AP351" s="55">
        <f t="shared" si="446"/>
        <v>0</v>
      </c>
      <c r="AQ351" s="55">
        <f t="shared" si="446"/>
        <v>281106</v>
      </c>
      <c r="AR351" s="55">
        <f t="shared" si="446"/>
        <v>0</v>
      </c>
    </row>
    <row r="352" spans="1:44" ht="33">
      <c r="A352" s="17" t="s">
        <v>34</v>
      </c>
      <c r="B352" s="32">
        <v>909</v>
      </c>
      <c r="C352" s="18" t="s">
        <v>27</v>
      </c>
      <c r="D352" s="18" t="s">
        <v>110</v>
      </c>
      <c r="E352" s="18" t="s">
        <v>380</v>
      </c>
      <c r="F352" s="18" t="s">
        <v>35</v>
      </c>
      <c r="G352" s="6">
        <v>430022</v>
      </c>
      <c r="H352" s="6"/>
      <c r="I352" s="102"/>
      <c r="J352" s="102"/>
      <c r="K352" s="102"/>
      <c r="L352" s="102"/>
      <c r="M352" s="55">
        <f>G352+I352+J352+K352+L352</f>
        <v>430022</v>
      </c>
      <c r="N352" s="55">
        <f>H352+L352</f>
        <v>0</v>
      </c>
      <c r="O352" s="55">
        <v>-125000</v>
      </c>
      <c r="P352" s="102"/>
      <c r="Q352" s="102"/>
      <c r="R352" s="102"/>
      <c r="S352" s="119">
        <f>M352+O352+P352+Q352+R352</f>
        <v>305022</v>
      </c>
      <c r="T352" s="119">
        <f>N352+R352</f>
        <v>0</v>
      </c>
      <c r="U352" s="55"/>
      <c r="V352" s="102"/>
      <c r="W352" s="55">
        <v>-257</v>
      </c>
      <c r="X352" s="102"/>
      <c r="Y352" s="55">
        <f>S352+U352+V352+W352+X352</f>
        <v>304765</v>
      </c>
      <c r="Z352" s="55">
        <f>T352+X352</f>
        <v>0</v>
      </c>
      <c r="AA352" s="55"/>
      <c r="AB352" s="102"/>
      <c r="AC352" s="55">
        <v>-257</v>
      </c>
      <c r="AD352" s="102"/>
      <c r="AE352" s="119">
        <f>Y352+AA352+AB352+AC352+AD352</f>
        <v>304508</v>
      </c>
      <c r="AF352" s="119">
        <f>Z352+AD352</f>
        <v>0</v>
      </c>
      <c r="AG352" s="55">
        <v>-24160</v>
      </c>
      <c r="AH352" s="102">
        <v>850</v>
      </c>
      <c r="AI352" s="55"/>
      <c r="AJ352" s="102"/>
      <c r="AK352" s="55">
        <f>AE352+AG352+AH352+AI352+AJ352</f>
        <v>281198</v>
      </c>
      <c r="AL352" s="55">
        <f>AF352+AJ352</f>
        <v>0</v>
      </c>
      <c r="AM352" s="55">
        <v>-92</v>
      </c>
      <c r="AN352" s="102"/>
      <c r="AO352" s="55"/>
      <c r="AP352" s="102"/>
      <c r="AQ352" s="55">
        <f>AK352+AM352+AN352+AO352+AP352</f>
        <v>281106</v>
      </c>
      <c r="AR352" s="55">
        <f>AL352+AP352</f>
        <v>0</v>
      </c>
    </row>
    <row r="353" spans="1:44" ht="49.5">
      <c r="A353" s="20" t="s">
        <v>719</v>
      </c>
      <c r="B353" s="32">
        <v>909</v>
      </c>
      <c r="C353" s="18" t="s">
        <v>296</v>
      </c>
      <c r="D353" s="18" t="s">
        <v>110</v>
      </c>
      <c r="E353" s="18" t="s">
        <v>159</v>
      </c>
      <c r="F353" s="18"/>
      <c r="G353" s="6">
        <f>G354+G364+G372+G369</f>
        <v>784815</v>
      </c>
      <c r="H353" s="6">
        <f>H354+H364+H372+H369</f>
        <v>700000</v>
      </c>
      <c r="I353" s="6">
        <f t="shared" ref="I353:N353" si="447">I354+I364+I372+I369</f>
        <v>0</v>
      </c>
      <c r="J353" s="6">
        <f t="shared" si="447"/>
        <v>0</v>
      </c>
      <c r="K353" s="6">
        <f t="shared" si="447"/>
        <v>0</v>
      </c>
      <c r="L353" s="6">
        <f t="shared" si="447"/>
        <v>0</v>
      </c>
      <c r="M353" s="6">
        <f t="shared" si="447"/>
        <v>784815</v>
      </c>
      <c r="N353" s="6">
        <f t="shared" si="447"/>
        <v>700000</v>
      </c>
      <c r="O353" s="6">
        <f t="shared" ref="O353:T353" si="448">O354+O364+O372+O369</f>
        <v>0</v>
      </c>
      <c r="P353" s="6">
        <f t="shared" si="448"/>
        <v>9479</v>
      </c>
      <c r="Q353" s="6">
        <f t="shared" si="448"/>
        <v>0</v>
      </c>
      <c r="R353" s="6">
        <f t="shared" si="448"/>
        <v>394410</v>
      </c>
      <c r="S353" s="118">
        <f t="shared" si="448"/>
        <v>1188704</v>
      </c>
      <c r="T353" s="118">
        <f t="shared" si="448"/>
        <v>1094410</v>
      </c>
      <c r="U353" s="6">
        <f t="shared" ref="U353:Z353" si="449">U354+U364+U372+U369</f>
        <v>0</v>
      </c>
      <c r="V353" s="6">
        <f t="shared" si="449"/>
        <v>4739</v>
      </c>
      <c r="W353" s="6">
        <f t="shared" si="449"/>
        <v>-962</v>
      </c>
      <c r="X353" s="6">
        <f t="shared" si="449"/>
        <v>67800</v>
      </c>
      <c r="Y353" s="6">
        <f t="shared" si="449"/>
        <v>1260281</v>
      </c>
      <c r="Z353" s="6">
        <f t="shared" si="449"/>
        <v>1162210</v>
      </c>
      <c r="AA353" s="6">
        <f t="shared" ref="AA353:AF353" si="450">AA354+AA364+AA372+AA369</f>
        <v>0</v>
      </c>
      <c r="AB353" s="6">
        <f t="shared" si="450"/>
        <v>1371</v>
      </c>
      <c r="AC353" s="6">
        <f t="shared" si="450"/>
        <v>-1567</v>
      </c>
      <c r="AD353" s="6">
        <f t="shared" si="450"/>
        <v>0</v>
      </c>
      <c r="AE353" s="118">
        <f t="shared" si="450"/>
        <v>1260085</v>
      </c>
      <c r="AF353" s="118">
        <f t="shared" si="450"/>
        <v>1162210</v>
      </c>
      <c r="AG353" s="6">
        <f t="shared" ref="AG353:AL353" si="451">AG354+AG364+AG372+AG369</f>
        <v>-6945</v>
      </c>
      <c r="AH353" s="6">
        <f t="shared" si="451"/>
        <v>2965</v>
      </c>
      <c r="AI353" s="6">
        <f t="shared" si="451"/>
        <v>0</v>
      </c>
      <c r="AJ353" s="6">
        <f t="shared" si="451"/>
        <v>33000</v>
      </c>
      <c r="AK353" s="6">
        <f t="shared" si="451"/>
        <v>1289105</v>
      </c>
      <c r="AL353" s="6">
        <f t="shared" si="451"/>
        <v>1195210</v>
      </c>
      <c r="AM353" s="6">
        <f t="shared" ref="AM353:AR353" si="452">AM354+AM364+AM372+AM369</f>
        <v>-7392</v>
      </c>
      <c r="AN353" s="6">
        <f t="shared" si="452"/>
        <v>1311</v>
      </c>
      <c r="AO353" s="6">
        <f t="shared" si="452"/>
        <v>0</v>
      </c>
      <c r="AP353" s="6">
        <f t="shared" si="452"/>
        <v>26000</v>
      </c>
      <c r="AQ353" s="6">
        <f t="shared" si="452"/>
        <v>1309024</v>
      </c>
      <c r="AR353" s="6">
        <f t="shared" si="452"/>
        <v>1221210</v>
      </c>
    </row>
    <row r="354" spans="1:44" ht="20.100000000000001" customHeight="1">
      <c r="A354" s="20" t="s">
        <v>14</v>
      </c>
      <c r="B354" s="32">
        <v>909</v>
      </c>
      <c r="C354" s="18" t="s">
        <v>296</v>
      </c>
      <c r="D354" s="18" t="s">
        <v>110</v>
      </c>
      <c r="E354" s="18" t="s">
        <v>160</v>
      </c>
      <c r="F354" s="18"/>
      <c r="G354" s="6">
        <f>G355+G358</f>
        <v>35100</v>
      </c>
      <c r="H354" s="6">
        <f>H355+H358</f>
        <v>0</v>
      </c>
      <c r="I354" s="6">
        <f t="shared" ref="I354:N354" si="453">I355+I358</f>
        <v>0</v>
      </c>
      <c r="J354" s="6">
        <f t="shared" si="453"/>
        <v>0</v>
      </c>
      <c r="K354" s="6">
        <f t="shared" si="453"/>
        <v>0</v>
      </c>
      <c r="L354" s="6">
        <f t="shared" si="453"/>
        <v>0</v>
      </c>
      <c r="M354" s="6">
        <f t="shared" si="453"/>
        <v>35100</v>
      </c>
      <c r="N354" s="6">
        <f t="shared" si="453"/>
        <v>0</v>
      </c>
      <c r="O354" s="6">
        <f t="shared" ref="O354:T354" si="454">O355+O358</f>
        <v>0</v>
      </c>
      <c r="P354" s="6">
        <f t="shared" si="454"/>
        <v>4013</v>
      </c>
      <c r="Q354" s="6">
        <f t="shared" si="454"/>
        <v>0</v>
      </c>
      <c r="R354" s="6">
        <f t="shared" si="454"/>
        <v>0</v>
      </c>
      <c r="S354" s="118">
        <f t="shared" si="454"/>
        <v>39113</v>
      </c>
      <c r="T354" s="118">
        <f t="shared" si="454"/>
        <v>0</v>
      </c>
      <c r="U354" s="6">
        <f t="shared" ref="U354:Z354" si="455">U355+U358</f>
        <v>0</v>
      </c>
      <c r="V354" s="6">
        <f t="shared" si="455"/>
        <v>1320</v>
      </c>
      <c r="W354" s="6">
        <f t="shared" si="455"/>
        <v>-962</v>
      </c>
      <c r="X354" s="6">
        <f t="shared" si="455"/>
        <v>0</v>
      </c>
      <c r="Y354" s="6">
        <f t="shared" si="455"/>
        <v>39471</v>
      </c>
      <c r="Z354" s="6">
        <f t="shared" si="455"/>
        <v>0</v>
      </c>
      <c r="AA354" s="6">
        <f t="shared" ref="AA354:AF354" si="456">AA355+AA358</f>
        <v>0</v>
      </c>
      <c r="AB354" s="6">
        <f t="shared" si="456"/>
        <v>1371</v>
      </c>
      <c r="AC354" s="6">
        <f t="shared" si="456"/>
        <v>-1567</v>
      </c>
      <c r="AD354" s="6">
        <f t="shared" si="456"/>
        <v>0</v>
      </c>
      <c r="AE354" s="118">
        <f t="shared" si="456"/>
        <v>39275</v>
      </c>
      <c r="AF354" s="118">
        <f t="shared" si="456"/>
        <v>0</v>
      </c>
      <c r="AG354" s="6">
        <f t="shared" ref="AG354:AL354" si="457">AG355+AG358</f>
        <v>-6945</v>
      </c>
      <c r="AH354" s="6">
        <f t="shared" si="457"/>
        <v>1301</v>
      </c>
      <c r="AI354" s="6">
        <f t="shared" si="457"/>
        <v>0</v>
      </c>
      <c r="AJ354" s="6">
        <f t="shared" si="457"/>
        <v>0</v>
      </c>
      <c r="AK354" s="6">
        <f t="shared" si="457"/>
        <v>33631</v>
      </c>
      <c r="AL354" s="6">
        <f t="shared" si="457"/>
        <v>0</v>
      </c>
      <c r="AM354" s="6">
        <f t="shared" ref="AM354:AR354" si="458">AM355+AM358</f>
        <v>-7392</v>
      </c>
      <c r="AN354" s="6">
        <f t="shared" si="458"/>
        <v>0</v>
      </c>
      <c r="AO354" s="6">
        <f t="shared" si="458"/>
        <v>0</v>
      </c>
      <c r="AP354" s="6">
        <f t="shared" si="458"/>
        <v>0</v>
      </c>
      <c r="AQ354" s="6">
        <f t="shared" si="458"/>
        <v>26239</v>
      </c>
      <c r="AR354" s="6">
        <f t="shared" si="458"/>
        <v>0</v>
      </c>
    </row>
    <row r="355" spans="1:44" ht="20.100000000000001" customHeight="1">
      <c r="A355" s="20" t="s">
        <v>154</v>
      </c>
      <c r="B355" s="32">
        <v>909</v>
      </c>
      <c r="C355" s="18" t="s">
        <v>296</v>
      </c>
      <c r="D355" s="18" t="s">
        <v>110</v>
      </c>
      <c r="E355" s="18" t="s">
        <v>314</v>
      </c>
      <c r="F355" s="18"/>
      <c r="G355" s="6">
        <f>G356</f>
        <v>27475</v>
      </c>
      <c r="H355" s="6">
        <f>H356</f>
        <v>0</v>
      </c>
      <c r="I355" s="6">
        <f t="shared" ref="I355:X356" si="459">I356</f>
        <v>0</v>
      </c>
      <c r="J355" s="6">
        <f t="shared" si="459"/>
        <v>0</v>
      </c>
      <c r="K355" s="6">
        <f t="shared" si="459"/>
        <v>0</v>
      </c>
      <c r="L355" s="6">
        <f t="shared" si="459"/>
        <v>0</v>
      </c>
      <c r="M355" s="6">
        <f t="shared" si="459"/>
        <v>27475</v>
      </c>
      <c r="N355" s="6">
        <f t="shared" si="459"/>
        <v>0</v>
      </c>
      <c r="O355" s="6">
        <f t="shared" si="459"/>
        <v>0</v>
      </c>
      <c r="P355" s="6">
        <f t="shared" si="459"/>
        <v>1438</v>
      </c>
      <c r="Q355" s="6">
        <f t="shared" si="459"/>
        <v>0</v>
      </c>
      <c r="R355" s="6">
        <f t="shared" si="459"/>
        <v>0</v>
      </c>
      <c r="S355" s="118">
        <f t="shared" si="459"/>
        <v>28913</v>
      </c>
      <c r="T355" s="118">
        <f t="shared" si="459"/>
        <v>0</v>
      </c>
      <c r="U355" s="6">
        <f t="shared" si="459"/>
        <v>0</v>
      </c>
      <c r="V355" s="6">
        <f t="shared" si="459"/>
        <v>1320</v>
      </c>
      <c r="W355" s="6">
        <f t="shared" si="459"/>
        <v>0</v>
      </c>
      <c r="X355" s="6">
        <f t="shared" si="459"/>
        <v>0</v>
      </c>
      <c r="Y355" s="6">
        <f t="shared" ref="U355:AJ356" si="460">Y356</f>
        <v>30233</v>
      </c>
      <c r="Z355" s="6">
        <f t="shared" si="460"/>
        <v>0</v>
      </c>
      <c r="AA355" s="6">
        <f t="shared" si="460"/>
        <v>0</v>
      </c>
      <c r="AB355" s="6">
        <f t="shared" si="460"/>
        <v>1371</v>
      </c>
      <c r="AC355" s="6">
        <f t="shared" si="460"/>
        <v>-1072</v>
      </c>
      <c r="AD355" s="6">
        <f t="shared" si="460"/>
        <v>0</v>
      </c>
      <c r="AE355" s="118">
        <f t="shared" si="460"/>
        <v>30532</v>
      </c>
      <c r="AF355" s="118">
        <f t="shared" si="460"/>
        <v>0</v>
      </c>
      <c r="AG355" s="6">
        <f t="shared" si="460"/>
        <v>-6945</v>
      </c>
      <c r="AH355" s="6">
        <f t="shared" si="460"/>
        <v>0</v>
      </c>
      <c r="AI355" s="6">
        <f t="shared" si="460"/>
        <v>0</v>
      </c>
      <c r="AJ355" s="6">
        <f t="shared" si="460"/>
        <v>0</v>
      </c>
      <c r="AK355" s="6">
        <f t="shared" ref="AG355:AR356" si="461">AK356</f>
        <v>23587</v>
      </c>
      <c r="AL355" s="6">
        <f t="shared" si="461"/>
        <v>0</v>
      </c>
      <c r="AM355" s="6">
        <f t="shared" si="461"/>
        <v>-6845</v>
      </c>
      <c r="AN355" s="6">
        <f t="shared" si="461"/>
        <v>0</v>
      </c>
      <c r="AO355" s="6">
        <f t="shared" si="461"/>
        <v>0</v>
      </c>
      <c r="AP355" s="6">
        <f t="shared" si="461"/>
        <v>0</v>
      </c>
      <c r="AQ355" s="6">
        <f t="shared" si="461"/>
        <v>16742</v>
      </c>
      <c r="AR355" s="6">
        <f t="shared" si="461"/>
        <v>0</v>
      </c>
    </row>
    <row r="356" spans="1:44" ht="33">
      <c r="A356" s="20" t="s">
        <v>165</v>
      </c>
      <c r="B356" s="32">
        <v>909</v>
      </c>
      <c r="C356" s="18" t="s">
        <v>296</v>
      </c>
      <c r="D356" s="18" t="s">
        <v>110</v>
      </c>
      <c r="E356" s="18" t="s">
        <v>314</v>
      </c>
      <c r="F356" s="18" t="s">
        <v>166</v>
      </c>
      <c r="G356" s="6">
        <f>G357</f>
        <v>27475</v>
      </c>
      <c r="H356" s="6">
        <f>H357</f>
        <v>0</v>
      </c>
      <c r="I356" s="6">
        <f t="shared" si="459"/>
        <v>0</v>
      </c>
      <c r="J356" s="6">
        <f t="shared" si="459"/>
        <v>0</v>
      </c>
      <c r="K356" s="6">
        <f t="shared" si="459"/>
        <v>0</v>
      </c>
      <c r="L356" s="6">
        <f t="shared" si="459"/>
        <v>0</v>
      </c>
      <c r="M356" s="6">
        <f t="shared" si="459"/>
        <v>27475</v>
      </c>
      <c r="N356" s="6">
        <f t="shared" si="459"/>
        <v>0</v>
      </c>
      <c r="O356" s="6">
        <f t="shared" si="459"/>
        <v>0</v>
      </c>
      <c r="P356" s="6">
        <f t="shared" si="459"/>
        <v>1438</v>
      </c>
      <c r="Q356" s="6">
        <f t="shared" si="459"/>
        <v>0</v>
      </c>
      <c r="R356" s="6">
        <f t="shared" si="459"/>
        <v>0</v>
      </c>
      <c r="S356" s="118">
        <f t="shared" si="459"/>
        <v>28913</v>
      </c>
      <c r="T356" s="118">
        <f t="shared" si="459"/>
        <v>0</v>
      </c>
      <c r="U356" s="6">
        <f t="shared" si="460"/>
        <v>0</v>
      </c>
      <c r="V356" s="6">
        <f t="shared" si="460"/>
        <v>1320</v>
      </c>
      <c r="W356" s="6">
        <f t="shared" si="460"/>
        <v>0</v>
      </c>
      <c r="X356" s="6">
        <f t="shared" si="460"/>
        <v>0</v>
      </c>
      <c r="Y356" s="6">
        <f t="shared" si="460"/>
        <v>30233</v>
      </c>
      <c r="Z356" s="6">
        <f t="shared" si="460"/>
        <v>0</v>
      </c>
      <c r="AA356" s="6">
        <f t="shared" si="460"/>
        <v>0</v>
      </c>
      <c r="AB356" s="6">
        <f t="shared" si="460"/>
        <v>1371</v>
      </c>
      <c r="AC356" s="6">
        <f t="shared" si="460"/>
        <v>-1072</v>
      </c>
      <c r="AD356" s="6">
        <f t="shared" si="460"/>
        <v>0</v>
      </c>
      <c r="AE356" s="118">
        <f t="shared" si="460"/>
        <v>30532</v>
      </c>
      <c r="AF356" s="118">
        <f t="shared" si="460"/>
        <v>0</v>
      </c>
      <c r="AG356" s="6">
        <f t="shared" si="461"/>
        <v>-6945</v>
      </c>
      <c r="AH356" s="6">
        <f t="shared" si="461"/>
        <v>0</v>
      </c>
      <c r="AI356" s="6">
        <f t="shared" si="461"/>
        <v>0</v>
      </c>
      <c r="AJ356" s="6">
        <f t="shared" si="461"/>
        <v>0</v>
      </c>
      <c r="AK356" s="6">
        <f t="shared" si="461"/>
        <v>23587</v>
      </c>
      <c r="AL356" s="6">
        <f t="shared" si="461"/>
        <v>0</v>
      </c>
      <c r="AM356" s="6">
        <f t="shared" si="461"/>
        <v>-6845</v>
      </c>
      <c r="AN356" s="6">
        <f t="shared" si="461"/>
        <v>0</v>
      </c>
      <c r="AO356" s="6">
        <f t="shared" si="461"/>
        <v>0</v>
      </c>
      <c r="AP356" s="6">
        <f t="shared" si="461"/>
        <v>0</v>
      </c>
      <c r="AQ356" s="6">
        <f t="shared" si="461"/>
        <v>16742</v>
      </c>
      <c r="AR356" s="6">
        <f t="shared" si="461"/>
        <v>0</v>
      </c>
    </row>
    <row r="357" spans="1:44" ht="20.100000000000001" customHeight="1">
      <c r="A357" s="20" t="s">
        <v>154</v>
      </c>
      <c r="B357" s="32">
        <v>909</v>
      </c>
      <c r="C357" s="18" t="s">
        <v>296</v>
      </c>
      <c r="D357" s="18" t="s">
        <v>110</v>
      </c>
      <c r="E357" s="18" t="s">
        <v>314</v>
      </c>
      <c r="F357" s="18" t="s">
        <v>167</v>
      </c>
      <c r="G357" s="6">
        <v>27475</v>
      </c>
      <c r="H357" s="6"/>
      <c r="I357" s="102"/>
      <c r="J357" s="102"/>
      <c r="K357" s="102"/>
      <c r="L357" s="102"/>
      <c r="M357" s="55">
        <f>G357+I357+J357+K357+L357</f>
        <v>27475</v>
      </c>
      <c r="N357" s="55">
        <f>H357+L357</f>
        <v>0</v>
      </c>
      <c r="O357" s="102"/>
      <c r="P357" s="6">
        <v>1438</v>
      </c>
      <c r="Q357" s="102"/>
      <c r="R357" s="102"/>
      <c r="S357" s="119">
        <f>M357+O357+P357+Q357+R357</f>
        <v>28913</v>
      </c>
      <c r="T357" s="119">
        <f>N357+R357</f>
        <v>0</v>
      </c>
      <c r="U357" s="102"/>
      <c r="V357" s="6">
        <v>1320</v>
      </c>
      <c r="W357" s="102"/>
      <c r="X357" s="102"/>
      <c r="Y357" s="55">
        <f>S357+U357+V357+W357+X357</f>
        <v>30233</v>
      </c>
      <c r="Z357" s="55">
        <f>T357+X357</f>
        <v>0</v>
      </c>
      <c r="AA357" s="102"/>
      <c r="AB357" s="6">
        <v>1371</v>
      </c>
      <c r="AC357" s="6">
        <v>-1072</v>
      </c>
      <c r="AD357" s="102"/>
      <c r="AE357" s="119">
        <f>Y357+AA357+AB357+AC357+AD357</f>
        <v>30532</v>
      </c>
      <c r="AF357" s="119">
        <f>Z357+AD357</f>
        <v>0</v>
      </c>
      <c r="AG357" s="102">
        <v>-6945</v>
      </c>
      <c r="AH357" s="6"/>
      <c r="AI357" s="6"/>
      <c r="AJ357" s="102"/>
      <c r="AK357" s="55">
        <f>AE357+AG357+AH357+AI357+AJ357</f>
        <v>23587</v>
      </c>
      <c r="AL357" s="55">
        <f>AF357+AJ357</f>
        <v>0</v>
      </c>
      <c r="AM357" s="6">
        <f>-140-6705</f>
        <v>-6845</v>
      </c>
      <c r="AN357" s="6"/>
      <c r="AO357" s="6"/>
      <c r="AP357" s="102"/>
      <c r="AQ357" s="55">
        <f>AK357+AM357+AN357+AO357+AP357</f>
        <v>16742</v>
      </c>
      <c r="AR357" s="55">
        <f>AL357+AP357</f>
        <v>0</v>
      </c>
    </row>
    <row r="358" spans="1:44" ht="20.100000000000001" customHeight="1">
      <c r="A358" s="20" t="s">
        <v>276</v>
      </c>
      <c r="B358" s="32">
        <v>909</v>
      </c>
      <c r="C358" s="18" t="s">
        <v>296</v>
      </c>
      <c r="D358" s="18" t="s">
        <v>110</v>
      </c>
      <c r="E358" s="18" t="s">
        <v>315</v>
      </c>
      <c r="F358" s="18"/>
      <c r="G358" s="6">
        <f>G359</f>
        <v>7625</v>
      </c>
      <c r="H358" s="6">
        <f t="shared" ref="H358:W359" si="462">H359</f>
        <v>0</v>
      </c>
      <c r="I358" s="6">
        <f t="shared" si="462"/>
        <v>0</v>
      </c>
      <c r="J358" s="6">
        <f t="shared" si="462"/>
        <v>0</v>
      </c>
      <c r="K358" s="6">
        <f t="shared" si="462"/>
        <v>0</v>
      </c>
      <c r="L358" s="6">
        <f t="shared" si="462"/>
        <v>0</v>
      </c>
      <c r="M358" s="6">
        <f t="shared" si="462"/>
        <v>7625</v>
      </c>
      <c r="N358" s="6">
        <f t="shared" si="462"/>
        <v>0</v>
      </c>
      <c r="O358" s="6">
        <f t="shared" si="462"/>
        <v>0</v>
      </c>
      <c r="P358" s="6">
        <f t="shared" si="462"/>
        <v>2575</v>
      </c>
      <c r="Q358" s="6">
        <f t="shared" si="462"/>
        <v>0</v>
      </c>
      <c r="R358" s="6">
        <f t="shared" si="462"/>
        <v>0</v>
      </c>
      <c r="S358" s="118">
        <f t="shared" si="462"/>
        <v>10200</v>
      </c>
      <c r="T358" s="118">
        <f t="shared" si="462"/>
        <v>0</v>
      </c>
      <c r="U358" s="6">
        <f t="shared" si="462"/>
        <v>0</v>
      </c>
      <c r="V358" s="6">
        <f t="shared" si="462"/>
        <v>0</v>
      </c>
      <c r="W358" s="6">
        <f t="shared" si="462"/>
        <v>-962</v>
      </c>
      <c r="X358" s="6">
        <f t="shared" ref="U358:AJ359" si="463">X359</f>
        <v>0</v>
      </c>
      <c r="Y358" s="6">
        <f t="shared" si="463"/>
        <v>9238</v>
      </c>
      <c r="Z358" s="6">
        <f t="shared" si="463"/>
        <v>0</v>
      </c>
      <c r="AA358" s="6">
        <f t="shared" si="463"/>
        <v>0</v>
      </c>
      <c r="AB358" s="6">
        <f t="shared" si="463"/>
        <v>0</v>
      </c>
      <c r="AC358" s="6">
        <f t="shared" si="463"/>
        <v>-495</v>
      </c>
      <c r="AD358" s="6">
        <f t="shared" si="463"/>
        <v>0</v>
      </c>
      <c r="AE358" s="118">
        <f t="shared" si="463"/>
        <v>8743</v>
      </c>
      <c r="AF358" s="118">
        <f t="shared" si="463"/>
        <v>0</v>
      </c>
      <c r="AG358" s="6">
        <f t="shared" si="463"/>
        <v>0</v>
      </c>
      <c r="AH358" s="6">
        <f t="shared" si="463"/>
        <v>1301</v>
      </c>
      <c r="AI358" s="6">
        <f t="shared" si="463"/>
        <v>0</v>
      </c>
      <c r="AJ358" s="6">
        <f t="shared" si="463"/>
        <v>0</v>
      </c>
      <c r="AK358" s="6">
        <f t="shared" ref="AG358:AR359" si="464">AK359</f>
        <v>10044</v>
      </c>
      <c r="AL358" s="6">
        <f t="shared" si="464"/>
        <v>0</v>
      </c>
      <c r="AM358" s="6">
        <f t="shared" si="464"/>
        <v>-547</v>
      </c>
      <c r="AN358" s="6">
        <f t="shared" si="464"/>
        <v>0</v>
      </c>
      <c r="AO358" s="6">
        <f t="shared" si="464"/>
        <v>0</v>
      </c>
      <c r="AP358" s="6">
        <f t="shared" si="464"/>
        <v>0</v>
      </c>
      <c r="AQ358" s="6">
        <f t="shared" si="464"/>
        <v>9497</v>
      </c>
      <c r="AR358" s="6">
        <f t="shared" si="464"/>
        <v>0</v>
      </c>
    </row>
    <row r="359" spans="1:44" ht="33">
      <c r="A359" s="17" t="s">
        <v>221</v>
      </c>
      <c r="B359" s="32">
        <v>909</v>
      </c>
      <c r="C359" s="18" t="s">
        <v>296</v>
      </c>
      <c r="D359" s="18" t="s">
        <v>110</v>
      </c>
      <c r="E359" s="18" t="s">
        <v>315</v>
      </c>
      <c r="F359" s="18" t="s">
        <v>29</v>
      </c>
      <c r="G359" s="6">
        <f>G360</f>
        <v>7625</v>
      </c>
      <c r="H359" s="6">
        <f t="shared" si="462"/>
        <v>0</v>
      </c>
      <c r="I359" s="6">
        <f t="shared" si="462"/>
        <v>0</v>
      </c>
      <c r="J359" s="6">
        <f t="shared" si="462"/>
        <v>0</v>
      </c>
      <c r="K359" s="6">
        <f t="shared" si="462"/>
        <v>0</v>
      </c>
      <c r="L359" s="6">
        <f t="shared" si="462"/>
        <v>0</v>
      </c>
      <c r="M359" s="6">
        <f t="shared" si="462"/>
        <v>7625</v>
      </c>
      <c r="N359" s="6">
        <f t="shared" si="462"/>
        <v>0</v>
      </c>
      <c r="O359" s="6">
        <f t="shared" si="462"/>
        <v>0</v>
      </c>
      <c r="P359" s="6">
        <f t="shared" si="462"/>
        <v>2575</v>
      </c>
      <c r="Q359" s="6">
        <f t="shared" si="462"/>
        <v>0</v>
      </c>
      <c r="R359" s="6">
        <f t="shared" si="462"/>
        <v>0</v>
      </c>
      <c r="S359" s="118">
        <f t="shared" si="462"/>
        <v>10200</v>
      </c>
      <c r="T359" s="118">
        <f t="shared" si="462"/>
        <v>0</v>
      </c>
      <c r="U359" s="6">
        <f t="shared" si="463"/>
        <v>0</v>
      </c>
      <c r="V359" s="6">
        <f t="shared" si="463"/>
        <v>0</v>
      </c>
      <c r="W359" s="6">
        <f t="shared" si="463"/>
        <v>-962</v>
      </c>
      <c r="X359" s="6">
        <f t="shared" si="463"/>
        <v>0</v>
      </c>
      <c r="Y359" s="6">
        <f t="shared" si="463"/>
        <v>9238</v>
      </c>
      <c r="Z359" s="6">
        <f t="shared" si="463"/>
        <v>0</v>
      </c>
      <c r="AA359" s="6">
        <f t="shared" si="463"/>
        <v>0</v>
      </c>
      <c r="AB359" s="6">
        <f t="shared" si="463"/>
        <v>0</v>
      </c>
      <c r="AC359" s="6">
        <f t="shared" si="463"/>
        <v>-495</v>
      </c>
      <c r="AD359" s="6">
        <f t="shared" si="463"/>
        <v>0</v>
      </c>
      <c r="AE359" s="118">
        <f t="shared" si="463"/>
        <v>8743</v>
      </c>
      <c r="AF359" s="118">
        <f t="shared" si="463"/>
        <v>0</v>
      </c>
      <c r="AG359" s="6">
        <f t="shared" si="464"/>
        <v>0</v>
      </c>
      <c r="AH359" s="6">
        <f t="shared" si="464"/>
        <v>1301</v>
      </c>
      <c r="AI359" s="6">
        <f t="shared" si="464"/>
        <v>0</v>
      </c>
      <c r="AJ359" s="6">
        <f t="shared" si="464"/>
        <v>0</v>
      </c>
      <c r="AK359" s="6">
        <f t="shared" si="464"/>
        <v>10044</v>
      </c>
      <c r="AL359" s="6">
        <f t="shared" si="464"/>
        <v>0</v>
      </c>
      <c r="AM359" s="6">
        <f t="shared" si="464"/>
        <v>-547</v>
      </c>
      <c r="AN359" s="6">
        <f t="shared" si="464"/>
        <v>0</v>
      </c>
      <c r="AO359" s="6">
        <f t="shared" si="464"/>
        <v>0</v>
      </c>
      <c r="AP359" s="6">
        <f t="shared" si="464"/>
        <v>0</v>
      </c>
      <c r="AQ359" s="6">
        <f t="shared" si="464"/>
        <v>9497</v>
      </c>
      <c r="AR359" s="6">
        <f t="shared" si="464"/>
        <v>0</v>
      </c>
    </row>
    <row r="360" spans="1:44" ht="33">
      <c r="A360" s="20" t="s">
        <v>34</v>
      </c>
      <c r="B360" s="32">
        <v>909</v>
      </c>
      <c r="C360" s="18" t="s">
        <v>296</v>
      </c>
      <c r="D360" s="18" t="s">
        <v>110</v>
      </c>
      <c r="E360" s="18" t="s">
        <v>315</v>
      </c>
      <c r="F360" s="18" t="s">
        <v>35</v>
      </c>
      <c r="G360" s="6">
        <v>7625</v>
      </c>
      <c r="H360" s="6"/>
      <c r="I360" s="102"/>
      <c r="J360" s="102"/>
      <c r="K360" s="102"/>
      <c r="L360" s="102"/>
      <c r="M360" s="55">
        <f>G360+I360+J360+K360+L360</f>
        <v>7625</v>
      </c>
      <c r="N360" s="55">
        <f>H360+L360</f>
        <v>0</v>
      </c>
      <c r="O360" s="102"/>
      <c r="P360" s="6">
        <v>2575</v>
      </c>
      <c r="Q360" s="102"/>
      <c r="R360" s="102"/>
      <c r="S360" s="119">
        <f>M360+O360+P360+Q360+R360</f>
        <v>10200</v>
      </c>
      <c r="T360" s="119">
        <f>N360+R360</f>
        <v>0</v>
      </c>
      <c r="U360" s="102"/>
      <c r="V360" s="6"/>
      <c r="W360" s="6">
        <v>-962</v>
      </c>
      <c r="X360" s="102"/>
      <c r="Y360" s="55">
        <f>S360+U360+V360+W360+X360</f>
        <v>9238</v>
      </c>
      <c r="Z360" s="55">
        <f>T360+X360</f>
        <v>0</v>
      </c>
      <c r="AA360" s="102"/>
      <c r="AB360" s="6"/>
      <c r="AC360" s="6">
        <v>-495</v>
      </c>
      <c r="AD360" s="102"/>
      <c r="AE360" s="119">
        <f>Y360+AA360+AB360+AC360+AD360</f>
        <v>8743</v>
      </c>
      <c r="AF360" s="119">
        <f>Z360+AD360</f>
        <v>0</v>
      </c>
      <c r="AG360" s="102"/>
      <c r="AH360" s="6">
        <f>34+1267</f>
        <v>1301</v>
      </c>
      <c r="AI360" s="6"/>
      <c r="AJ360" s="102"/>
      <c r="AK360" s="55">
        <f>AE360+AG360+AH360+AI360+AJ360</f>
        <v>10044</v>
      </c>
      <c r="AL360" s="55">
        <f>AF360+AJ360</f>
        <v>0</v>
      </c>
      <c r="AM360" s="6">
        <v>-547</v>
      </c>
      <c r="AN360" s="6"/>
      <c r="AO360" s="6"/>
      <c r="AP360" s="102"/>
      <c r="AQ360" s="55">
        <f>AK360+AM360+AN360+AO360+AP360</f>
        <v>9497</v>
      </c>
      <c r="AR360" s="55">
        <f>AL360+AP360</f>
        <v>0</v>
      </c>
    </row>
    <row r="361" spans="1:44" ht="49.5" hidden="1">
      <c r="A361" s="20" t="s">
        <v>661</v>
      </c>
      <c r="B361" s="18">
        <v>909</v>
      </c>
      <c r="C361" s="18" t="s">
        <v>296</v>
      </c>
      <c r="D361" s="18" t="s">
        <v>110</v>
      </c>
      <c r="E361" s="18" t="s">
        <v>662</v>
      </c>
      <c r="F361" s="18"/>
      <c r="G361" s="6"/>
      <c r="H361" s="6"/>
      <c r="I361" s="102"/>
      <c r="J361" s="102"/>
      <c r="K361" s="102"/>
      <c r="L361" s="102"/>
      <c r="M361" s="102"/>
      <c r="N361" s="102"/>
      <c r="O361" s="102"/>
      <c r="P361" s="102"/>
      <c r="Q361" s="102"/>
      <c r="R361" s="102"/>
      <c r="S361" s="121"/>
      <c r="T361" s="121"/>
      <c r="U361" s="102"/>
      <c r="V361" s="102"/>
      <c r="W361" s="102"/>
      <c r="X361" s="102"/>
      <c r="Y361" s="102"/>
      <c r="Z361" s="102"/>
      <c r="AA361" s="102"/>
      <c r="AB361" s="102"/>
      <c r="AC361" s="102"/>
      <c r="AD361" s="102"/>
      <c r="AE361" s="121"/>
      <c r="AF361" s="121"/>
      <c r="AG361" s="102"/>
      <c r="AH361" s="102"/>
      <c r="AI361" s="102"/>
      <c r="AJ361" s="102"/>
      <c r="AK361" s="102"/>
      <c r="AL361" s="102"/>
      <c r="AM361" s="102"/>
      <c r="AN361" s="102"/>
      <c r="AO361" s="102"/>
      <c r="AP361" s="102"/>
      <c r="AQ361" s="102"/>
      <c r="AR361" s="102"/>
    </row>
    <row r="362" spans="1:44" ht="33" hidden="1">
      <c r="A362" s="20" t="s">
        <v>165</v>
      </c>
      <c r="B362" s="18">
        <v>909</v>
      </c>
      <c r="C362" s="18" t="s">
        <v>296</v>
      </c>
      <c r="D362" s="18" t="s">
        <v>110</v>
      </c>
      <c r="E362" s="18" t="s">
        <v>662</v>
      </c>
      <c r="F362" s="18" t="s">
        <v>166</v>
      </c>
      <c r="G362" s="6"/>
      <c r="H362" s="6"/>
      <c r="I362" s="102"/>
      <c r="J362" s="102"/>
      <c r="K362" s="102"/>
      <c r="L362" s="102"/>
      <c r="M362" s="102"/>
      <c r="N362" s="102"/>
      <c r="O362" s="102"/>
      <c r="P362" s="102"/>
      <c r="Q362" s="102"/>
      <c r="R362" s="102"/>
      <c r="S362" s="121"/>
      <c r="T362" s="121"/>
      <c r="U362" s="102"/>
      <c r="V362" s="102"/>
      <c r="W362" s="102"/>
      <c r="X362" s="102"/>
      <c r="Y362" s="102"/>
      <c r="Z362" s="102"/>
      <c r="AA362" s="102"/>
      <c r="AB362" s="102"/>
      <c r="AC362" s="102"/>
      <c r="AD362" s="102"/>
      <c r="AE362" s="121"/>
      <c r="AF362" s="121"/>
      <c r="AG362" s="102"/>
      <c r="AH362" s="102"/>
      <c r="AI362" s="102"/>
      <c r="AJ362" s="102"/>
      <c r="AK362" s="102"/>
      <c r="AL362" s="102"/>
      <c r="AM362" s="102"/>
      <c r="AN362" s="102"/>
      <c r="AO362" s="102"/>
      <c r="AP362" s="102"/>
      <c r="AQ362" s="102"/>
      <c r="AR362" s="102"/>
    </row>
    <row r="363" spans="1:44" hidden="1">
      <c r="A363" s="20" t="s">
        <v>154</v>
      </c>
      <c r="B363" s="18">
        <v>909</v>
      </c>
      <c r="C363" s="18" t="s">
        <v>296</v>
      </c>
      <c r="D363" s="18" t="s">
        <v>110</v>
      </c>
      <c r="E363" s="18" t="s">
        <v>662</v>
      </c>
      <c r="F363" s="18" t="s">
        <v>167</v>
      </c>
      <c r="G363" s="6"/>
      <c r="H363" s="6"/>
      <c r="I363" s="102"/>
      <c r="J363" s="102"/>
      <c r="K363" s="102"/>
      <c r="L363" s="102"/>
      <c r="M363" s="102"/>
      <c r="N363" s="102"/>
      <c r="O363" s="102"/>
      <c r="P363" s="102"/>
      <c r="Q363" s="102"/>
      <c r="R363" s="102"/>
      <c r="S363" s="121"/>
      <c r="T363" s="121"/>
      <c r="U363" s="102"/>
      <c r="V363" s="102"/>
      <c r="W363" s="102"/>
      <c r="X363" s="102"/>
      <c r="Y363" s="102"/>
      <c r="Z363" s="102"/>
      <c r="AA363" s="102"/>
      <c r="AB363" s="102"/>
      <c r="AC363" s="102"/>
      <c r="AD363" s="102"/>
      <c r="AE363" s="121"/>
      <c r="AF363" s="121"/>
      <c r="AG363" s="102"/>
      <c r="AH363" s="102"/>
      <c r="AI363" s="102"/>
      <c r="AJ363" s="102"/>
      <c r="AK363" s="102"/>
      <c r="AL363" s="102"/>
      <c r="AM363" s="102"/>
      <c r="AN363" s="102"/>
      <c r="AO363" s="102"/>
      <c r="AP363" s="102"/>
      <c r="AQ363" s="102"/>
      <c r="AR363" s="102"/>
    </row>
    <row r="364" spans="1:44" ht="98.25" customHeight="1">
      <c r="A364" s="17" t="s">
        <v>720</v>
      </c>
      <c r="B364" s="32">
        <v>909</v>
      </c>
      <c r="C364" s="18" t="s">
        <v>296</v>
      </c>
      <c r="D364" s="18" t="s">
        <v>110</v>
      </c>
      <c r="E364" s="33" t="s">
        <v>421</v>
      </c>
      <c r="F364" s="18"/>
      <c r="G364" s="6">
        <f>G365+G367</f>
        <v>14420</v>
      </c>
      <c r="H364" s="6">
        <f t="shared" ref="H364:N364" si="465">H365+H367</f>
        <v>0</v>
      </c>
      <c r="I364" s="6">
        <f t="shared" si="465"/>
        <v>0</v>
      </c>
      <c r="J364" s="6">
        <f t="shared" si="465"/>
        <v>0</v>
      </c>
      <c r="K364" s="6">
        <f t="shared" si="465"/>
        <v>0</v>
      </c>
      <c r="L364" s="6">
        <f t="shared" si="465"/>
        <v>0</v>
      </c>
      <c r="M364" s="6">
        <f t="shared" si="465"/>
        <v>14420</v>
      </c>
      <c r="N364" s="6">
        <f t="shared" si="465"/>
        <v>0</v>
      </c>
      <c r="O364" s="6">
        <f t="shared" ref="O364:T364" si="466">O365+O367</f>
        <v>0</v>
      </c>
      <c r="P364" s="6">
        <f t="shared" si="466"/>
        <v>5466</v>
      </c>
      <c r="Q364" s="6">
        <f t="shared" si="466"/>
        <v>0</v>
      </c>
      <c r="R364" s="6">
        <f t="shared" si="466"/>
        <v>394410</v>
      </c>
      <c r="S364" s="118">
        <f t="shared" si="466"/>
        <v>414296</v>
      </c>
      <c r="T364" s="118">
        <f t="shared" si="466"/>
        <v>394410</v>
      </c>
      <c r="U364" s="6">
        <f t="shared" ref="U364:Z364" si="467">U365+U367</f>
        <v>0</v>
      </c>
      <c r="V364" s="6">
        <f t="shared" si="467"/>
        <v>3419</v>
      </c>
      <c r="W364" s="6">
        <f t="shared" si="467"/>
        <v>0</v>
      </c>
      <c r="X364" s="6">
        <f t="shared" si="467"/>
        <v>67800</v>
      </c>
      <c r="Y364" s="6">
        <f t="shared" si="467"/>
        <v>485515</v>
      </c>
      <c r="Z364" s="6">
        <f t="shared" si="467"/>
        <v>462210</v>
      </c>
      <c r="AA364" s="6">
        <f t="shared" ref="AA364:AF364" si="468">AA365+AA367</f>
        <v>0</v>
      </c>
      <c r="AB364" s="6">
        <f t="shared" si="468"/>
        <v>0</v>
      </c>
      <c r="AC364" s="6">
        <f t="shared" si="468"/>
        <v>0</v>
      </c>
      <c r="AD364" s="6">
        <f t="shared" si="468"/>
        <v>0</v>
      </c>
      <c r="AE364" s="118">
        <f t="shared" si="468"/>
        <v>485515</v>
      </c>
      <c r="AF364" s="118">
        <f t="shared" si="468"/>
        <v>462210</v>
      </c>
      <c r="AG364" s="6">
        <f t="shared" ref="AG364:AL364" si="469">AG365+AG367</f>
        <v>0</v>
      </c>
      <c r="AH364" s="6">
        <f t="shared" si="469"/>
        <v>1664</v>
      </c>
      <c r="AI364" s="6">
        <f t="shared" si="469"/>
        <v>0</v>
      </c>
      <c r="AJ364" s="6">
        <f t="shared" si="469"/>
        <v>33000</v>
      </c>
      <c r="AK364" s="6">
        <f t="shared" si="469"/>
        <v>520179</v>
      </c>
      <c r="AL364" s="6">
        <f t="shared" si="469"/>
        <v>495210</v>
      </c>
      <c r="AM364" s="6">
        <f t="shared" ref="AM364:AR364" si="470">AM365+AM367</f>
        <v>0</v>
      </c>
      <c r="AN364" s="6">
        <f t="shared" si="470"/>
        <v>1311</v>
      </c>
      <c r="AO364" s="6">
        <f t="shared" si="470"/>
        <v>0</v>
      </c>
      <c r="AP364" s="6">
        <f t="shared" si="470"/>
        <v>26000</v>
      </c>
      <c r="AQ364" s="6">
        <f t="shared" si="470"/>
        <v>547490</v>
      </c>
      <c r="AR364" s="6">
        <f t="shared" si="470"/>
        <v>521210</v>
      </c>
    </row>
    <row r="365" spans="1:44" ht="33">
      <c r="A365" s="17" t="s">
        <v>221</v>
      </c>
      <c r="B365" s="32">
        <v>909</v>
      </c>
      <c r="C365" s="18" t="s">
        <v>296</v>
      </c>
      <c r="D365" s="18" t="s">
        <v>110</v>
      </c>
      <c r="E365" s="33" t="s">
        <v>421</v>
      </c>
      <c r="F365" s="18" t="s">
        <v>29</v>
      </c>
      <c r="G365" s="6">
        <f>G366</f>
        <v>14420</v>
      </c>
      <c r="H365" s="6">
        <f t="shared" ref="H365:AR365" si="471">H366</f>
        <v>0</v>
      </c>
      <c r="I365" s="6">
        <f t="shared" si="471"/>
        <v>0</v>
      </c>
      <c r="J365" s="6">
        <f t="shared" si="471"/>
        <v>0</v>
      </c>
      <c r="K365" s="6">
        <f t="shared" si="471"/>
        <v>0</v>
      </c>
      <c r="L365" s="6">
        <f t="shared" si="471"/>
        <v>0</v>
      </c>
      <c r="M365" s="6">
        <f t="shared" si="471"/>
        <v>14420</v>
      </c>
      <c r="N365" s="6">
        <f t="shared" si="471"/>
        <v>0</v>
      </c>
      <c r="O365" s="6">
        <f t="shared" si="471"/>
        <v>0</v>
      </c>
      <c r="P365" s="6">
        <f t="shared" si="471"/>
        <v>2682</v>
      </c>
      <c r="Q365" s="6">
        <f t="shared" si="471"/>
        <v>0</v>
      </c>
      <c r="R365" s="6">
        <f t="shared" si="471"/>
        <v>339188</v>
      </c>
      <c r="S365" s="118">
        <f t="shared" si="471"/>
        <v>356290</v>
      </c>
      <c r="T365" s="118">
        <f t="shared" si="471"/>
        <v>339188</v>
      </c>
      <c r="U365" s="6">
        <f t="shared" si="471"/>
        <v>0</v>
      </c>
      <c r="V365" s="6">
        <f t="shared" si="471"/>
        <v>290</v>
      </c>
      <c r="W365" s="6">
        <f t="shared" si="471"/>
        <v>0</v>
      </c>
      <c r="X365" s="6">
        <f t="shared" si="471"/>
        <v>5740</v>
      </c>
      <c r="Y365" s="6">
        <f t="shared" si="471"/>
        <v>362320</v>
      </c>
      <c r="Z365" s="6">
        <f t="shared" si="471"/>
        <v>344928</v>
      </c>
      <c r="AA365" s="6">
        <f t="shared" si="471"/>
        <v>0</v>
      </c>
      <c r="AB365" s="6">
        <f t="shared" si="471"/>
        <v>0</v>
      </c>
      <c r="AC365" s="6">
        <f t="shared" si="471"/>
        <v>0</v>
      </c>
      <c r="AD365" s="6">
        <f t="shared" si="471"/>
        <v>0</v>
      </c>
      <c r="AE365" s="118">
        <f t="shared" si="471"/>
        <v>362320</v>
      </c>
      <c r="AF365" s="118">
        <f t="shared" si="471"/>
        <v>344928</v>
      </c>
      <c r="AG365" s="6">
        <f t="shared" si="471"/>
        <v>-290</v>
      </c>
      <c r="AH365" s="6">
        <f t="shared" si="471"/>
        <v>1664</v>
      </c>
      <c r="AI365" s="6">
        <f t="shared" si="471"/>
        <v>0</v>
      </c>
      <c r="AJ365" s="6">
        <f t="shared" si="471"/>
        <v>27260</v>
      </c>
      <c r="AK365" s="6">
        <f t="shared" si="471"/>
        <v>390954</v>
      </c>
      <c r="AL365" s="6">
        <f t="shared" si="471"/>
        <v>372188</v>
      </c>
      <c r="AM365" s="6">
        <f t="shared" si="471"/>
        <v>0</v>
      </c>
      <c r="AN365" s="6">
        <f t="shared" si="471"/>
        <v>1311</v>
      </c>
      <c r="AO365" s="6">
        <f t="shared" si="471"/>
        <v>0</v>
      </c>
      <c r="AP365" s="6">
        <f t="shared" si="471"/>
        <v>26000</v>
      </c>
      <c r="AQ365" s="6">
        <f t="shared" si="471"/>
        <v>418265</v>
      </c>
      <c r="AR365" s="6">
        <f t="shared" si="471"/>
        <v>398188</v>
      </c>
    </row>
    <row r="366" spans="1:44" ht="33">
      <c r="A366" s="17" t="s">
        <v>34</v>
      </c>
      <c r="B366" s="32">
        <v>909</v>
      </c>
      <c r="C366" s="18" t="s">
        <v>296</v>
      </c>
      <c r="D366" s="18" t="s">
        <v>110</v>
      </c>
      <c r="E366" s="33" t="s">
        <v>421</v>
      </c>
      <c r="F366" s="18" t="s">
        <v>35</v>
      </c>
      <c r="G366" s="6">
        <v>14420</v>
      </c>
      <c r="H366" s="6"/>
      <c r="I366" s="102"/>
      <c r="J366" s="102"/>
      <c r="K366" s="102"/>
      <c r="L366" s="102"/>
      <c r="M366" s="55">
        <f>G366+I366+J366+K366+L366</f>
        <v>14420</v>
      </c>
      <c r="N366" s="55">
        <f>H366+L366</f>
        <v>0</v>
      </c>
      <c r="O366" s="102"/>
      <c r="P366" s="6">
        <v>2682</v>
      </c>
      <c r="Q366" s="102"/>
      <c r="R366" s="6">
        <v>339188</v>
      </c>
      <c r="S366" s="119">
        <f>M366+O366+P366+Q366+R366</f>
        <v>356290</v>
      </c>
      <c r="T366" s="119">
        <f>N366+R366</f>
        <v>339188</v>
      </c>
      <c r="U366" s="102"/>
      <c r="V366" s="6">
        <v>290</v>
      </c>
      <c r="W366" s="102"/>
      <c r="X366" s="6">
        <v>5740</v>
      </c>
      <c r="Y366" s="55">
        <f>S366+U366+V366+W366+X366</f>
        <v>362320</v>
      </c>
      <c r="Z366" s="55">
        <f>T366+X366</f>
        <v>344928</v>
      </c>
      <c r="AA366" s="102"/>
      <c r="AB366" s="6"/>
      <c r="AC366" s="102"/>
      <c r="AD366" s="6"/>
      <c r="AE366" s="119">
        <f>Y366+AA366+AB366+AC366+AD366</f>
        <v>362320</v>
      </c>
      <c r="AF366" s="119">
        <f>Z366+AD366</f>
        <v>344928</v>
      </c>
      <c r="AG366" s="102">
        <v>-290</v>
      </c>
      <c r="AH366" s="6">
        <v>1664</v>
      </c>
      <c r="AI366" s="102"/>
      <c r="AJ366" s="6">
        <v>27260</v>
      </c>
      <c r="AK366" s="55">
        <f>AE366+AG366+AH366+AI366+AJ366</f>
        <v>390954</v>
      </c>
      <c r="AL366" s="55">
        <f>AF366+AJ366</f>
        <v>372188</v>
      </c>
      <c r="AM366" s="102"/>
      <c r="AN366" s="6">
        <v>1311</v>
      </c>
      <c r="AO366" s="102"/>
      <c r="AP366" s="6">
        <v>26000</v>
      </c>
      <c r="AQ366" s="55">
        <f>AK366+AM366+AN366+AO366+AP366</f>
        <v>418265</v>
      </c>
      <c r="AR366" s="55">
        <f>AL366+AP366</f>
        <v>398188</v>
      </c>
    </row>
    <row r="367" spans="1:44" ht="33" customHeight="1">
      <c r="A367" s="20" t="s">
        <v>165</v>
      </c>
      <c r="B367" s="32">
        <v>909</v>
      </c>
      <c r="C367" s="18" t="s">
        <v>296</v>
      </c>
      <c r="D367" s="18" t="s">
        <v>110</v>
      </c>
      <c r="E367" s="33" t="s">
        <v>421</v>
      </c>
      <c r="F367" s="18" t="s">
        <v>166</v>
      </c>
      <c r="G367" s="6">
        <f>G368</f>
        <v>0</v>
      </c>
      <c r="H367" s="6">
        <f>H368</f>
        <v>0</v>
      </c>
      <c r="I367" s="102"/>
      <c r="J367" s="102"/>
      <c r="K367" s="102"/>
      <c r="L367" s="102"/>
      <c r="M367" s="102"/>
      <c r="N367" s="102"/>
      <c r="O367" s="102">
        <f>O368</f>
        <v>0</v>
      </c>
      <c r="P367" s="6">
        <f t="shared" ref="P367:AR367" si="472">P368</f>
        <v>2784</v>
      </c>
      <c r="Q367" s="6">
        <f t="shared" si="472"/>
        <v>0</v>
      </c>
      <c r="R367" s="6">
        <f t="shared" si="472"/>
        <v>55222</v>
      </c>
      <c r="S367" s="118">
        <f t="shared" si="472"/>
        <v>58006</v>
      </c>
      <c r="T367" s="118">
        <f t="shared" si="472"/>
        <v>55222</v>
      </c>
      <c r="U367" s="102">
        <f>U368</f>
        <v>0</v>
      </c>
      <c r="V367" s="6">
        <f t="shared" si="472"/>
        <v>3129</v>
      </c>
      <c r="W367" s="6">
        <f t="shared" si="472"/>
        <v>0</v>
      </c>
      <c r="X367" s="6">
        <f t="shared" si="472"/>
        <v>62060</v>
      </c>
      <c r="Y367" s="6">
        <f t="shared" si="472"/>
        <v>123195</v>
      </c>
      <c r="Z367" s="6">
        <f t="shared" si="472"/>
        <v>117282</v>
      </c>
      <c r="AA367" s="102">
        <f>AA368</f>
        <v>0</v>
      </c>
      <c r="AB367" s="6">
        <f t="shared" si="472"/>
        <v>0</v>
      </c>
      <c r="AC367" s="6">
        <f t="shared" si="472"/>
        <v>0</v>
      </c>
      <c r="AD367" s="6">
        <f t="shared" si="472"/>
        <v>0</v>
      </c>
      <c r="AE367" s="118">
        <f t="shared" si="472"/>
        <v>123195</v>
      </c>
      <c r="AF367" s="118">
        <f t="shared" si="472"/>
        <v>117282</v>
      </c>
      <c r="AG367" s="102">
        <f>AG368</f>
        <v>290</v>
      </c>
      <c r="AH367" s="6">
        <f t="shared" si="472"/>
        <v>0</v>
      </c>
      <c r="AI367" s="6">
        <f t="shared" si="472"/>
        <v>0</v>
      </c>
      <c r="AJ367" s="6">
        <f t="shared" si="472"/>
        <v>5740</v>
      </c>
      <c r="AK367" s="6">
        <f t="shared" si="472"/>
        <v>129225</v>
      </c>
      <c r="AL367" s="6">
        <f t="shared" si="472"/>
        <v>123022</v>
      </c>
      <c r="AM367" s="102">
        <f>AM368</f>
        <v>0</v>
      </c>
      <c r="AN367" s="6">
        <f t="shared" si="472"/>
        <v>0</v>
      </c>
      <c r="AO367" s="6">
        <f t="shared" si="472"/>
        <v>0</v>
      </c>
      <c r="AP367" s="6">
        <f t="shared" si="472"/>
        <v>0</v>
      </c>
      <c r="AQ367" s="6">
        <f t="shared" si="472"/>
        <v>129225</v>
      </c>
      <c r="AR367" s="6">
        <f t="shared" si="472"/>
        <v>123022</v>
      </c>
    </row>
    <row r="368" spans="1:44" ht="19.5" customHeight="1">
      <c r="A368" s="20" t="s">
        <v>154</v>
      </c>
      <c r="B368" s="32">
        <v>909</v>
      </c>
      <c r="C368" s="18" t="s">
        <v>296</v>
      </c>
      <c r="D368" s="18" t="s">
        <v>110</v>
      </c>
      <c r="E368" s="33" t="s">
        <v>421</v>
      </c>
      <c r="F368" s="18" t="s">
        <v>167</v>
      </c>
      <c r="G368" s="6">
        <f>9677-9677</f>
        <v>0</v>
      </c>
      <c r="H368" s="6"/>
      <c r="I368" s="102"/>
      <c r="J368" s="102"/>
      <c r="K368" s="102"/>
      <c r="L368" s="102"/>
      <c r="M368" s="102"/>
      <c r="N368" s="102"/>
      <c r="O368" s="102"/>
      <c r="P368" s="6">
        <v>2784</v>
      </c>
      <c r="Q368" s="6"/>
      <c r="R368" s="6">
        <v>55222</v>
      </c>
      <c r="S368" s="118">
        <f>M368+O368+P368+Q368+R368</f>
        <v>58006</v>
      </c>
      <c r="T368" s="118">
        <f>N368+R368</f>
        <v>55222</v>
      </c>
      <c r="U368" s="102"/>
      <c r="V368" s="6">
        <v>3129</v>
      </c>
      <c r="W368" s="6"/>
      <c r="X368" s="6">
        <v>62060</v>
      </c>
      <c r="Y368" s="6">
        <f>S368+U368+V368+W368+X368</f>
        <v>123195</v>
      </c>
      <c r="Z368" s="6">
        <f>T368+X368</f>
        <v>117282</v>
      </c>
      <c r="AA368" s="102"/>
      <c r="AB368" s="6"/>
      <c r="AC368" s="6"/>
      <c r="AD368" s="6"/>
      <c r="AE368" s="118">
        <f>Y368+AA368+AB368+AC368+AD368</f>
        <v>123195</v>
      </c>
      <c r="AF368" s="118">
        <f>Z368+AD368</f>
        <v>117282</v>
      </c>
      <c r="AG368" s="102">
        <v>290</v>
      </c>
      <c r="AH368" s="6"/>
      <c r="AI368" s="6"/>
      <c r="AJ368" s="6">
        <v>5740</v>
      </c>
      <c r="AK368" s="6">
        <f>AE368+AG368+AH368+AI368+AJ368</f>
        <v>129225</v>
      </c>
      <c r="AL368" s="6">
        <f>AF368+AJ368</f>
        <v>123022</v>
      </c>
      <c r="AM368" s="102"/>
      <c r="AN368" s="6"/>
      <c r="AO368" s="6"/>
      <c r="AP368" s="6"/>
      <c r="AQ368" s="6">
        <f>AK368+AM368+AN368+AO368+AP368</f>
        <v>129225</v>
      </c>
      <c r="AR368" s="6">
        <f>AL368+AP368</f>
        <v>123022</v>
      </c>
    </row>
    <row r="369" spans="1:44" ht="41.25" hidden="1" customHeight="1">
      <c r="A369" s="20" t="s">
        <v>571</v>
      </c>
      <c r="B369" s="32">
        <v>909</v>
      </c>
      <c r="C369" s="18" t="s">
        <v>296</v>
      </c>
      <c r="D369" s="18" t="s">
        <v>110</v>
      </c>
      <c r="E369" s="33" t="s">
        <v>570</v>
      </c>
      <c r="F369" s="18"/>
      <c r="G369" s="6">
        <f>G370</f>
        <v>0</v>
      </c>
      <c r="H369" s="6">
        <f>H370</f>
        <v>0</v>
      </c>
      <c r="I369" s="102"/>
      <c r="J369" s="102"/>
      <c r="K369" s="102"/>
      <c r="L369" s="102"/>
      <c r="M369" s="102"/>
      <c r="N369" s="102"/>
      <c r="O369" s="102"/>
      <c r="P369" s="102"/>
      <c r="Q369" s="102"/>
      <c r="R369" s="102"/>
      <c r="S369" s="121"/>
      <c r="T369" s="121"/>
      <c r="U369" s="102"/>
      <c r="V369" s="102"/>
      <c r="W369" s="102"/>
      <c r="X369" s="102"/>
      <c r="Y369" s="102"/>
      <c r="Z369" s="102"/>
      <c r="AA369" s="102"/>
      <c r="AB369" s="102"/>
      <c r="AC369" s="102"/>
      <c r="AD369" s="102"/>
      <c r="AE369" s="121"/>
      <c r="AF369" s="121"/>
      <c r="AG369" s="102"/>
      <c r="AH369" s="102"/>
      <c r="AI369" s="102"/>
      <c r="AJ369" s="102"/>
      <c r="AK369" s="102"/>
      <c r="AL369" s="102"/>
      <c r="AM369" s="102"/>
      <c r="AN369" s="102"/>
      <c r="AO369" s="102"/>
      <c r="AP369" s="102"/>
      <c r="AQ369" s="102"/>
      <c r="AR369" s="102"/>
    </row>
    <row r="370" spans="1:44" ht="33" hidden="1">
      <c r="A370" s="20" t="s">
        <v>165</v>
      </c>
      <c r="B370" s="32">
        <v>909</v>
      </c>
      <c r="C370" s="18" t="s">
        <v>296</v>
      </c>
      <c r="D370" s="18" t="s">
        <v>110</v>
      </c>
      <c r="E370" s="33" t="s">
        <v>570</v>
      </c>
      <c r="F370" s="18" t="s">
        <v>166</v>
      </c>
      <c r="G370" s="6">
        <f>G371</f>
        <v>0</v>
      </c>
      <c r="H370" s="6">
        <f>H371</f>
        <v>0</v>
      </c>
      <c r="I370" s="102"/>
      <c r="J370" s="102"/>
      <c r="K370" s="102"/>
      <c r="L370" s="102"/>
      <c r="M370" s="102"/>
      <c r="N370" s="102"/>
      <c r="O370" s="102"/>
      <c r="P370" s="102"/>
      <c r="Q370" s="102"/>
      <c r="R370" s="102"/>
      <c r="S370" s="121"/>
      <c r="T370" s="121"/>
      <c r="U370" s="102"/>
      <c r="V370" s="102"/>
      <c r="W370" s="102"/>
      <c r="X370" s="102"/>
      <c r="Y370" s="102"/>
      <c r="Z370" s="102"/>
      <c r="AA370" s="102"/>
      <c r="AB370" s="102"/>
      <c r="AC370" s="102"/>
      <c r="AD370" s="102"/>
      <c r="AE370" s="121"/>
      <c r="AF370" s="121"/>
      <c r="AG370" s="102"/>
      <c r="AH370" s="102"/>
      <c r="AI370" s="102"/>
      <c r="AJ370" s="102"/>
      <c r="AK370" s="102"/>
      <c r="AL370" s="102"/>
      <c r="AM370" s="102"/>
      <c r="AN370" s="102"/>
      <c r="AO370" s="102"/>
      <c r="AP370" s="102"/>
      <c r="AQ370" s="102"/>
      <c r="AR370" s="102"/>
    </row>
    <row r="371" spans="1:44" ht="19.5" hidden="1" customHeight="1">
      <c r="A371" s="20" t="s">
        <v>154</v>
      </c>
      <c r="B371" s="32">
        <v>909</v>
      </c>
      <c r="C371" s="18" t="s">
        <v>296</v>
      </c>
      <c r="D371" s="18" t="s">
        <v>110</v>
      </c>
      <c r="E371" s="33" t="s">
        <v>570</v>
      </c>
      <c r="F371" s="18" t="s">
        <v>167</v>
      </c>
      <c r="G371" s="6"/>
      <c r="H371" s="6"/>
      <c r="I371" s="102"/>
      <c r="J371" s="102"/>
      <c r="K371" s="102"/>
      <c r="L371" s="102"/>
      <c r="M371" s="102"/>
      <c r="N371" s="102"/>
      <c r="O371" s="102"/>
      <c r="P371" s="102"/>
      <c r="Q371" s="102"/>
      <c r="R371" s="102"/>
      <c r="S371" s="121"/>
      <c r="T371" s="121"/>
      <c r="U371" s="102"/>
      <c r="V371" s="102"/>
      <c r="W371" s="102"/>
      <c r="X371" s="102"/>
      <c r="Y371" s="102"/>
      <c r="Z371" s="102"/>
      <c r="AA371" s="102"/>
      <c r="AB371" s="102"/>
      <c r="AC371" s="102"/>
      <c r="AD371" s="102"/>
      <c r="AE371" s="121"/>
      <c r="AF371" s="121"/>
      <c r="AG371" s="102"/>
      <c r="AH371" s="102"/>
      <c r="AI371" s="102"/>
      <c r="AJ371" s="102"/>
      <c r="AK371" s="102"/>
      <c r="AL371" s="102"/>
      <c r="AM371" s="102"/>
      <c r="AN371" s="102"/>
      <c r="AO371" s="102"/>
      <c r="AP371" s="102"/>
      <c r="AQ371" s="102"/>
      <c r="AR371" s="102"/>
    </row>
    <row r="372" spans="1:44" ht="54.75" customHeight="1">
      <c r="A372" s="20" t="s">
        <v>535</v>
      </c>
      <c r="B372" s="32">
        <v>909</v>
      </c>
      <c r="C372" s="18" t="s">
        <v>296</v>
      </c>
      <c r="D372" s="18" t="s">
        <v>110</v>
      </c>
      <c r="E372" s="33" t="s">
        <v>536</v>
      </c>
      <c r="F372" s="18"/>
      <c r="G372" s="6">
        <f>G373+G375</f>
        <v>735295</v>
      </c>
      <c r="H372" s="6">
        <f>H373+H375</f>
        <v>700000</v>
      </c>
      <c r="I372" s="6">
        <f t="shared" ref="I372:N372" si="473">I373+I375</f>
        <v>0</v>
      </c>
      <c r="J372" s="6">
        <f t="shared" si="473"/>
        <v>0</v>
      </c>
      <c r="K372" s="6">
        <f t="shared" si="473"/>
        <v>0</v>
      </c>
      <c r="L372" s="6">
        <f t="shared" si="473"/>
        <v>0</v>
      </c>
      <c r="M372" s="6">
        <f t="shared" si="473"/>
        <v>735295</v>
      </c>
      <c r="N372" s="6">
        <f t="shared" si="473"/>
        <v>700000</v>
      </c>
      <c r="O372" s="6">
        <f t="shared" ref="O372:T372" si="474">O373+O375</f>
        <v>0</v>
      </c>
      <c r="P372" s="6">
        <f t="shared" si="474"/>
        <v>0</v>
      </c>
      <c r="Q372" s="6">
        <f t="shared" si="474"/>
        <v>0</v>
      </c>
      <c r="R372" s="6">
        <f t="shared" si="474"/>
        <v>0</v>
      </c>
      <c r="S372" s="118">
        <f t="shared" si="474"/>
        <v>735295</v>
      </c>
      <c r="T372" s="118">
        <f t="shared" si="474"/>
        <v>700000</v>
      </c>
      <c r="U372" s="6">
        <f t="shared" ref="U372:Z372" si="475">U373+U375</f>
        <v>0</v>
      </c>
      <c r="V372" s="6">
        <f t="shared" si="475"/>
        <v>0</v>
      </c>
      <c r="W372" s="6">
        <f t="shared" si="475"/>
        <v>0</v>
      </c>
      <c r="X372" s="6">
        <f t="shared" si="475"/>
        <v>0</v>
      </c>
      <c r="Y372" s="6">
        <f t="shared" si="475"/>
        <v>735295</v>
      </c>
      <c r="Z372" s="6">
        <f t="shared" si="475"/>
        <v>700000</v>
      </c>
      <c r="AA372" s="6">
        <f t="shared" ref="AA372:AF372" si="476">AA373+AA375</f>
        <v>0</v>
      </c>
      <c r="AB372" s="6">
        <f t="shared" si="476"/>
        <v>0</v>
      </c>
      <c r="AC372" s="6">
        <f t="shared" si="476"/>
        <v>0</v>
      </c>
      <c r="AD372" s="6">
        <f t="shared" si="476"/>
        <v>0</v>
      </c>
      <c r="AE372" s="118">
        <f t="shared" si="476"/>
        <v>735295</v>
      </c>
      <c r="AF372" s="118">
        <f t="shared" si="476"/>
        <v>700000</v>
      </c>
      <c r="AG372" s="6">
        <f t="shared" ref="AG372:AL372" si="477">AG373+AG375</f>
        <v>0</v>
      </c>
      <c r="AH372" s="6">
        <f t="shared" si="477"/>
        <v>0</v>
      </c>
      <c r="AI372" s="6">
        <f t="shared" si="477"/>
        <v>0</v>
      </c>
      <c r="AJ372" s="6">
        <f t="shared" si="477"/>
        <v>0</v>
      </c>
      <c r="AK372" s="6">
        <f t="shared" si="477"/>
        <v>735295</v>
      </c>
      <c r="AL372" s="6">
        <f t="shared" si="477"/>
        <v>700000</v>
      </c>
      <c r="AM372" s="6">
        <f t="shared" ref="AM372:AR372" si="478">AM373+AM375</f>
        <v>0</v>
      </c>
      <c r="AN372" s="6">
        <f t="shared" si="478"/>
        <v>0</v>
      </c>
      <c r="AO372" s="6">
        <f t="shared" si="478"/>
        <v>0</v>
      </c>
      <c r="AP372" s="6">
        <f t="shared" si="478"/>
        <v>0</v>
      </c>
      <c r="AQ372" s="6">
        <f t="shared" si="478"/>
        <v>735295</v>
      </c>
      <c r="AR372" s="6">
        <f t="shared" si="478"/>
        <v>700000</v>
      </c>
    </row>
    <row r="373" spans="1:44" ht="33">
      <c r="A373" s="17" t="s">
        <v>221</v>
      </c>
      <c r="B373" s="32">
        <v>909</v>
      </c>
      <c r="C373" s="18" t="s">
        <v>296</v>
      </c>
      <c r="D373" s="18" t="s">
        <v>110</v>
      </c>
      <c r="E373" s="33" t="s">
        <v>536</v>
      </c>
      <c r="F373" s="18" t="s">
        <v>29</v>
      </c>
      <c r="G373" s="6">
        <f>G374</f>
        <v>735295</v>
      </c>
      <c r="H373" s="6">
        <f>H374</f>
        <v>700000</v>
      </c>
      <c r="I373" s="6">
        <f t="shared" ref="I373:AR373" si="479">I374</f>
        <v>0</v>
      </c>
      <c r="J373" s="6">
        <f t="shared" si="479"/>
        <v>0</v>
      </c>
      <c r="K373" s="6">
        <f t="shared" si="479"/>
        <v>0</v>
      </c>
      <c r="L373" s="6">
        <f t="shared" si="479"/>
        <v>0</v>
      </c>
      <c r="M373" s="6">
        <f t="shared" si="479"/>
        <v>735295</v>
      </c>
      <c r="N373" s="6">
        <f t="shared" si="479"/>
        <v>700000</v>
      </c>
      <c r="O373" s="6">
        <f t="shared" si="479"/>
        <v>0</v>
      </c>
      <c r="P373" s="6">
        <f t="shared" si="479"/>
        <v>0</v>
      </c>
      <c r="Q373" s="6">
        <f t="shared" si="479"/>
        <v>0</v>
      </c>
      <c r="R373" s="6">
        <f t="shared" si="479"/>
        <v>0</v>
      </c>
      <c r="S373" s="118">
        <f t="shared" si="479"/>
        <v>735295</v>
      </c>
      <c r="T373" s="118">
        <f t="shared" si="479"/>
        <v>700000</v>
      </c>
      <c r="U373" s="6">
        <f t="shared" si="479"/>
        <v>0</v>
      </c>
      <c r="V373" s="6">
        <f t="shared" si="479"/>
        <v>0</v>
      </c>
      <c r="W373" s="6">
        <f t="shared" si="479"/>
        <v>0</v>
      </c>
      <c r="X373" s="6">
        <f t="shared" si="479"/>
        <v>0</v>
      </c>
      <c r="Y373" s="6">
        <f t="shared" si="479"/>
        <v>735295</v>
      </c>
      <c r="Z373" s="6">
        <f t="shared" si="479"/>
        <v>700000</v>
      </c>
      <c r="AA373" s="6">
        <f t="shared" si="479"/>
        <v>0</v>
      </c>
      <c r="AB373" s="6">
        <f t="shared" si="479"/>
        <v>0</v>
      </c>
      <c r="AC373" s="6">
        <f t="shared" si="479"/>
        <v>0</v>
      </c>
      <c r="AD373" s="6">
        <f t="shared" si="479"/>
        <v>0</v>
      </c>
      <c r="AE373" s="118">
        <f t="shared" si="479"/>
        <v>735295</v>
      </c>
      <c r="AF373" s="118">
        <f t="shared" si="479"/>
        <v>700000</v>
      </c>
      <c r="AG373" s="6">
        <f t="shared" si="479"/>
        <v>0</v>
      </c>
      <c r="AH373" s="6">
        <f t="shared" si="479"/>
        <v>0</v>
      </c>
      <c r="AI373" s="6">
        <f t="shared" si="479"/>
        <v>0</v>
      </c>
      <c r="AJ373" s="6">
        <f t="shared" si="479"/>
        <v>0</v>
      </c>
      <c r="AK373" s="6">
        <f t="shared" si="479"/>
        <v>735295</v>
      </c>
      <c r="AL373" s="6">
        <f t="shared" si="479"/>
        <v>700000</v>
      </c>
      <c r="AM373" s="6">
        <f t="shared" si="479"/>
        <v>0</v>
      </c>
      <c r="AN373" s="6">
        <f t="shared" si="479"/>
        <v>0</v>
      </c>
      <c r="AO373" s="6">
        <f t="shared" si="479"/>
        <v>0</v>
      </c>
      <c r="AP373" s="6">
        <f t="shared" si="479"/>
        <v>0</v>
      </c>
      <c r="AQ373" s="6">
        <f t="shared" si="479"/>
        <v>735295</v>
      </c>
      <c r="AR373" s="6">
        <f t="shared" si="479"/>
        <v>700000</v>
      </c>
    </row>
    <row r="374" spans="1:44" ht="33">
      <c r="A374" s="17" t="s">
        <v>34</v>
      </c>
      <c r="B374" s="32">
        <v>909</v>
      </c>
      <c r="C374" s="18" t="s">
        <v>296</v>
      </c>
      <c r="D374" s="18" t="s">
        <v>110</v>
      </c>
      <c r="E374" s="33" t="s">
        <v>536</v>
      </c>
      <c r="F374" s="18" t="s">
        <v>35</v>
      </c>
      <c r="G374" s="6">
        <v>735295</v>
      </c>
      <c r="H374" s="6">
        <v>700000</v>
      </c>
      <c r="I374" s="102"/>
      <c r="J374" s="102"/>
      <c r="K374" s="102"/>
      <c r="L374" s="102"/>
      <c r="M374" s="55">
        <f>G374+I374+J374+K374+L374</f>
        <v>735295</v>
      </c>
      <c r="N374" s="55">
        <f>H374+L374</f>
        <v>700000</v>
      </c>
      <c r="O374" s="102"/>
      <c r="P374" s="102"/>
      <c r="Q374" s="102"/>
      <c r="R374" s="102"/>
      <c r="S374" s="119">
        <f>M374+O374+P374+Q374+R374</f>
        <v>735295</v>
      </c>
      <c r="T374" s="119">
        <f>N374+R374</f>
        <v>700000</v>
      </c>
      <c r="U374" s="102"/>
      <c r="V374" s="102"/>
      <c r="W374" s="102"/>
      <c r="X374" s="102"/>
      <c r="Y374" s="55">
        <f>S374+U374+V374+W374+X374</f>
        <v>735295</v>
      </c>
      <c r="Z374" s="55">
        <f>T374+X374</f>
        <v>700000</v>
      </c>
      <c r="AA374" s="102"/>
      <c r="AB374" s="102"/>
      <c r="AC374" s="102"/>
      <c r="AD374" s="102"/>
      <c r="AE374" s="119">
        <f>Y374+AA374+AB374+AC374+AD374</f>
        <v>735295</v>
      </c>
      <c r="AF374" s="119">
        <f>Z374+AD374</f>
        <v>700000</v>
      </c>
      <c r="AG374" s="102"/>
      <c r="AH374" s="102"/>
      <c r="AI374" s="102"/>
      <c r="AJ374" s="102"/>
      <c r="AK374" s="55">
        <f>AE374+AG374+AH374+AI374+AJ374</f>
        <v>735295</v>
      </c>
      <c r="AL374" s="55">
        <f>AF374+AJ374</f>
        <v>700000</v>
      </c>
      <c r="AM374" s="102"/>
      <c r="AN374" s="102"/>
      <c r="AO374" s="102"/>
      <c r="AP374" s="102"/>
      <c r="AQ374" s="55">
        <f>AK374+AM374+AN374+AO374+AP374</f>
        <v>735295</v>
      </c>
      <c r="AR374" s="55">
        <f>AL374+AP374</f>
        <v>700000</v>
      </c>
    </row>
    <row r="375" spans="1:44" ht="33" hidden="1">
      <c r="A375" s="20" t="s">
        <v>165</v>
      </c>
      <c r="B375" s="32">
        <v>909</v>
      </c>
      <c r="C375" s="18" t="s">
        <v>296</v>
      </c>
      <c r="D375" s="18" t="s">
        <v>110</v>
      </c>
      <c r="E375" s="33" t="s">
        <v>536</v>
      </c>
      <c r="F375" s="18" t="s">
        <v>166</v>
      </c>
      <c r="G375" s="6">
        <f>G376</f>
        <v>0</v>
      </c>
      <c r="H375" s="6">
        <f>H376</f>
        <v>0</v>
      </c>
      <c r="I375" s="102"/>
      <c r="J375" s="102"/>
      <c r="K375" s="102"/>
      <c r="L375" s="102"/>
      <c r="M375" s="102"/>
      <c r="N375" s="102"/>
      <c r="O375" s="102"/>
      <c r="P375" s="102"/>
      <c r="Q375" s="102"/>
      <c r="R375" s="102"/>
      <c r="S375" s="121"/>
      <c r="T375" s="121"/>
      <c r="U375" s="102"/>
      <c r="V375" s="102"/>
      <c r="W375" s="102"/>
      <c r="X375" s="102"/>
      <c r="Y375" s="102"/>
      <c r="Z375" s="102"/>
      <c r="AA375" s="102"/>
      <c r="AB375" s="102"/>
      <c r="AC375" s="102"/>
      <c r="AD375" s="102"/>
      <c r="AE375" s="121"/>
      <c r="AF375" s="121"/>
      <c r="AG375" s="102"/>
      <c r="AH375" s="102"/>
      <c r="AI375" s="102"/>
      <c r="AJ375" s="102"/>
      <c r="AK375" s="102"/>
      <c r="AL375" s="102"/>
      <c r="AM375" s="102"/>
      <c r="AN375" s="102"/>
      <c r="AO375" s="102"/>
      <c r="AP375" s="102"/>
      <c r="AQ375" s="102"/>
      <c r="AR375" s="102"/>
    </row>
    <row r="376" spans="1:44" ht="33" hidden="1">
      <c r="A376" s="20" t="s">
        <v>154</v>
      </c>
      <c r="B376" s="32">
        <v>909</v>
      </c>
      <c r="C376" s="18" t="s">
        <v>296</v>
      </c>
      <c r="D376" s="18" t="s">
        <v>110</v>
      </c>
      <c r="E376" s="33" t="s">
        <v>536</v>
      </c>
      <c r="F376" s="18" t="s">
        <v>167</v>
      </c>
      <c r="G376" s="6"/>
      <c r="H376" s="6"/>
      <c r="I376" s="102"/>
      <c r="J376" s="102"/>
      <c r="K376" s="102"/>
      <c r="L376" s="102"/>
      <c r="M376" s="102"/>
      <c r="N376" s="102"/>
      <c r="O376" s="102"/>
      <c r="P376" s="102"/>
      <c r="Q376" s="102"/>
      <c r="R376" s="102"/>
      <c r="S376" s="121"/>
      <c r="T376" s="121"/>
      <c r="U376" s="102"/>
      <c r="V376" s="102"/>
      <c r="W376" s="102"/>
      <c r="X376" s="102"/>
      <c r="Y376" s="102"/>
      <c r="Z376" s="102"/>
      <c r="AA376" s="102"/>
      <c r="AB376" s="102"/>
      <c r="AC376" s="102"/>
      <c r="AD376" s="102"/>
      <c r="AE376" s="121"/>
      <c r="AF376" s="121"/>
      <c r="AG376" s="102"/>
      <c r="AH376" s="102"/>
      <c r="AI376" s="102"/>
      <c r="AJ376" s="102"/>
      <c r="AK376" s="102"/>
      <c r="AL376" s="102"/>
      <c r="AM376" s="102"/>
      <c r="AN376" s="102"/>
      <c r="AO376" s="102"/>
      <c r="AP376" s="102"/>
      <c r="AQ376" s="102"/>
      <c r="AR376" s="102"/>
    </row>
    <row r="377" spans="1:44" ht="49.5" hidden="1">
      <c r="A377" s="17" t="s">
        <v>701</v>
      </c>
      <c r="B377" s="32">
        <v>909</v>
      </c>
      <c r="C377" s="18" t="s">
        <v>296</v>
      </c>
      <c r="D377" s="18" t="s">
        <v>110</v>
      </c>
      <c r="E377" s="33" t="s">
        <v>509</v>
      </c>
      <c r="F377" s="18"/>
      <c r="G377" s="6">
        <f t="shared" ref="G377:H380" si="480">G378</f>
        <v>0</v>
      </c>
      <c r="H377" s="6">
        <f t="shared" si="480"/>
        <v>0</v>
      </c>
      <c r="I377" s="102"/>
      <c r="J377" s="102"/>
      <c r="K377" s="102"/>
      <c r="L377" s="102"/>
      <c r="M377" s="102"/>
      <c r="N377" s="102"/>
      <c r="O377" s="102"/>
      <c r="P377" s="102"/>
      <c r="Q377" s="102"/>
      <c r="R377" s="102"/>
      <c r="S377" s="121"/>
      <c r="T377" s="121"/>
      <c r="U377" s="102"/>
      <c r="V377" s="102"/>
      <c r="W377" s="102"/>
      <c r="X377" s="102"/>
      <c r="Y377" s="102"/>
      <c r="Z377" s="102"/>
      <c r="AA377" s="102"/>
      <c r="AB377" s="102"/>
      <c r="AC377" s="102"/>
      <c r="AD377" s="102"/>
      <c r="AE377" s="121"/>
      <c r="AF377" s="121"/>
      <c r="AG377" s="102"/>
      <c r="AH377" s="102"/>
      <c r="AI377" s="102"/>
      <c r="AJ377" s="102"/>
      <c r="AK377" s="102"/>
      <c r="AL377" s="102"/>
      <c r="AM377" s="102"/>
      <c r="AN377" s="102"/>
      <c r="AO377" s="102"/>
      <c r="AP377" s="102"/>
      <c r="AQ377" s="102"/>
      <c r="AR377" s="102"/>
    </row>
    <row r="378" spans="1:44" ht="20.100000000000001" hidden="1" customHeight="1">
      <c r="A378" s="20" t="s">
        <v>14</v>
      </c>
      <c r="B378" s="32">
        <v>909</v>
      </c>
      <c r="C378" s="18" t="s">
        <v>296</v>
      </c>
      <c r="D378" s="18" t="s">
        <v>110</v>
      </c>
      <c r="E378" s="18" t="s">
        <v>510</v>
      </c>
      <c r="F378" s="18"/>
      <c r="G378" s="6">
        <f t="shared" si="480"/>
        <v>0</v>
      </c>
      <c r="H378" s="6">
        <f t="shared" si="480"/>
        <v>0</v>
      </c>
      <c r="I378" s="102"/>
      <c r="J378" s="102"/>
      <c r="K378" s="102"/>
      <c r="L378" s="102"/>
      <c r="M378" s="102"/>
      <c r="N378" s="102"/>
      <c r="O378" s="102"/>
      <c r="P378" s="102"/>
      <c r="Q378" s="102"/>
      <c r="R378" s="102"/>
      <c r="S378" s="121"/>
      <c r="T378" s="121"/>
      <c r="U378" s="102"/>
      <c r="V378" s="102"/>
      <c r="W378" s="102"/>
      <c r="X378" s="102"/>
      <c r="Y378" s="102"/>
      <c r="Z378" s="102"/>
      <c r="AA378" s="102"/>
      <c r="AB378" s="102"/>
      <c r="AC378" s="102"/>
      <c r="AD378" s="102"/>
      <c r="AE378" s="121"/>
      <c r="AF378" s="121"/>
      <c r="AG378" s="102"/>
      <c r="AH378" s="102"/>
      <c r="AI378" s="102"/>
      <c r="AJ378" s="102"/>
      <c r="AK378" s="102"/>
      <c r="AL378" s="102"/>
      <c r="AM378" s="102"/>
      <c r="AN378" s="102"/>
      <c r="AO378" s="102"/>
      <c r="AP378" s="102"/>
      <c r="AQ378" s="102"/>
      <c r="AR378" s="102"/>
    </row>
    <row r="379" spans="1:44" ht="20.100000000000001" hidden="1" customHeight="1">
      <c r="A379" s="20" t="s">
        <v>276</v>
      </c>
      <c r="B379" s="32">
        <v>909</v>
      </c>
      <c r="C379" s="18" t="s">
        <v>296</v>
      </c>
      <c r="D379" s="18" t="s">
        <v>110</v>
      </c>
      <c r="E379" s="18" t="s">
        <v>511</v>
      </c>
      <c r="F379" s="18"/>
      <c r="G379" s="6">
        <f t="shared" si="480"/>
        <v>0</v>
      </c>
      <c r="H379" s="6">
        <f t="shared" si="480"/>
        <v>0</v>
      </c>
      <c r="I379" s="102"/>
      <c r="J379" s="102"/>
      <c r="K379" s="102"/>
      <c r="L379" s="102"/>
      <c r="M379" s="102"/>
      <c r="N379" s="102"/>
      <c r="O379" s="102"/>
      <c r="P379" s="102"/>
      <c r="Q379" s="102"/>
      <c r="R379" s="102"/>
      <c r="S379" s="121"/>
      <c r="T379" s="121"/>
      <c r="U379" s="102"/>
      <c r="V379" s="102"/>
      <c r="W379" s="102"/>
      <c r="X379" s="102"/>
      <c r="Y379" s="102"/>
      <c r="Z379" s="102"/>
      <c r="AA379" s="102"/>
      <c r="AB379" s="102"/>
      <c r="AC379" s="102"/>
      <c r="AD379" s="102"/>
      <c r="AE379" s="121"/>
      <c r="AF379" s="121"/>
      <c r="AG379" s="102"/>
      <c r="AH379" s="102"/>
      <c r="AI379" s="102"/>
      <c r="AJ379" s="102"/>
      <c r="AK379" s="102"/>
      <c r="AL379" s="102"/>
      <c r="AM379" s="102"/>
      <c r="AN379" s="102"/>
      <c r="AO379" s="102"/>
      <c r="AP379" s="102"/>
      <c r="AQ379" s="102"/>
      <c r="AR379" s="102"/>
    </row>
    <row r="380" spans="1:44" ht="33" hidden="1">
      <c r="A380" s="17" t="s">
        <v>512</v>
      </c>
      <c r="B380" s="32">
        <v>909</v>
      </c>
      <c r="C380" s="18" t="s">
        <v>296</v>
      </c>
      <c r="D380" s="18" t="s">
        <v>110</v>
      </c>
      <c r="E380" s="33" t="s">
        <v>511</v>
      </c>
      <c r="F380" s="18" t="s">
        <v>29</v>
      </c>
      <c r="G380" s="6">
        <f t="shared" si="480"/>
        <v>0</v>
      </c>
      <c r="H380" s="6">
        <f t="shared" si="480"/>
        <v>0</v>
      </c>
      <c r="I380" s="102"/>
      <c r="J380" s="102"/>
      <c r="K380" s="102"/>
      <c r="L380" s="102"/>
      <c r="M380" s="102"/>
      <c r="N380" s="102"/>
      <c r="O380" s="102"/>
      <c r="P380" s="102"/>
      <c r="Q380" s="102"/>
      <c r="R380" s="102"/>
      <c r="S380" s="121"/>
      <c r="T380" s="121"/>
      <c r="U380" s="102"/>
      <c r="V380" s="102"/>
      <c r="W380" s="102"/>
      <c r="X380" s="102"/>
      <c r="Y380" s="102"/>
      <c r="Z380" s="102"/>
      <c r="AA380" s="102"/>
      <c r="AB380" s="102"/>
      <c r="AC380" s="102"/>
      <c r="AD380" s="102"/>
      <c r="AE380" s="121"/>
      <c r="AF380" s="121"/>
      <c r="AG380" s="102"/>
      <c r="AH380" s="102"/>
      <c r="AI380" s="102"/>
      <c r="AJ380" s="102"/>
      <c r="AK380" s="102"/>
      <c r="AL380" s="102"/>
      <c r="AM380" s="102"/>
      <c r="AN380" s="102"/>
      <c r="AO380" s="102"/>
      <c r="AP380" s="102"/>
      <c r="AQ380" s="102"/>
      <c r="AR380" s="102"/>
    </row>
    <row r="381" spans="1:44" ht="33" hidden="1">
      <c r="A381" s="17" t="s">
        <v>34</v>
      </c>
      <c r="B381" s="32">
        <v>909</v>
      </c>
      <c r="C381" s="18" t="s">
        <v>296</v>
      </c>
      <c r="D381" s="18" t="s">
        <v>110</v>
      </c>
      <c r="E381" s="33" t="s">
        <v>511</v>
      </c>
      <c r="F381" s="18" t="s">
        <v>35</v>
      </c>
      <c r="G381" s="6"/>
      <c r="H381" s="52"/>
      <c r="I381" s="102"/>
      <c r="J381" s="102"/>
      <c r="K381" s="102"/>
      <c r="L381" s="102"/>
      <c r="M381" s="102"/>
      <c r="N381" s="102"/>
      <c r="O381" s="102"/>
      <c r="P381" s="102"/>
      <c r="Q381" s="102"/>
      <c r="R381" s="102"/>
      <c r="S381" s="121"/>
      <c r="T381" s="121"/>
      <c r="U381" s="102"/>
      <c r="V381" s="102"/>
      <c r="W381" s="102"/>
      <c r="X381" s="102"/>
      <c r="Y381" s="102"/>
      <c r="Z381" s="102"/>
      <c r="AA381" s="102"/>
      <c r="AB381" s="102"/>
      <c r="AC381" s="102"/>
      <c r="AD381" s="102"/>
      <c r="AE381" s="121"/>
      <c r="AF381" s="121"/>
      <c r="AG381" s="102"/>
      <c r="AH381" s="102"/>
      <c r="AI381" s="102"/>
      <c r="AJ381" s="102"/>
      <c r="AK381" s="102"/>
      <c r="AL381" s="102"/>
      <c r="AM381" s="102"/>
      <c r="AN381" s="102"/>
      <c r="AO381" s="102"/>
      <c r="AP381" s="102"/>
      <c r="AQ381" s="102"/>
      <c r="AR381" s="102"/>
    </row>
    <row r="382" spans="1:44" ht="33">
      <c r="A382" s="20" t="s">
        <v>721</v>
      </c>
      <c r="B382" s="32">
        <v>909</v>
      </c>
      <c r="C382" s="18" t="s">
        <v>296</v>
      </c>
      <c r="D382" s="18" t="s">
        <v>110</v>
      </c>
      <c r="E382" s="18" t="s">
        <v>316</v>
      </c>
      <c r="F382" s="18"/>
      <c r="G382" s="55">
        <f>G383+G387</f>
        <v>173338</v>
      </c>
      <c r="H382" s="55">
        <f t="shared" ref="H382:N382" si="481">H383+H387</f>
        <v>0</v>
      </c>
      <c r="I382" s="55">
        <f t="shared" si="481"/>
        <v>0</v>
      </c>
      <c r="J382" s="55">
        <f t="shared" si="481"/>
        <v>0</v>
      </c>
      <c r="K382" s="55">
        <f t="shared" si="481"/>
        <v>0</v>
      </c>
      <c r="L382" s="55">
        <f t="shared" si="481"/>
        <v>0</v>
      </c>
      <c r="M382" s="55">
        <f t="shared" si="481"/>
        <v>173338</v>
      </c>
      <c r="N382" s="55">
        <f t="shared" si="481"/>
        <v>0</v>
      </c>
      <c r="O382" s="55">
        <f t="shared" ref="O382:T382" si="482">O383+O387</f>
        <v>0</v>
      </c>
      <c r="P382" s="55">
        <f t="shared" si="482"/>
        <v>0</v>
      </c>
      <c r="Q382" s="55">
        <f t="shared" si="482"/>
        <v>0</v>
      </c>
      <c r="R382" s="55">
        <f t="shared" si="482"/>
        <v>0</v>
      </c>
      <c r="S382" s="119">
        <f t="shared" si="482"/>
        <v>173338</v>
      </c>
      <c r="T382" s="119">
        <f t="shared" si="482"/>
        <v>0</v>
      </c>
      <c r="U382" s="55">
        <f t="shared" ref="U382:Z382" si="483">U383+U387</f>
        <v>0</v>
      </c>
      <c r="V382" s="55">
        <f t="shared" si="483"/>
        <v>0</v>
      </c>
      <c r="W382" s="55">
        <f t="shared" si="483"/>
        <v>-863</v>
      </c>
      <c r="X382" s="55">
        <f t="shared" si="483"/>
        <v>0</v>
      </c>
      <c r="Y382" s="55">
        <f t="shared" si="483"/>
        <v>172475</v>
      </c>
      <c r="Z382" s="55">
        <f t="shared" si="483"/>
        <v>0</v>
      </c>
      <c r="AA382" s="55">
        <f t="shared" ref="AA382:AF382" si="484">AA383+AA387</f>
        <v>0</v>
      </c>
      <c r="AB382" s="55">
        <f t="shared" si="484"/>
        <v>1700</v>
      </c>
      <c r="AC382" s="55">
        <f t="shared" si="484"/>
        <v>-1240</v>
      </c>
      <c r="AD382" s="55">
        <f t="shared" si="484"/>
        <v>0</v>
      </c>
      <c r="AE382" s="119">
        <f t="shared" si="484"/>
        <v>172935</v>
      </c>
      <c r="AF382" s="119">
        <f t="shared" si="484"/>
        <v>0</v>
      </c>
      <c r="AG382" s="55">
        <f t="shared" ref="AG382:AL382" si="485">AG383+AG387</f>
        <v>0</v>
      </c>
      <c r="AH382" s="55">
        <f t="shared" si="485"/>
        <v>0</v>
      </c>
      <c r="AI382" s="55">
        <f t="shared" si="485"/>
        <v>0</v>
      </c>
      <c r="AJ382" s="55">
        <f t="shared" si="485"/>
        <v>0</v>
      </c>
      <c r="AK382" s="55">
        <f t="shared" si="485"/>
        <v>172935</v>
      </c>
      <c r="AL382" s="55">
        <f t="shared" si="485"/>
        <v>0</v>
      </c>
      <c r="AM382" s="55">
        <f t="shared" ref="AM382:AR382" si="486">AM383+AM387</f>
        <v>-391</v>
      </c>
      <c r="AN382" s="55">
        <f t="shared" si="486"/>
        <v>0</v>
      </c>
      <c r="AO382" s="55">
        <f t="shared" si="486"/>
        <v>0</v>
      </c>
      <c r="AP382" s="55">
        <f t="shared" si="486"/>
        <v>0</v>
      </c>
      <c r="AQ382" s="55">
        <f t="shared" si="486"/>
        <v>172544</v>
      </c>
      <c r="AR382" s="55">
        <f t="shared" si="486"/>
        <v>0</v>
      </c>
    </row>
    <row r="383" spans="1:44" ht="20.100000000000001" customHeight="1">
      <c r="A383" s="20" t="s">
        <v>14</v>
      </c>
      <c r="B383" s="32">
        <v>909</v>
      </c>
      <c r="C383" s="18" t="s">
        <v>296</v>
      </c>
      <c r="D383" s="18" t="s">
        <v>110</v>
      </c>
      <c r="E383" s="18" t="s">
        <v>317</v>
      </c>
      <c r="F383" s="18"/>
      <c r="G383" s="6">
        <f t="shared" ref="G383:V385" si="487">G384</f>
        <v>91896</v>
      </c>
      <c r="H383" s="6">
        <f t="shared" si="487"/>
        <v>0</v>
      </c>
      <c r="I383" s="6">
        <f t="shared" si="487"/>
        <v>0</v>
      </c>
      <c r="J383" s="6">
        <f t="shared" si="487"/>
        <v>0</v>
      </c>
      <c r="K383" s="6">
        <f t="shared" si="487"/>
        <v>0</v>
      </c>
      <c r="L383" s="6">
        <f t="shared" si="487"/>
        <v>0</v>
      </c>
      <c r="M383" s="6">
        <f t="shared" si="487"/>
        <v>91896</v>
      </c>
      <c r="N383" s="6">
        <f t="shared" si="487"/>
        <v>0</v>
      </c>
      <c r="O383" s="6">
        <f t="shared" si="487"/>
        <v>0</v>
      </c>
      <c r="P383" s="6">
        <f t="shared" si="487"/>
        <v>0</v>
      </c>
      <c r="Q383" s="6">
        <f t="shared" si="487"/>
        <v>0</v>
      </c>
      <c r="R383" s="6">
        <f t="shared" si="487"/>
        <v>0</v>
      </c>
      <c r="S383" s="118">
        <f t="shared" si="487"/>
        <v>91896</v>
      </c>
      <c r="T383" s="118">
        <f t="shared" si="487"/>
        <v>0</v>
      </c>
      <c r="U383" s="6">
        <f t="shared" si="487"/>
        <v>0</v>
      </c>
      <c r="V383" s="6">
        <f t="shared" si="487"/>
        <v>0</v>
      </c>
      <c r="W383" s="6">
        <f t="shared" ref="U383:AJ385" si="488">W384</f>
        <v>-850</v>
      </c>
      <c r="X383" s="6">
        <f t="shared" si="488"/>
        <v>0</v>
      </c>
      <c r="Y383" s="6">
        <f t="shared" si="488"/>
        <v>91046</v>
      </c>
      <c r="Z383" s="6">
        <f t="shared" si="488"/>
        <v>0</v>
      </c>
      <c r="AA383" s="6">
        <f t="shared" si="488"/>
        <v>0</v>
      </c>
      <c r="AB383" s="6">
        <f t="shared" si="488"/>
        <v>0</v>
      </c>
      <c r="AC383" s="6">
        <f t="shared" si="488"/>
        <v>-1226</v>
      </c>
      <c r="AD383" s="6">
        <f t="shared" si="488"/>
        <v>0</v>
      </c>
      <c r="AE383" s="118">
        <f t="shared" si="488"/>
        <v>89820</v>
      </c>
      <c r="AF383" s="118">
        <f t="shared" si="488"/>
        <v>0</v>
      </c>
      <c r="AG383" s="6">
        <f t="shared" si="488"/>
        <v>0</v>
      </c>
      <c r="AH383" s="6">
        <f t="shared" si="488"/>
        <v>0</v>
      </c>
      <c r="AI383" s="6">
        <f t="shared" si="488"/>
        <v>0</v>
      </c>
      <c r="AJ383" s="6">
        <f t="shared" si="488"/>
        <v>0</v>
      </c>
      <c r="AK383" s="6">
        <f t="shared" ref="AG383:AR385" si="489">AK384</f>
        <v>89820</v>
      </c>
      <c r="AL383" s="6">
        <f t="shared" si="489"/>
        <v>0</v>
      </c>
      <c r="AM383" s="6">
        <f t="shared" si="489"/>
        <v>-391</v>
      </c>
      <c r="AN383" s="6">
        <f t="shared" si="489"/>
        <v>0</v>
      </c>
      <c r="AO383" s="6">
        <f t="shared" si="489"/>
        <v>0</v>
      </c>
      <c r="AP383" s="6">
        <f t="shared" si="489"/>
        <v>0</v>
      </c>
      <c r="AQ383" s="6">
        <f t="shared" si="489"/>
        <v>89429</v>
      </c>
      <c r="AR383" s="6">
        <f t="shared" si="489"/>
        <v>0</v>
      </c>
    </row>
    <row r="384" spans="1:44" ht="20.100000000000001" customHeight="1">
      <c r="A384" s="20" t="s">
        <v>276</v>
      </c>
      <c r="B384" s="32">
        <v>909</v>
      </c>
      <c r="C384" s="18" t="s">
        <v>296</v>
      </c>
      <c r="D384" s="18" t="s">
        <v>110</v>
      </c>
      <c r="E384" s="18" t="s">
        <v>318</v>
      </c>
      <c r="F384" s="18"/>
      <c r="G384" s="6">
        <f t="shared" si="487"/>
        <v>91896</v>
      </c>
      <c r="H384" s="6">
        <f t="shared" si="487"/>
        <v>0</v>
      </c>
      <c r="I384" s="6">
        <f t="shared" si="487"/>
        <v>0</v>
      </c>
      <c r="J384" s="6">
        <f t="shared" si="487"/>
        <v>0</v>
      </c>
      <c r="K384" s="6">
        <f t="shared" si="487"/>
        <v>0</v>
      </c>
      <c r="L384" s="6">
        <f t="shared" si="487"/>
        <v>0</v>
      </c>
      <c r="M384" s="6">
        <f t="shared" si="487"/>
        <v>91896</v>
      </c>
      <c r="N384" s="6">
        <f t="shared" si="487"/>
        <v>0</v>
      </c>
      <c r="O384" s="6">
        <f t="shared" si="487"/>
        <v>0</v>
      </c>
      <c r="P384" s="6">
        <f t="shared" si="487"/>
        <v>0</v>
      </c>
      <c r="Q384" s="6">
        <f t="shared" si="487"/>
        <v>0</v>
      </c>
      <c r="R384" s="6">
        <f t="shared" si="487"/>
        <v>0</v>
      </c>
      <c r="S384" s="118">
        <f t="shared" si="487"/>
        <v>91896</v>
      </c>
      <c r="T384" s="118">
        <f t="shared" si="487"/>
        <v>0</v>
      </c>
      <c r="U384" s="6">
        <f t="shared" si="488"/>
        <v>0</v>
      </c>
      <c r="V384" s="6">
        <f t="shared" si="488"/>
        <v>0</v>
      </c>
      <c r="W384" s="6">
        <f t="shared" si="488"/>
        <v>-850</v>
      </c>
      <c r="X384" s="6">
        <f t="shared" si="488"/>
        <v>0</v>
      </c>
      <c r="Y384" s="6">
        <f t="shared" si="488"/>
        <v>91046</v>
      </c>
      <c r="Z384" s="6">
        <f t="shared" si="488"/>
        <v>0</v>
      </c>
      <c r="AA384" s="6">
        <f t="shared" si="488"/>
        <v>0</v>
      </c>
      <c r="AB384" s="6">
        <f t="shared" si="488"/>
        <v>0</v>
      </c>
      <c r="AC384" s="6">
        <f t="shared" si="488"/>
        <v>-1226</v>
      </c>
      <c r="AD384" s="6">
        <f t="shared" si="488"/>
        <v>0</v>
      </c>
      <c r="AE384" s="118">
        <f t="shared" si="488"/>
        <v>89820</v>
      </c>
      <c r="AF384" s="118">
        <f t="shared" si="488"/>
        <v>0</v>
      </c>
      <c r="AG384" s="6">
        <f t="shared" si="489"/>
        <v>0</v>
      </c>
      <c r="AH384" s="6">
        <f t="shared" si="489"/>
        <v>0</v>
      </c>
      <c r="AI384" s="6">
        <f t="shared" si="489"/>
        <v>0</v>
      </c>
      <c r="AJ384" s="6">
        <f t="shared" si="489"/>
        <v>0</v>
      </c>
      <c r="AK384" s="6">
        <f t="shared" si="489"/>
        <v>89820</v>
      </c>
      <c r="AL384" s="6">
        <f t="shared" si="489"/>
        <v>0</v>
      </c>
      <c r="AM384" s="6">
        <f t="shared" si="489"/>
        <v>-391</v>
      </c>
      <c r="AN384" s="6">
        <f t="shared" si="489"/>
        <v>0</v>
      </c>
      <c r="AO384" s="6">
        <f t="shared" si="489"/>
        <v>0</v>
      </c>
      <c r="AP384" s="6">
        <f t="shared" si="489"/>
        <v>0</v>
      </c>
      <c r="AQ384" s="6">
        <f t="shared" si="489"/>
        <v>89429</v>
      </c>
      <c r="AR384" s="6">
        <f t="shared" si="489"/>
        <v>0</v>
      </c>
    </row>
    <row r="385" spans="1:44" ht="33">
      <c r="A385" s="17" t="s">
        <v>221</v>
      </c>
      <c r="B385" s="32">
        <v>909</v>
      </c>
      <c r="C385" s="18" t="s">
        <v>296</v>
      </c>
      <c r="D385" s="18" t="s">
        <v>110</v>
      </c>
      <c r="E385" s="18" t="s">
        <v>318</v>
      </c>
      <c r="F385" s="18" t="s">
        <v>29</v>
      </c>
      <c r="G385" s="6">
        <f t="shared" si="487"/>
        <v>91896</v>
      </c>
      <c r="H385" s="6">
        <f t="shared" si="487"/>
        <v>0</v>
      </c>
      <c r="I385" s="6">
        <f t="shared" si="487"/>
        <v>0</v>
      </c>
      <c r="J385" s="6">
        <f t="shared" si="487"/>
        <v>0</v>
      </c>
      <c r="K385" s="6">
        <f t="shared" si="487"/>
        <v>0</v>
      </c>
      <c r="L385" s="6">
        <f t="shared" si="487"/>
        <v>0</v>
      </c>
      <c r="M385" s="6">
        <f t="shared" si="487"/>
        <v>91896</v>
      </c>
      <c r="N385" s="6">
        <f t="shared" si="487"/>
        <v>0</v>
      </c>
      <c r="O385" s="6">
        <f t="shared" si="487"/>
        <v>0</v>
      </c>
      <c r="P385" s="6">
        <f t="shared" si="487"/>
        <v>0</v>
      </c>
      <c r="Q385" s="6">
        <f t="shared" si="487"/>
        <v>0</v>
      </c>
      <c r="R385" s="6">
        <f t="shared" si="487"/>
        <v>0</v>
      </c>
      <c r="S385" s="118">
        <f t="shared" si="487"/>
        <v>91896</v>
      </c>
      <c r="T385" s="118">
        <f t="shared" si="487"/>
        <v>0</v>
      </c>
      <c r="U385" s="6">
        <f t="shared" si="488"/>
        <v>0</v>
      </c>
      <c r="V385" s="6">
        <f t="shared" si="488"/>
        <v>0</v>
      </c>
      <c r="W385" s="6">
        <f t="shared" si="488"/>
        <v>-850</v>
      </c>
      <c r="X385" s="6">
        <f t="shared" si="488"/>
        <v>0</v>
      </c>
      <c r="Y385" s="6">
        <f t="shared" si="488"/>
        <v>91046</v>
      </c>
      <c r="Z385" s="6">
        <f t="shared" si="488"/>
        <v>0</v>
      </c>
      <c r="AA385" s="6">
        <f t="shared" si="488"/>
        <v>0</v>
      </c>
      <c r="AB385" s="6">
        <f t="shared" si="488"/>
        <v>0</v>
      </c>
      <c r="AC385" s="6">
        <f t="shared" si="488"/>
        <v>-1226</v>
      </c>
      <c r="AD385" s="6">
        <f t="shared" si="488"/>
        <v>0</v>
      </c>
      <c r="AE385" s="118">
        <f t="shared" si="488"/>
        <v>89820</v>
      </c>
      <c r="AF385" s="118">
        <f t="shared" si="488"/>
        <v>0</v>
      </c>
      <c r="AG385" s="6">
        <f t="shared" si="489"/>
        <v>0</v>
      </c>
      <c r="AH385" s="6">
        <f t="shared" si="489"/>
        <v>0</v>
      </c>
      <c r="AI385" s="6">
        <f t="shared" si="489"/>
        <v>0</v>
      </c>
      <c r="AJ385" s="6">
        <f t="shared" si="489"/>
        <v>0</v>
      </c>
      <c r="AK385" s="6">
        <f t="shared" si="489"/>
        <v>89820</v>
      </c>
      <c r="AL385" s="6">
        <f t="shared" si="489"/>
        <v>0</v>
      </c>
      <c r="AM385" s="6">
        <f t="shared" si="489"/>
        <v>-391</v>
      </c>
      <c r="AN385" s="6">
        <f t="shared" si="489"/>
        <v>0</v>
      </c>
      <c r="AO385" s="6">
        <f t="shared" si="489"/>
        <v>0</v>
      </c>
      <c r="AP385" s="6">
        <f t="shared" si="489"/>
        <v>0</v>
      </c>
      <c r="AQ385" s="6">
        <f t="shared" si="489"/>
        <v>89429</v>
      </c>
      <c r="AR385" s="6">
        <f t="shared" si="489"/>
        <v>0</v>
      </c>
    </row>
    <row r="386" spans="1:44" ht="33">
      <c r="A386" s="20" t="s">
        <v>34</v>
      </c>
      <c r="B386" s="32">
        <v>909</v>
      </c>
      <c r="C386" s="18" t="s">
        <v>296</v>
      </c>
      <c r="D386" s="18" t="s">
        <v>110</v>
      </c>
      <c r="E386" s="18" t="s">
        <v>318</v>
      </c>
      <c r="F386" s="18" t="s">
        <v>35</v>
      </c>
      <c r="G386" s="6">
        <v>91896</v>
      </c>
      <c r="H386" s="6"/>
      <c r="I386" s="102"/>
      <c r="J386" s="102"/>
      <c r="K386" s="102"/>
      <c r="L386" s="102"/>
      <c r="M386" s="55">
        <f>G386+I386+J386+K386+L386</f>
        <v>91896</v>
      </c>
      <c r="N386" s="55">
        <f>H386+L386</f>
        <v>0</v>
      </c>
      <c r="O386" s="102"/>
      <c r="P386" s="102"/>
      <c r="Q386" s="102"/>
      <c r="R386" s="102"/>
      <c r="S386" s="119">
        <f>M386+O386+P386+Q386+R386</f>
        <v>91896</v>
      </c>
      <c r="T386" s="119">
        <f>N386+R386</f>
        <v>0</v>
      </c>
      <c r="U386" s="102"/>
      <c r="V386" s="102"/>
      <c r="W386" s="6">
        <v>-850</v>
      </c>
      <c r="X386" s="102"/>
      <c r="Y386" s="55">
        <f>S386+U386+V386+W386+X386</f>
        <v>91046</v>
      </c>
      <c r="Z386" s="55">
        <f>T386+X386</f>
        <v>0</v>
      </c>
      <c r="AA386" s="102"/>
      <c r="AB386" s="102"/>
      <c r="AC386" s="6">
        <v>-1226</v>
      </c>
      <c r="AD386" s="102"/>
      <c r="AE386" s="119">
        <f>Y386+AA386+AB386+AC386+AD386</f>
        <v>89820</v>
      </c>
      <c r="AF386" s="119">
        <f>Z386+AD386</f>
        <v>0</v>
      </c>
      <c r="AG386" s="102"/>
      <c r="AH386" s="102"/>
      <c r="AI386" s="6"/>
      <c r="AJ386" s="102"/>
      <c r="AK386" s="55">
        <f>AE386+AG386+AH386+AI386+AJ386</f>
        <v>89820</v>
      </c>
      <c r="AL386" s="55">
        <f>AF386+AJ386</f>
        <v>0</v>
      </c>
      <c r="AM386" s="6">
        <v>-391</v>
      </c>
      <c r="AN386" s="102"/>
      <c r="AO386" s="6"/>
      <c r="AP386" s="102"/>
      <c r="AQ386" s="55">
        <f>AK386+AM386+AN386+AO386+AP386</f>
        <v>89429</v>
      </c>
      <c r="AR386" s="55">
        <f>AL386+AP386</f>
        <v>0</v>
      </c>
    </row>
    <row r="387" spans="1:44" ht="20.100000000000001" customHeight="1">
      <c r="A387" s="20" t="s">
        <v>112</v>
      </c>
      <c r="B387" s="32">
        <v>909</v>
      </c>
      <c r="C387" s="18" t="s">
        <v>296</v>
      </c>
      <c r="D387" s="18" t="s">
        <v>110</v>
      </c>
      <c r="E387" s="18" t="s">
        <v>319</v>
      </c>
      <c r="F387" s="18"/>
      <c r="G387" s="6">
        <f>G388</f>
        <v>81442</v>
      </c>
      <c r="H387" s="6">
        <f t="shared" ref="H387:AQ387" si="490">H388</f>
        <v>0</v>
      </c>
      <c r="I387" s="6">
        <f t="shared" si="490"/>
        <v>0</v>
      </c>
      <c r="J387" s="6">
        <f t="shared" si="490"/>
        <v>0</v>
      </c>
      <c r="K387" s="6">
        <f t="shared" si="490"/>
        <v>0</v>
      </c>
      <c r="L387" s="6">
        <f t="shared" si="490"/>
        <v>0</v>
      </c>
      <c r="M387" s="6">
        <f t="shared" si="490"/>
        <v>81442</v>
      </c>
      <c r="N387" s="6">
        <f>N388</f>
        <v>0</v>
      </c>
      <c r="O387" s="6">
        <f t="shared" si="490"/>
        <v>0</v>
      </c>
      <c r="P387" s="6">
        <f t="shared" si="490"/>
        <v>0</v>
      </c>
      <c r="Q387" s="6">
        <f t="shared" si="490"/>
        <v>0</v>
      </c>
      <c r="R387" s="6">
        <f t="shared" si="490"/>
        <v>0</v>
      </c>
      <c r="S387" s="118">
        <f t="shared" si="490"/>
        <v>81442</v>
      </c>
      <c r="T387" s="118">
        <f>T388</f>
        <v>0</v>
      </c>
      <c r="U387" s="6">
        <f t="shared" si="490"/>
        <v>0</v>
      </c>
      <c r="V387" s="6">
        <f t="shared" si="490"/>
        <v>0</v>
      </c>
      <c r="W387" s="6">
        <f t="shared" si="490"/>
        <v>-13</v>
      </c>
      <c r="X387" s="6">
        <f t="shared" si="490"/>
        <v>0</v>
      </c>
      <c r="Y387" s="6">
        <f t="shared" si="490"/>
        <v>81429</v>
      </c>
      <c r="Z387" s="6">
        <f>Z388</f>
        <v>0</v>
      </c>
      <c r="AA387" s="6">
        <f t="shared" si="490"/>
        <v>0</v>
      </c>
      <c r="AB387" s="6">
        <f t="shared" si="490"/>
        <v>1700</v>
      </c>
      <c r="AC387" s="6">
        <f t="shared" si="490"/>
        <v>-14</v>
      </c>
      <c r="AD387" s="6">
        <f t="shared" si="490"/>
        <v>0</v>
      </c>
      <c r="AE387" s="118">
        <f t="shared" si="490"/>
        <v>83115</v>
      </c>
      <c r="AF387" s="118">
        <f>AF388</f>
        <v>0</v>
      </c>
      <c r="AG387" s="6">
        <f t="shared" si="490"/>
        <v>0</v>
      </c>
      <c r="AH387" s="6">
        <f t="shared" si="490"/>
        <v>0</v>
      </c>
      <c r="AI387" s="6">
        <f t="shared" si="490"/>
        <v>0</v>
      </c>
      <c r="AJ387" s="6">
        <f t="shared" si="490"/>
        <v>0</v>
      </c>
      <c r="AK387" s="6">
        <f t="shared" si="490"/>
        <v>83115</v>
      </c>
      <c r="AL387" s="6">
        <f>AL388</f>
        <v>0</v>
      </c>
      <c r="AM387" s="6">
        <f t="shared" si="490"/>
        <v>0</v>
      </c>
      <c r="AN387" s="6">
        <f t="shared" si="490"/>
        <v>0</v>
      </c>
      <c r="AO387" s="6">
        <f t="shared" si="490"/>
        <v>0</v>
      </c>
      <c r="AP387" s="6">
        <f t="shared" si="490"/>
        <v>0</v>
      </c>
      <c r="AQ387" s="6">
        <f t="shared" si="490"/>
        <v>83115</v>
      </c>
      <c r="AR387" s="6">
        <f>AR388</f>
        <v>0</v>
      </c>
    </row>
    <row r="388" spans="1:44" ht="33">
      <c r="A388" s="20" t="s">
        <v>297</v>
      </c>
      <c r="B388" s="32">
        <v>909</v>
      </c>
      <c r="C388" s="18" t="s">
        <v>296</v>
      </c>
      <c r="D388" s="18" t="s">
        <v>110</v>
      </c>
      <c r="E388" s="18" t="s">
        <v>320</v>
      </c>
      <c r="F388" s="18"/>
      <c r="G388" s="55">
        <f>G389+G391+G393</f>
        <v>81442</v>
      </c>
      <c r="H388" s="55">
        <f t="shared" ref="H388:M388" si="491">H389+H391+H393</f>
        <v>0</v>
      </c>
      <c r="I388" s="55">
        <f t="shared" si="491"/>
        <v>0</v>
      </c>
      <c r="J388" s="55">
        <f t="shared" si="491"/>
        <v>0</v>
      </c>
      <c r="K388" s="55">
        <f t="shared" si="491"/>
        <v>0</v>
      </c>
      <c r="L388" s="55">
        <f t="shared" si="491"/>
        <v>0</v>
      </c>
      <c r="M388" s="55">
        <f t="shared" si="491"/>
        <v>81442</v>
      </c>
      <c r="N388" s="55">
        <f t="shared" ref="N388:AL388" si="492">N389+N391+N393</f>
        <v>0</v>
      </c>
      <c r="O388" s="55">
        <f t="shared" si="492"/>
        <v>0</v>
      </c>
      <c r="P388" s="55">
        <f t="shared" si="492"/>
        <v>0</v>
      </c>
      <c r="Q388" s="55">
        <f t="shared" si="492"/>
        <v>0</v>
      </c>
      <c r="R388" s="55">
        <f t="shared" si="492"/>
        <v>0</v>
      </c>
      <c r="S388" s="119">
        <f t="shared" si="492"/>
        <v>81442</v>
      </c>
      <c r="T388" s="119">
        <f t="shared" si="492"/>
        <v>0</v>
      </c>
      <c r="U388" s="55">
        <f t="shared" si="492"/>
        <v>0</v>
      </c>
      <c r="V388" s="55">
        <f t="shared" si="492"/>
        <v>0</v>
      </c>
      <c r="W388" s="55">
        <f t="shared" si="492"/>
        <v>-13</v>
      </c>
      <c r="X388" s="55">
        <f t="shared" si="492"/>
        <v>0</v>
      </c>
      <c r="Y388" s="55">
        <f t="shared" si="492"/>
        <v>81429</v>
      </c>
      <c r="Z388" s="55">
        <f t="shared" si="492"/>
        <v>0</v>
      </c>
      <c r="AA388" s="55">
        <f t="shared" si="492"/>
        <v>0</v>
      </c>
      <c r="AB388" s="55">
        <f t="shared" si="492"/>
        <v>1700</v>
      </c>
      <c r="AC388" s="55">
        <f t="shared" si="492"/>
        <v>-14</v>
      </c>
      <c r="AD388" s="55">
        <f t="shared" si="492"/>
        <v>0</v>
      </c>
      <c r="AE388" s="119">
        <f t="shared" si="492"/>
        <v>83115</v>
      </c>
      <c r="AF388" s="119">
        <f t="shared" si="492"/>
        <v>0</v>
      </c>
      <c r="AG388" s="55">
        <f t="shared" si="492"/>
        <v>0</v>
      </c>
      <c r="AH388" s="55">
        <f t="shared" si="492"/>
        <v>0</v>
      </c>
      <c r="AI388" s="55">
        <f t="shared" si="492"/>
        <v>0</v>
      </c>
      <c r="AJ388" s="55">
        <f t="shared" si="492"/>
        <v>0</v>
      </c>
      <c r="AK388" s="55">
        <f t="shared" si="492"/>
        <v>83115</v>
      </c>
      <c r="AL388" s="55">
        <f t="shared" si="492"/>
        <v>0</v>
      </c>
      <c r="AM388" s="55">
        <f t="shared" ref="AM388:AR388" si="493">AM389+AM391+AM393</f>
        <v>0</v>
      </c>
      <c r="AN388" s="55">
        <f t="shared" si="493"/>
        <v>0</v>
      </c>
      <c r="AO388" s="55">
        <f t="shared" si="493"/>
        <v>0</v>
      </c>
      <c r="AP388" s="55">
        <f t="shared" si="493"/>
        <v>0</v>
      </c>
      <c r="AQ388" s="55">
        <f t="shared" si="493"/>
        <v>83115</v>
      </c>
      <c r="AR388" s="55">
        <f t="shared" si="493"/>
        <v>0</v>
      </c>
    </row>
    <row r="389" spans="1:44" ht="66">
      <c r="A389" s="17" t="s">
        <v>375</v>
      </c>
      <c r="B389" s="32">
        <v>909</v>
      </c>
      <c r="C389" s="18" t="s">
        <v>296</v>
      </c>
      <c r="D389" s="18" t="s">
        <v>110</v>
      </c>
      <c r="E389" s="18" t="s">
        <v>320</v>
      </c>
      <c r="F389" s="18" t="s">
        <v>80</v>
      </c>
      <c r="G389" s="55">
        <f>SUM(G390:G390)</f>
        <v>15284</v>
      </c>
      <c r="H389" s="55">
        <f t="shared" ref="H389:AQ389" si="494">SUM(H390:H390)</f>
        <v>0</v>
      </c>
      <c r="I389" s="55">
        <f t="shared" si="494"/>
        <v>0</v>
      </c>
      <c r="J389" s="55">
        <f t="shared" si="494"/>
        <v>0</v>
      </c>
      <c r="K389" s="55">
        <f t="shared" si="494"/>
        <v>0</v>
      </c>
      <c r="L389" s="55">
        <f t="shared" si="494"/>
        <v>0</v>
      </c>
      <c r="M389" s="55">
        <f t="shared" si="494"/>
        <v>15284</v>
      </c>
      <c r="N389" s="55">
        <f>SUM(N390:N390)</f>
        <v>0</v>
      </c>
      <c r="O389" s="55">
        <f t="shared" si="494"/>
        <v>0</v>
      </c>
      <c r="P389" s="55">
        <f t="shared" si="494"/>
        <v>0</v>
      </c>
      <c r="Q389" s="55">
        <f t="shared" si="494"/>
        <v>0</v>
      </c>
      <c r="R389" s="55">
        <f t="shared" si="494"/>
        <v>0</v>
      </c>
      <c r="S389" s="119">
        <f t="shared" si="494"/>
        <v>15284</v>
      </c>
      <c r="T389" s="119">
        <f>SUM(T390:T390)</f>
        <v>0</v>
      </c>
      <c r="U389" s="55">
        <f t="shared" si="494"/>
        <v>0</v>
      </c>
      <c r="V389" s="55">
        <f t="shared" si="494"/>
        <v>0</v>
      </c>
      <c r="W389" s="55">
        <f t="shared" si="494"/>
        <v>0</v>
      </c>
      <c r="X389" s="55">
        <f t="shared" si="494"/>
        <v>0</v>
      </c>
      <c r="Y389" s="55">
        <f t="shared" si="494"/>
        <v>15284</v>
      </c>
      <c r="Z389" s="55">
        <f>SUM(Z390:Z390)</f>
        <v>0</v>
      </c>
      <c r="AA389" s="55">
        <f t="shared" si="494"/>
        <v>0</v>
      </c>
      <c r="AB389" s="55">
        <f t="shared" si="494"/>
        <v>0</v>
      </c>
      <c r="AC389" s="55">
        <f t="shared" si="494"/>
        <v>0</v>
      </c>
      <c r="AD389" s="55">
        <f t="shared" si="494"/>
        <v>0</v>
      </c>
      <c r="AE389" s="119">
        <f t="shared" si="494"/>
        <v>15284</v>
      </c>
      <c r="AF389" s="119">
        <f>SUM(AF390:AF390)</f>
        <v>0</v>
      </c>
      <c r="AG389" s="55">
        <f t="shared" si="494"/>
        <v>0</v>
      </c>
      <c r="AH389" s="55">
        <f t="shared" si="494"/>
        <v>0</v>
      </c>
      <c r="AI389" s="55">
        <f t="shared" si="494"/>
        <v>0</v>
      </c>
      <c r="AJ389" s="55">
        <f t="shared" si="494"/>
        <v>0</v>
      </c>
      <c r="AK389" s="55">
        <f t="shared" si="494"/>
        <v>15284</v>
      </c>
      <c r="AL389" s="55">
        <f>SUM(AL390:AL390)</f>
        <v>0</v>
      </c>
      <c r="AM389" s="55">
        <f t="shared" si="494"/>
        <v>0</v>
      </c>
      <c r="AN389" s="55">
        <f t="shared" si="494"/>
        <v>0</v>
      </c>
      <c r="AO389" s="55">
        <f t="shared" si="494"/>
        <v>0</v>
      </c>
      <c r="AP389" s="55">
        <f t="shared" si="494"/>
        <v>0</v>
      </c>
      <c r="AQ389" s="55">
        <f t="shared" si="494"/>
        <v>15284</v>
      </c>
      <c r="AR389" s="55">
        <f>SUM(AR390:AR390)</f>
        <v>0</v>
      </c>
    </row>
    <row r="390" spans="1:44" ht="20.100000000000001" customHeight="1">
      <c r="A390" s="20" t="s">
        <v>101</v>
      </c>
      <c r="B390" s="32">
        <v>909</v>
      </c>
      <c r="C390" s="18" t="s">
        <v>296</v>
      </c>
      <c r="D390" s="18" t="s">
        <v>110</v>
      </c>
      <c r="E390" s="18" t="s">
        <v>320</v>
      </c>
      <c r="F390" s="18" t="s">
        <v>102</v>
      </c>
      <c r="G390" s="6">
        <v>15284</v>
      </c>
      <c r="H390" s="6"/>
      <c r="I390" s="102"/>
      <c r="J390" s="102"/>
      <c r="K390" s="102"/>
      <c r="L390" s="102"/>
      <c r="M390" s="55">
        <f>G390+I390+J390+K390+L390</f>
        <v>15284</v>
      </c>
      <c r="N390" s="55">
        <f>H390+L390</f>
        <v>0</v>
      </c>
      <c r="O390" s="102"/>
      <c r="P390" s="102"/>
      <c r="Q390" s="102"/>
      <c r="R390" s="102"/>
      <c r="S390" s="119">
        <f>M390+O390+P390+Q390+R390</f>
        <v>15284</v>
      </c>
      <c r="T390" s="119">
        <f>N390+R390</f>
        <v>0</v>
      </c>
      <c r="U390" s="102"/>
      <c r="V390" s="102"/>
      <c r="W390" s="102"/>
      <c r="X390" s="102"/>
      <c r="Y390" s="55">
        <f>S390+U390+V390+W390+X390</f>
        <v>15284</v>
      </c>
      <c r="Z390" s="55">
        <f>T390+X390</f>
        <v>0</v>
      </c>
      <c r="AA390" s="102"/>
      <c r="AB390" s="102"/>
      <c r="AC390" s="102"/>
      <c r="AD390" s="102"/>
      <c r="AE390" s="119">
        <f>Y390+AA390+AB390+AC390+AD390</f>
        <v>15284</v>
      </c>
      <c r="AF390" s="119">
        <f>Z390+AD390</f>
        <v>0</v>
      </c>
      <c r="AG390" s="102"/>
      <c r="AH390" s="102"/>
      <c r="AI390" s="102"/>
      <c r="AJ390" s="102"/>
      <c r="AK390" s="55">
        <f>AE390+AG390+AH390+AI390+AJ390</f>
        <v>15284</v>
      </c>
      <c r="AL390" s="55">
        <f>AF390+AJ390</f>
        <v>0</v>
      </c>
      <c r="AM390" s="102"/>
      <c r="AN390" s="102"/>
      <c r="AO390" s="102"/>
      <c r="AP390" s="102"/>
      <c r="AQ390" s="55">
        <f>AK390+AM390+AN390+AO390+AP390</f>
        <v>15284</v>
      </c>
      <c r="AR390" s="55">
        <f>AL390+AP390</f>
        <v>0</v>
      </c>
    </row>
    <row r="391" spans="1:44" ht="33">
      <c r="A391" s="17" t="s">
        <v>221</v>
      </c>
      <c r="B391" s="32">
        <v>909</v>
      </c>
      <c r="C391" s="18" t="s">
        <v>296</v>
      </c>
      <c r="D391" s="18" t="s">
        <v>110</v>
      </c>
      <c r="E391" s="18" t="s">
        <v>320</v>
      </c>
      <c r="F391" s="18" t="s">
        <v>29</v>
      </c>
      <c r="G391" s="6">
        <f>G392</f>
        <v>66109</v>
      </c>
      <c r="H391" s="6">
        <f t="shared" ref="H391:AR391" si="495">H392</f>
        <v>0</v>
      </c>
      <c r="I391" s="6">
        <f t="shared" si="495"/>
        <v>0</v>
      </c>
      <c r="J391" s="6">
        <f t="shared" si="495"/>
        <v>0</v>
      </c>
      <c r="K391" s="6">
        <f t="shared" si="495"/>
        <v>0</v>
      </c>
      <c r="L391" s="6">
        <f t="shared" si="495"/>
        <v>0</v>
      </c>
      <c r="M391" s="6">
        <f t="shared" si="495"/>
        <v>66109</v>
      </c>
      <c r="N391" s="6">
        <f t="shared" si="495"/>
        <v>0</v>
      </c>
      <c r="O391" s="6">
        <f t="shared" si="495"/>
        <v>0</v>
      </c>
      <c r="P391" s="6">
        <f t="shared" si="495"/>
        <v>0</v>
      </c>
      <c r="Q391" s="6">
        <f t="shared" si="495"/>
        <v>0</v>
      </c>
      <c r="R391" s="6">
        <f t="shared" si="495"/>
        <v>0</v>
      </c>
      <c r="S391" s="118">
        <f t="shared" si="495"/>
        <v>66109</v>
      </c>
      <c r="T391" s="118">
        <f t="shared" si="495"/>
        <v>0</v>
      </c>
      <c r="U391" s="6">
        <f t="shared" si="495"/>
        <v>0</v>
      </c>
      <c r="V391" s="6">
        <f t="shared" si="495"/>
        <v>0</v>
      </c>
      <c r="W391" s="6">
        <f t="shared" si="495"/>
        <v>-13</v>
      </c>
      <c r="X391" s="6">
        <f t="shared" si="495"/>
        <v>0</v>
      </c>
      <c r="Y391" s="6">
        <f t="shared" si="495"/>
        <v>66096</v>
      </c>
      <c r="Z391" s="6">
        <f t="shared" si="495"/>
        <v>0</v>
      </c>
      <c r="AA391" s="6">
        <f t="shared" si="495"/>
        <v>0</v>
      </c>
      <c r="AB391" s="6">
        <f t="shared" si="495"/>
        <v>1700</v>
      </c>
      <c r="AC391" s="6">
        <f t="shared" si="495"/>
        <v>-14</v>
      </c>
      <c r="AD391" s="6">
        <f t="shared" si="495"/>
        <v>0</v>
      </c>
      <c r="AE391" s="118">
        <f t="shared" si="495"/>
        <v>67782</v>
      </c>
      <c r="AF391" s="118">
        <f t="shared" si="495"/>
        <v>0</v>
      </c>
      <c r="AG391" s="6">
        <f t="shared" si="495"/>
        <v>0</v>
      </c>
      <c r="AH391" s="6">
        <f t="shared" si="495"/>
        <v>0</v>
      </c>
      <c r="AI391" s="6">
        <f t="shared" si="495"/>
        <v>0</v>
      </c>
      <c r="AJ391" s="6">
        <f t="shared" si="495"/>
        <v>0</v>
      </c>
      <c r="AK391" s="6">
        <f t="shared" si="495"/>
        <v>67782</v>
      </c>
      <c r="AL391" s="6">
        <f t="shared" si="495"/>
        <v>0</v>
      </c>
      <c r="AM391" s="6">
        <f t="shared" si="495"/>
        <v>0</v>
      </c>
      <c r="AN391" s="6">
        <f t="shared" si="495"/>
        <v>0</v>
      </c>
      <c r="AO391" s="6">
        <f t="shared" si="495"/>
        <v>0</v>
      </c>
      <c r="AP391" s="6">
        <f t="shared" si="495"/>
        <v>0</v>
      </c>
      <c r="AQ391" s="6">
        <f t="shared" si="495"/>
        <v>67782</v>
      </c>
      <c r="AR391" s="6">
        <f t="shared" si="495"/>
        <v>0</v>
      </c>
    </row>
    <row r="392" spans="1:44" ht="33">
      <c r="A392" s="20" t="s">
        <v>34</v>
      </c>
      <c r="B392" s="32">
        <v>909</v>
      </c>
      <c r="C392" s="18" t="s">
        <v>296</v>
      </c>
      <c r="D392" s="18" t="s">
        <v>110</v>
      </c>
      <c r="E392" s="18" t="s">
        <v>320</v>
      </c>
      <c r="F392" s="18" t="s">
        <v>35</v>
      </c>
      <c r="G392" s="6">
        <v>66109</v>
      </c>
      <c r="H392" s="6"/>
      <c r="I392" s="102"/>
      <c r="J392" s="102"/>
      <c r="K392" s="102"/>
      <c r="L392" s="102"/>
      <c r="M392" s="55">
        <f>G392+I392+J392+K392+L392</f>
        <v>66109</v>
      </c>
      <c r="N392" s="55">
        <f>H392+L392</f>
        <v>0</v>
      </c>
      <c r="O392" s="102"/>
      <c r="P392" s="102"/>
      <c r="Q392" s="102"/>
      <c r="R392" s="102"/>
      <c r="S392" s="119">
        <f>M392+O392+P392+Q392+R392</f>
        <v>66109</v>
      </c>
      <c r="T392" s="119">
        <f>N392+R392</f>
        <v>0</v>
      </c>
      <c r="U392" s="102"/>
      <c r="V392" s="102"/>
      <c r="W392" s="6">
        <v>-13</v>
      </c>
      <c r="X392" s="102"/>
      <c r="Y392" s="55">
        <f>S392+U392+V392+W392+X392</f>
        <v>66096</v>
      </c>
      <c r="Z392" s="55">
        <f>T392+X392</f>
        <v>0</v>
      </c>
      <c r="AA392" s="102"/>
      <c r="AB392" s="6">
        <v>1700</v>
      </c>
      <c r="AC392" s="6">
        <v>-14</v>
      </c>
      <c r="AD392" s="102"/>
      <c r="AE392" s="119">
        <f>Y392+AA392+AB392+AC392+AD392</f>
        <v>67782</v>
      </c>
      <c r="AF392" s="119">
        <f>Z392+AD392</f>
        <v>0</v>
      </c>
      <c r="AG392" s="102"/>
      <c r="AH392" s="6"/>
      <c r="AI392" s="6"/>
      <c r="AJ392" s="102"/>
      <c r="AK392" s="55">
        <f>AE392+AG392+AH392+AI392+AJ392</f>
        <v>67782</v>
      </c>
      <c r="AL392" s="55">
        <f>AF392+AJ392</f>
        <v>0</v>
      </c>
      <c r="AM392" s="102"/>
      <c r="AN392" s="6"/>
      <c r="AO392" s="6"/>
      <c r="AP392" s="102"/>
      <c r="AQ392" s="55">
        <f>AK392+AM392+AN392+AO392+AP392</f>
        <v>67782</v>
      </c>
      <c r="AR392" s="55">
        <f>AL392+AP392</f>
        <v>0</v>
      </c>
    </row>
    <row r="393" spans="1:44" ht="20.100000000000001" customHeight="1">
      <c r="A393" s="20" t="s">
        <v>61</v>
      </c>
      <c r="B393" s="32">
        <v>909</v>
      </c>
      <c r="C393" s="18" t="s">
        <v>296</v>
      </c>
      <c r="D393" s="18" t="s">
        <v>110</v>
      </c>
      <c r="E393" s="18" t="s">
        <v>320</v>
      </c>
      <c r="F393" s="18" t="s">
        <v>62</v>
      </c>
      <c r="G393" s="6">
        <f>G394+G395</f>
        <v>49</v>
      </c>
      <c r="H393" s="6">
        <f t="shared" ref="H393:N393" si="496">H394+H395</f>
        <v>0</v>
      </c>
      <c r="I393" s="6">
        <f t="shared" si="496"/>
        <v>0</v>
      </c>
      <c r="J393" s="6">
        <f t="shared" si="496"/>
        <v>0</v>
      </c>
      <c r="K393" s="6">
        <f t="shared" si="496"/>
        <v>0</v>
      </c>
      <c r="L393" s="6">
        <f t="shared" si="496"/>
        <v>0</v>
      </c>
      <c r="M393" s="6">
        <f t="shared" si="496"/>
        <v>49</v>
      </c>
      <c r="N393" s="6">
        <f t="shared" si="496"/>
        <v>0</v>
      </c>
      <c r="O393" s="6">
        <f t="shared" ref="O393:T393" si="497">O394+O395</f>
        <v>0</v>
      </c>
      <c r="P393" s="6">
        <f t="shared" si="497"/>
        <v>0</v>
      </c>
      <c r="Q393" s="6">
        <f t="shared" si="497"/>
        <v>0</v>
      </c>
      <c r="R393" s="6">
        <f t="shared" si="497"/>
        <v>0</v>
      </c>
      <c r="S393" s="118">
        <f t="shared" si="497"/>
        <v>49</v>
      </c>
      <c r="T393" s="118">
        <f t="shared" si="497"/>
        <v>0</v>
      </c>
      <c r="U393" s="6">
        <f t="shared" ref="U393:Z393" si="498">U394+U395</f>
        <v>0</v>
      </c>
      <c r="V393" s="6">
        <f t="shared" si="498"/>
        <v>0</v>
      </c>
      <c r="W393" s="6">
        <f t="shared" si="498"/>
        <v>0</v>
      </c>
      <c r="X393" s="6">
        <f t="shared" si="498"/>
        <v>0</v>
      </c>
      <c r="Y393" s="6">
        <f t="shared" si="498"/>
        <v>49</v>
      </c>
      <c r="Z393" s="6">
        <f t="shared" si="498"/>
        <v>0</v>
      </c>
      <c r="AA393" s="6">
        <f t="shared" ref="AA393:AF393" si="499">AA394+AA395</f>
        <v>0</v>
      </c>
      <c r="AB393" s="6">
        <f t="shared" si="499"/>
        <v>0</v>
      </c>
      <c r="AC393" s="6">
        <f t="shared" si="499"/>
        <v>0</v>
      </c>
      <c r="AD393" s="6">
        <f t="shared" si="499"/>
        <v>0</v>
      </c>
      <c r="AE393" s="118">
        <f t="shared" si="499"/>
        <v>49</v>
      </c>
      <c r="AF393" s="118">
        <f t="shared" si="499"/>
        <v>0</v>
      </c>
      <c r="AG393" s="6">
        <f t="shared" ref="AG393:AL393" si="500">AG394+AG395</f>
        <v>0</v>
      </c>
      <c r="AH393" s="6">
        <f t="shared" si="500"/>
        <v>0</v>
      </c>
      <c r="AI393" s="6">
        <f t="shared" si="500"/>
        <v>0</v>
      </c>
      <c r="AJ393" s="6">
        <f t="shared" si="500"/>
        <v>0</v>
      </c>
      <c r="AK393" s="6">
        <f t="shared" si="500"/>
        <v>49</v>
      </c>
      <c r="AL393" s="6">
        <f t="shared" si="500"/>
        <v>0</v>
      </c>
      <c r="AM393" s="6">
        <f t="shared" ref="AM393:AR393" si="501">AM394+AM395</f>
        <v>0</v>
      </c>
      <c r="AN393" s="6">
        <f t="shared" si="501"/>
        <v>0</v>
      </c>
      <c r="AO393" s="6">
        <f t="shared" si="501"/>
        <v>0</v>
      </c>
      <c r="AP393" s="6">
        <f t="shared" si="501"/>
        <v>0</v>
      </c>
      <c r="AQ393" s="6">
        <f t="shared" si="501"/>
        <v>49</v>
      </c>
      <c r="AR393" s="6">
        <f t="shared" si="501"/>
        <v>0</v>
      </c>
    </row>
    <row r="394" spans="1:44" ht="19.5" hidden="1" customHeight="1">
      <c r="A394" s="20" t="s">
        <v>142</v>
      </c>
      <c r="B394" s="32">
        <v>909</v>
      </c>
      <c r="C394" s="18" t="s">
        <v>296</v>
      </c>
      <c r="D394" s="18" t="s">
        <v>110</v>
      </c>
      <c r="E394" s="18" t="s">
        <v>320</v>
      </c>
      <c r="F394" s="18" t="s">
        <v>489</v>
      </c>
      <c r="G394" s="6"/>
      <c r="H394" s="6"/>
      <c r="I394" s="102"/>
      <c r="J394" s="102"/>
      <c r="K394" s="102"/>
      <c r="L394" s="102"/>
      <c r="M394" s="102"/>
      <c r="N394" s="102"/>
      <c r="O394" s="102"/>
      <c r="P394" s="102"/>
      <c r="Q394" s="102"/>
      <c r="R394" s="102"/>
      <c r="S394" s="121"/>
      <c r="T394" s="121"/>
      <c r="U394" s="102"/>
      <c r="V394" s="102"/>
      <c r="W394" s="102"/>
      <c r="X394" s="102"/>
      <c r="Y394" s="102"/>
      <c r="Z394" s="102"/>
      <c r="AA394" s="102"/>
      <c r="AB394" s="102"/>
      <c r="AC394" s="102"/>
      <c r="AD394" s="102"/>
      <c r="AE394" s="121"/>
      <c r="AF394" s="121"/>
      <c r="AG394" s="102"/>
      <c r="AH394" s="102"/>
      <c r="AI394" s="102"/>
      <c r="AJ394" s="102"/>
      <c r="AK394" s="102"/>
      <c r="AL394" s="102"/>
      <c r="AM394" s="102"/>
      <c r="AN394" s="102"/>
      <c r="AO394" s="102"/>
      <c r="AP394" s="102"/>
      <c r="AQ394" s="102"/>
      <c r="AR394" s="102"/>
    </row>
    <row r="395" spans="1:44" ht="20.100000000000001" customHeight="1">
      <c r="A395" s="20" t="s">
        <v>87</v>
      </c>
      <c r="B395" s="32">
        <v>909</v>
      </c>
      <c r="C395" s="18" t="s">
        <v>296</v>
      </c>
      <c r="D395" s="18" t="s">
        <v>110</v>
      </c>
      <c r="E395" s="18" t="s">
        <v>320</v>
      </c>
      <c r="F395" s="18" t="s">
        <v>64</v>
      </c>
      <c r="G395" s="6">
        <v>49</v>
      </c>
      <c r="H395" s="6"/>
      <c r="I395" s="102"/>
      <c r="J395" s="102"/>
      <c r="K395" s="102"/>
      <c r="L395" s="102"/>
      <c r="M395" s="55">
        <f>G395+I395+J395+K395+L395</f>
        <v>49</v>
      </c>
      <c r="N395" s="55">
        <f>H395+L395</f>
        <v>0</v>
      </c>
      <c r="O395" s="102"/>
      <c r="P395" s="102"/>
      <c r="Q395" s="102"/>
      <c r="R395" s="102"/>
      <c r="S395" s="119">
        <f>M395+O395+P395+Q395+R395</f>
        <v>49</v>
      </c>
      <c r="T395" s="119">
        <f>N395+R395</f>
        <v>0</v>
      </c>
      <c r="U395" s="102"/>
      <c r="V395" s="102"/>
      <c r="W395" s="102"/>
      <c r="X395" s="102"/>
      <c r="Y395" s="55">
        <f>S395+U395+V395+W395+X395</f>
        <v>49</v>
      </c>
      <c r="Z395" s="55">
        <f>T395+X395</f>
        <v>0</v>
      </c>
      <c r="AA395" s="102"/>
      <c r="AB395" s="102"/>
      <c r="AC395" s="102"/>
      <c r="AD395" s="102"/>
      <c r="AE395" s="119">
        <f>Y395+AA395+AB395+AC395+AD395</f>
        <v>49</v>
      </c>
      <c r="AF395" s="119">
        <f>Z395+AD395</f>
        <v>0</v>
      </c>
      <c r="AG395" s="102"/>
      <c r="AH395" s="102"/>
      <c r="AI395" s="102"/>
      <c r="AJ395" s="102"/>
      <c r="AK395" s="55">
        <f>AE395+AG395+AH395+AI395+AJ395</f>
        <v>49</v>
      </c>
      <c r="AL395" s="55">
        <f>AF395+AJ395</f>
        <v>0</v>
      </c>
      <c r="AM395" s="102"/>
      <c r="AN395" s="102"/>
      <c r="AO395" s="102"/>
      <c r="AP395" s="102"/>
      <c r="AQ395" s="55">
        <f>AK395+AM395+AN395+AO395+AP395</f>
        <v>49</v>
      </c>
      <c r="AR395" s="55">
        <f>AL395+AP395</f>
        <v>0</v>
      </c>
    </row>
    <row r="396" spans="1:44" ht="20.100000000000001" customHeight="1">
      <c r="A396" s="20" t="s">
        <v>57</v>
      </c>
      <c r="B396" s="32">
        <v>909</v>
      </c>
      <c r="C396" s="18" t="s">
        <v>296</v>
      </c>
      <c r="D396" s="18" t="s">
        <v>110</v>
      </c>
      <c r="E396" s="18" t="s">
        <v>58</v>
      </c>
      <c r="F396" s="18"/>
      <c r="G396" s="55">
        <f t="shared" ref="G396:V399" si="502">G397</f>
        <v>700</v>
      </c>
      <c r="H396" s="55">
        <f t="shared" si="502"/>
        <v>0</v>
      </c>
      <c r="I396" s="55">
        <f t="shared" si="502"/>
        <v>0</v>
      </c>
      <c r="J396" s="55">
        <f t="shared" si="502"/>
        <v>0</v>
      </c>
      <c r="K396" s="55">
        <f t="shared" si="502"/>
        <v>0</v>
      </c>
      <c r="L396" s="55">
        <f t="shared" si="502"/>
        <v>0</v>
      </c>
      <c r="M396" s="55">
        <f t="shared" si="502"/>
        <v>700</v>
      </c>
      <c r="N396" s="55">
        <f t="shared" si="502"/>
        <v>0</v>
      </c>
      <c r="O396" s="55">
        <f t="shared" si="502"/>
        <v>0</v>
      </c>
      <c r="P396" s="55">
        <f t="shared" si="502"/>
        <v>2000</v>
      </c>
      <c r="Q396" s="55">
        <f t="shared" si="502"/>
        <v>0</v>
      </c>
      <c r="R396" s="55">
        <f t="shared" si="502"/>
        <v>0</v>
      </c>
      <c r="S396" s="119">
        <f t="shared" si="502"/>
        <v>2700</v>
      </c>
      <c r="T396" s="119">
        <f t="shared" si="502"/>
        <v>0</v>
      </c>
      <c r="U396" s="55">
        <f t="shared" si="502"/>
        <v>0</v>
      </c>
      <c r="V396" s="55">
        <f t="shared" si="502"/>
        <v>0</v>
      </c>
      <c r="W396" s="55">
        <f t="shared" ref="U396:AJ399" si="503">W397</f>
        <v>0</v>
      </c>
      <c r="X396" s="55">
        <f t="shared" si="503"/>
        <v>0</v>
      </c>
      <c r="Y396" s="55">
        <f t="shared" si="503"/>
        <v>2700</v>
      </c>
      <c r="Z396" s="55">
        <f t="shared" si="503"/>
        <v>0</v>
      </c>
      <c r="AA396" s="55">
        <f t="shared" si="503"/>
        <v>0</v>
      </c>
      <c r="AB396" s="55">
        <f t="shared" si="503"/>
        <v>0</v>
      </c>
      <c r="AC396" s="55">
        <f t="shared" si="503"/>
        <v>0</v>
      </c>
      <c r="AD396" s="55">
        <f t="shared" si="503"/>
        <v>0</v>
      </c>
      <c r="AE396" s="119">
        <f t="shared" si="503"/>
        <v>2700</v>
      </c>
      <c r="AF396" s="119">
        <f t="shared" si="503"/>
        <v>0</v>
      </c>
      <c r="AG396" s="55">
        <f t="shared" si="503"/>
        <v>0</v>
      </c>
      <c r="AH396" s="55">
        <f t="shared" si="503"/>
        <v>2000</v>
      </c>
      <c r="AI396" s="55">
        <f t="shared" si="503"/>
        <v>0</v>
      </c>
      <c r="AJ396" s="55">
        <f t="shared" si="503"/>
        <v>0</v>
      </c>
      <c r="AK396" s="55">
        <f t="shared" ref="AG396:AR399" si="504">AK397</f>
        <v>4700</v>
      </c>
      <c r="AL396" s="55">
        <f t="shared" si="504"/>
        <v>0</v>
      </c>
      <c r="AM396" s="55">
        <f t="shared" si="504"/>
        <v>0</v>
      </c>
      <c r="AN396" s="55">
        <f t="shared" si="504"/>
        <v>0</v>
      </c>
      <c r="AO396" s="55">
        <f t="shared" si="504"/>
        <v>0</v>
      </c>
      <c r="AP396" s="55">
        <f t="shared" si="504"/>
        <v>0</v>
      </c>
      <c r="AQ396" s="55">
        <f t="shared" si="504"/>
        <v>4700</v>
      </c>
      <c r="AR396" s="55">
        <f t="shared" si="504"/>
        <v>0</v>
      </c>
    </row>
    <row r="397" spans="1:44" ht="20.100000000000001" customHeight="1">
      <c r="A397" s="20" t="s">
        <v>545</v>
      </c>
      <c r="B397" s="32">
        <v>909</v>
      </c>
      <c r="C397" s="18" t="s">
        <v>296</v>
      </c>
      <c r="D397" s="18" t="s">
        <v>110</v>
      </c>
      <c r="E397" s="18" t="s">
        <v>530</v>
      </c>
      <c r="F397" s="18"/>
      <c r="G397" s="55">
        <f t="shared" si="502"/>
        <v>700</v>
      </c>
      <c r="H397" s="55">
        <f t="shared" si="502"/>
        <v>0</v>
      </c>
      <c r="I397" s="55">
        <f t="shared" si="502"/>
        <v>0</v>
      </c>
      <c r="J397" s="55">
        <f t="shared" si="502"/>
        <v>0</v>
      </c>
      <c r="K397" s="55">
        <f t="shared" si="502"/>
        <v>0</v>
      </c>
      <c r="L397" s="55">
        <f t="shared" si="502"/>
        <v>0</v>
      </c>
      <c r="M397" s="55">
        <f t="shared" si="502"/>
        <v>700</v>
      </c>
      <c r="N397" s="55">
        <f t="shared" si="502"/>
        <v>0</v>
      </c>
      <c r="O397" s="55">
        <f t="shared" si="502"/>
        <v>0</v>
      </c>
      <c r="P397" s="55">
        <f t="shared" si="502"/>
        <v>2000</v>
      </c>
      <c r="Q397" s="55">
        <f t="shared" si="502"/>
        <v>0</v>
      </c>
      <c r="R397" s="55">
        <f t="shared" si="502"/>
        <v>0</v>
      </c>
      <c r="S397" s="119">
        <f t="shared" si="502"/>
        <v>2700</v>
      </c>
      <c r="T397" s="119">
        <f t="shared" si="502"/>
        <v>0</v>
      </c>
      <c r="U397" s="55">
        <f t="shared" si="503"/>
        <v>0</v>
      </c>
      <c r="V397" s="55">
        <f t="shared" si="503"/>
        <v>0</v>
      </c>
      <c r="W397" s="55">
        <f t="shared" si="503"/>
        <v>0</v>
      </c>
      <c r="X397" s="55">
        <f t="shared" si="503"/>
        <v>0</v>
      </c>
      <c r="Y397" s="55">
        <f t="shared" si="503"/>
        <v>2700</v>
      </c>
      <c r="Z397" s="55">
        <f t="shared" si="503"/>
        <v>0</v>
      </c>
      <c r="AA397" s="55">
        <f t="shared" si="503"/>
        <v>0</v>
      </c>
      <c r="AB397" s="55">
        <f t="shared" si="503"/>
        <v>0</v>
      </c>
      <c r="AC397" s="55">
        <f t="shared" si="503"/>
        <v>0</v>
      </c>
      <c r="AD397" s="55">
        <f t="shared" si="503"/>
        <v>0</v>
      </c>
      <c r="AE397" s="119">
        <f t="shared" si="503"/>
        <v>2700</v>
      </c>
      <c r="AF397" s="119">
        <f t="shared" si="503"/>
        <v>0</v>
      </c>
      <c r="AG397" s="55">
        <f t="shared" si="504"/>
        <v>0</v>
      </c>
      <c r="AH397" s="55">
        <f t="shared" si="504"/>
        <v>2000</v>
      </c>
      <c r="AI397" s="55">
        <f t="shared" si="504"/>
        <v>0</v>
      </c>
      <c r="AJ397" s="55">
        <f t="shared" si="504"/>
        <v>0</v>
      </c>
      <c r="AK397" s="55">
        <f t="shared" si="504"/>
        <v>4700</v>
      </c>
      <c r="AL397" s="55">
        <f t="shared" si="504"/>
        <v>0</v>
      </c>
      <c r="AM397" s="55">
        <f t="shared" si="504"/>
        <v>0</v>
      </c>
      <c r="AN397" s="55">
        <f t="shared" si="504"/>
        <v>0</v>
      </c>
      <c r="AO397" s="55">
        <f t="shared" si="504"/>
        <v>0</v>
      </c>
      <c r="AP397" s="55">
        <f t="shared" si="504"/>
        <v>0</v>
      </c>
      <c r="AQ397" s="55">
        <f t="shared" si="504"/>
        <v>4700</v>
      </c>
      <c r="AR397" s="55">
        <f t="shared" si="504"/>
        <v>0</v>
      </c>
    </row>
    <row r="398" spans="1:44" ht="37.5" customHeight="1">
      <c r="A398" s="20" t="s">
        <v>297</v>
      </c>
      <c r="B398" s="32">
        <v>909</v>
      </c>
      <c r="C398" s="18" t="s">
        <v>296</v>
      </c>
      <c r="D398" s="18" t="s">
        <v>110</v>
      </c>
      <c r="E398" s="18" t="s">
        <v>544</v>
      </c>
      <c r="F398" s="18"/>
      <c r="G398" s="55">
        <f t="shared" si="502"/>
        <v>700</v>
      </c>
      <c r="H398" s="55">
        <f t="shared" si="502"/>
        <v>0</v>
      </c>
      <c r="I398" s="55">
        <f t="shared" si="502"/>
        <v>0</v>
      </c>
      <c r="J398" s="55">
        <f t="shared" si="502"/>
        <v>0</v>
      </c>
      <c r="K398" s="55">
        <f t="shared" si="502"/>
        <v>0</v>
      </c>
      <c r="L398" s="55">
        <f t="shared" si="502"/>
        <v>0</v>
      </c>
      <c r="M398" s="55">
        <f t="shared" si="502"/>
        <v>700</v>
      </c>
      <c r="N398" s="55">
        <f t="shared" si="502"/>
        <v>0</v>
      </c>
      <c r="O398" s="55">
        <f t="shared" si="502"/>
        <v>0</v>
      </c>
      <c r="P398" s="55">
        <f t="shared" si="502"/>
        <v>2000</v>
      </c>
      <c r="Q398" s="55">
        <f t="shared" si="502"/>
        <v>0</v>
      </c>
      <c r="R398" s="55">
        <f t="shared" si="502"/>
        <v>0</v>
      </c>
      <c r="S398" s="119">
        <f t="shared" si="502"/>
        <v>2700</v>
      </c>
      <c r="T398" s="119">
        <f t="shared" si="502"/>
        <v>0</v>
      </c>
      <c r="U398" s="55">
        <f t="shared" si="503"/>
        <v>0</v>
      </c>
      <c r="V398" s="55">
        <f t="shared" si="503"/>
        <v>0</v>
      </c>
      <c r="W398" s="55">
        <f t="shared" si="503"/>
        <v>0</v>
      </c>
      <c r="X398" s="55">
        <f t="shared" si="503"/>
        <v>0</v>
      </c>
      <c r="Y398" s="55">
        <f t="shared" si="503"/>
        <v>2700</v>
      </c>
      <c r="Z398" s="55">
        <f t="shared" si="503"/>
        <v>0</v>
      </c>
      <c r="AA398" s="55">
        <f t="shared" si="503"/>
        <v>0</v>
      </c>
      <c r="AB398" s="55">
        <f t="shared" si="503"/>
        <v>0</v>
      </c>
      <c r="AC398" s="55">
        <f t="shared" si="503"/>
        <v>0</v>
      </c>
      <c r="AD398" s="55">
        <f t="shared" si="503"/>
        <v>0</v>
      </c>
      <c r="AE398" s="119">
        <f t="shared" si="503"/>
        <v>2700</v>
      </c>
      <c r="AF398" s="119">
        <f t="shared" si="503"/>
        <v>0</v>
      </c>
      <c r="AG398" s="55">
        <f t="shared" si="504"/>
        <v>0</v>
      </c>
      <c r="AH398" s="55">
        <f t="shared" si="504"/>
        <v>2000</v>
      </c>
      <c r="AI398" s="55">
        <f t="shared" si="504"/>
        <v>0</v>
      </c>
      <c r="AJ398" s="55">
        <f t="shared" si="504"/>
        <v>0</v>
      </c>
      <c r="AK398" s="55">
        <f t="shared" si="504"/>
        <v>4700</v>
      </c>
      <c r="AL398" s="55">
        <f t="shared" si="504"/>
        <v>0</v>
      </c>
      <c r="AM398" s="55">
        <f t="shared" si="504"/>
        <v>0</v>
      </c>
      <c r="AN398" s="55">
        <f t="shared" si="504"/>
        <v>0</v>
      </c>
      <c r="AO398" s="55">
        <f t="shared" si="504"/>
        <v>0</v>
      </c>
      <c r="AP398" s="55">
        <f t="shared" si="504"/>
        <v>0</v>
      </c>
      <c r="AQ398" s="55">
        <f t="shared" si="504"/>
        <v>4700</v>
      </c>
      <c r="AR398" s="55">
        <f t="shared" si="504"/>
        <v>0</v>
      </c>
    </row>
    <row r="399" spans="1:44" ht="20.100000000000001" customHeight="1">
      <c r="A399" s="20" t="s">
        <v>61</v>
      </c>
      <c r="B399" s="32">
        <v>909</v>
      </c>
      <c r="C399" s="18" t="s">
        <v>296</v>
      </c>
      <c r="D399" s="18" t="s">
        <v>110</v>
      </c>
      <c r="E399" s="18" t="s">
        <v>544</v>
      </c>
      <c r="F399" s="18" t="s">
        <v>62</v>
      </c>
      <c r="G399" s="55">
        <f t="shared" si="502"/>
        <v>700</v>
      </c>
      <c r="H399" s="55">
        <f t="shared" si="502"/>
        <v>0</v>
      </c>
      <c r="I399" s="55">
        <f t="shared" si="502"/>
        <v>0</v>
      </c>
      <c r="J399" s="55">
        <f t="shared" si="502"/>
        <v>0</v>
      </c>
      <c r="K399" s="55">
        <f t="shared" si="502"/>
        <v>0</v>
      </c>
      <c r="L399" s="55">
        <f t="shared" si="502"/>
        <v>0</v>
      </c>
      <c r="M399" s="55">
        <f t="shared" si="502"/>
        <v>700</v>
      </c>
      <c r="N399" s="55">
        <f t="shared" si="502"/>
        <v>0</v>
      </c>
      <c r="O399" s="55">
        <f t="shared" si="502"/>
        <v>0</v>
      </c>
      <c r="P399" s="55">
        <f t="shared" si="502"/>
        <v>2000</v>
      </c>
      <c r="Q399" s="55">
        <f t="shared" si="502"/>
        <v>0</v>
      </c>
      <c r="R399" s="55">
        <f t="shared" si="502"/>
        <v>0</v>
      </c>
      <c r="S399" s="119">
        <f t="shared" si="502"/>
        <v>2700</v>
      </c>
      <c r="T399" s="119">
        <f t="shared" si="502"/>
        <v>0</v>
      </c>
      <c r="U399" s="55">
        <f t="shared" si="503"/>
        <v>0</v>
      </c>
      <c r="V399" s="55">
        <f t="shared" si="503"/>
        <v>0</v>
      </c>
      <c r="W399" s="55">
        <f t="shared" si="503"/>
        <v>0</v>
      </c>
      <c r="X399" s="55">
        <f t="shared" si="503"/>
        <v>0</v>
      </c>
      <c r="Y399" s="55">
        <f t="shared" si="503"/>
        <v>2700</v>
      </c>
      <c r="Z399" s="55">
        <f t="shared" si="503"/>
        <v>0</v>
      </c>
      <c r="AA399" s="55">
        <f t="shared" si="503"/>
        <v>0</v>
      </c>
      <c r="AB399" s="55">
        <f t="shared" si="503"/>
        <v>0</v>
      </c>
      <c r="AC399" s="55">
        <f t="shared" si="503"/>
        <v>0</v>
      </c>
      <c r="AD399" s="55">
        <f t="shared" si="503"/>
        <v>0</v>
      </c>
      <c r="AE399" s="119">
        <f t="shared" si="503"/>
        <v>2700</v>
      </c>
      <c r="AF399" s="119">
        <f t="shared" si="503"/>
        <v>0</v>
      </c>
      <c r="AG399" s="55">
        <f t="shared" si="504"/>
        <v>0</v>
      </c>
      <c r="AH399" s="55">
        <f t="shared" si="504"/>
        <v>2000</v>
      </c>
      <c r="AI399" s="55">
        <f t="shared" si="504"/>
        <v>0</v>
      </c>
      <c r="AJ399" s="55">
        <f t="shared" si="504"/>
        <v>0</v>
      </c>
      <c r="AK399" s="55">
        <f t="shared" si="504"/>
        <v>4700</v>
      </c>
      <c r="AL399" s="55">
        <f t="shared" si="504"/>
        <v>0</v>
      </c>
      <c r="AM399" s="55">
        <f t="shared" si="504"/>
        <v>0</v>
      </c>
      <c r="AN399" s="55">
        <f t="shared" si="504"/>
        <v>0</v>
      </c>
      <c r="AO399" s="55">
        <f t="shared" si="504"/>
        <v>0</v>
      </c>
      <c r="AP399" s="55">
        <f t="shared" si="504"/>
        <v>0</v>
      </c>
      <c r="AQ399" s="55">
        <f t="shared" si="504"/>
        <v>4700</v>
      </c>
      <c r="AR399" s="55">
        <f t="shared" si="504"/>
        <v>0</v>
      </c>
    </row>
    <row r="400" spans="1:44" ht="20.100000000000001" customHeight="1">
      <c r="A400" s="20" t="s">
        <v>87</v>
      </c>
      <c r="B400" s="32">
        <v>909</v>
      </c>
      <c r="C400" s="18" t="s">
        <v>296</v>
      </c>
      <c r="D400" s="18" t="s">
        <v>110</v>
      </c>
      <c r="E400" s="18" t="s">
        <v>544</v>
      </c>
      <c r="F400" s="18" t="s">
        <v>64</v>
      </c>
      <c r="G400" s="6">
        <v>700</v>
      </c>
      <c r="H400" s="6"/>
      <c r="I400" s="102"/>
      <c r="J400" s="102"/>
      <c r="K400" s="102"/>
      <c r="L400" s="102"/>
      <c r="M400" s="55">
        <f>G400+I400+J400+K400+L400</f>
        <v>700</v>
      </c>
      <c r="N400" s="55">
        <f>H400+L400</f>
        <v>0</v>
      </c>
      <c r="O400" s="102"/>
      <c r="P400" s="55">
        <v>2000</v>
      </c>
      <c r="Q400" s="102"/>
      <c r="R400" s="102"/>
      <c r="S400" s="119">
        <f>M400+O400+P400+Q400+R400</f>
        <v>2700</v>
      </c>
      <c r="T400" s="119">
        <f>N400+R400</f>
        <v>0</v>
      </c>
      <c r="U400" s="102"/>
      <c r="V400" s="55"/>
      <c r="W400" s="102"/>
      <c r="X400" s="102"/>
      <c r="Y400" s="55">
        <f>S400+U400+V400+W400+X400</f>
        <v>2700</v>
      </c>
      <c r="Z400" s="55">
        <f>T400+X400</f>
        <v>0</v>
      </c>
      <c r="AA400" s="102"/>
      <c r="AB400" s="55"/>
      <c r="AC400" s="102"/>
      <c r="AD400" s="102"/>
      <c r="AE400" s="119">
        <f>Y400+AA400+AB400+AC400+AD400</f>
        <v>2700</v>
      </c>
      <c r="AF400" s="119">
        <f>Z400+AD400</f>
        <v>0</v>
      </c>
      <c r="AG400" s="102"/>
      <c r="AH400" s="55">
        <v>2000</v>
      </c>
      <c r="AI400" s="102"/>
      <c r="AJ400" s="102"/>
      <c r="AK400" s="55">
        <f>AE400+AG400+AH400+AI400+AJ400</f>
        <v>4700</v>
      </c>
      <c r="AL400" s="55">
        <f>AF400+AJ400</f>
        <v>0</v>
      </c>
      <c r="AM400" s="102"/>
      <c r="AN400" s="55"/>
      <c r="AO400" s="102"/>
      <c r="AP400" s="102"/>
      <c r="AQ400" s="55">
        <f>AK400+AM400+AN400+AO400+AP400</f>
        <v>4700</v>
      </c>
      <c r="AR400" s="55">
        <f>AL400+AP400</f>
        <v>0</v>
      </c>
    </row>
    <row r="401" spans="1:44" hidden="1">
      <c r="A401" s="17"/>
      <c r="B401" s="32"/>
      <c r="C401" s="18"/>
      <c r="D401" s="18"/>
      <c r="E401" s="18"/>
      <c r="F401" s="18"/>
      <c r="G401" s="52"/>
      <c r="H401" s="52"/>
      <c r="I401" s="102"/>
      <c r="J401" s="102"/>
      <c r="K401" s="102"/>
      <c r="L401" s="102"/>
      <c r="M401" s="102"/>
      <c r="N401" s="102"/>
      <c r="O401" s="102"/>
      <c r="P401" s="102"/>
      <c r="Q401" s="102"/>
      <c r="R401" s="102"/>
      <c r="S401" s="121"/>
      <c r="T401" s="121"/>
      <c r="U401" s="102"/>
      <c r="V401" s="102"/>
      <c r="W401" s="102"/>
      <c r="X401" s="102"/>
      <c r="Y401" s="102"/>
      <c r="Z401" s="102"/>
      <c r="AA401" s="102"/>
      <c r="AB401" s="102"/>
      <c r="AC401" s="102"/>
      <c r="AD401" s="102"/>
      <c r="AE401" s="121"/>
      <c r="AF401" s="121"/>
      <c r="AG401" s="102"/>
      <c r="AH401" s="102"/>
      <c r="AI401" s="102"/>
      <c r="AJ401" s="102"/>
      <c r="AK401" s="102"/>
      <c r="AL401" s="102"/>
      <c r="AM401" s="102"/>
      <c r="AN401" s="102"/>
      <c r="AO401" s="102"/>
      <c r="AP401" s="102"/>
      <c r="AQ401" s="102"/>
      <c r="AR401" s="102"/>
    </row>
    <row r="402" spans="1:44" ht="21.75" hidden="1" customHeight="1">
      <c r="A402" s="30" t="s">
        <v>70</v>
      </c>
      <c r="B402" s="31">
        <v>909</v>
      </c>
      <c r="C402" s="16" t="s">
        <v>296</v>
      </c>
      <c r="D402" s="16" t="s">
        <v>71</v>
      </c>
      <c r="E402" s="16"/>
      <c r="F402" s="11"/>
      <c r="G402" s="11">
        <f t="shared" ref="G402:H407" si="505">G403</f>
        <v>0</v>
      </c>
      <c r="H402" s="11">
        <f t="shared" si="505"/>
        <v>0</v>
      </c>
      <c r="I402" s="102"/>
      <c r="J402" s="102"/>
      <c r="K402" s="102"/>
      <c r="L402" s="102"/>
      <c r="M402" s="102"/>
      <c r="N402" s="102"/>
      <c r="O402" s="102"/>
      <c r="P402" s="102"/>
      <c r="Q402" s="102"/>
      <c r="R402" s="102"/>
      <c r="S402" s="121"/>
      <c r="T402" s="121"/>
      <c r="U402" s="102"/>
      <c r="V402" s="102"/>
      <c r="W402" s="102"/>
      <c r="X402" s="102"/>
      <c r="Y402" s="102"/>
      <c r="Z402" s="102"/>
      <c r="AA402" s="102"/>
      <c r="AB402" s="102"/>
      <c r="AC402" s="102"/>
      <c r="AD402" s="102"/>
      <c r="AE402" s="121"/>
      <c r="AF402" s="121"/>
      <c r="AG402" s="102"/>
      <c r="AH402" s="102"/>
      <c r="AI402" s="102"/>
      <c r="AJ402" s="102"/>
      <c r="AK402" s="102"/>
      <c r="AL402" s="102"/>
      <c r="AM402" s="102"/>
      <c r="AN402" s="102"/>
      <c r="AO402" s="102"/>
      <c r="AP402" s="102"/>
      <c r="AQ402" s="102"/>
      <c r="AR402" s="102"/>
    </row>
    <row r="403" spans="1:44" ht="49.5" hidden="1">
      <c r="A403" s="20" t="s">
        <v>700</v>
      </c>
      <c r="B403" s="32">
        <v>909</v>
      </c>
      <c r="C403" s="18" t="s">
        <v>296</v>
      </c>
      <c r="D403" s="18" t="s">
        <v>71</v>
      </c>
      <c r="E403" s="18" t="s">
        <v>158</v>
      </c>
      <c r="F403" s="6"/>
      <c r="G403" s="6">
        <f t="shared" si="505"/>
        <v>0</v>
      </c>
      <c r="H403" s="6">
        <f t="shared" si="505"/>
        <v>0</v>
      </c>
      <c r="I403" s="102"/>
      <c r="J403" s="102"/>
      <c r="K403" s="102"/>
      <c r="L403" s="102"/>
      <c r="M403" s="102"/>
      <c r="N403" s="102"/>
      <c r="O403" s="102"/>
      <c r="P403" s="102"/>
      <c r="Q403" s="102"/>
      <c r="R403" s="102"/>
      <c r="S403" s="121"/>
      <c r="T403" s="121"/>
      <c r="U403" s="102"/>
      <c r="V403" s="102"/>
      <c r="W403" s="102"/>
      <c r="X403" s="102"/>
      <c r="Y403" s="102"/>
      <c r="Z403" s="102"/>
      <c r="AA403" s="102"/>
      <c r="AB403" s="102"/>
      <c r="AC403" s="102"/>
      <c r="AD403" s="102"/>
      <c r="AE403" s="121"/>
      <c r="AF403" s="121"/>
      <c r="AG403" s="102"/>
      <c r="AH403" s="102"/>
      <c r="AI403" s="102"/>
      <c r="AJ403" s="102"/>
      <c r="AK403" s="102"/>
      <c r="AL403" s="102"/>
      <c r="AM403" s="102"/>
      <c r="AN403" s="102"/>
      <c r="AO403" s="102"/>
      <c r="AP403" s="102"/>
      <c r="AQ403" s="102"/>
      <c r="AR403" s="102"/>
    </row>
    <row r="404" spans="1:44" ht="36.75" hidden="1" customHeight="1">
      <c r="A404" s="20" t="s">
        <v>702</v>
      </c>
      <c r="B404" s="32">
        <v>909</v>
      </c>
      <c r="C404" s="18" t="s">
        <v>296</v>
      </c>
      <c r="D404" s="18" t="s">
        <v>71</v>
      </c>
      <c r="E404" s="18" t="s">
        <v>289</v>
      </c>
      <c r="F404" s="6"/>
      <c r="G404" s="6">
        <f t="shared" si="505"/>
        <v>0</v>
      </c>
      <c r="H404" s="6">
        <f t="shared" si="505"/>
        <v>0</v>
      </c>
      <c r="I404" s="102"/>
      <c r="J404" s="102"/>
      <c r="K404" s="102"/>
      <c r="L404" s="102"/>
      <c r="M404" s="102"/>
      <c r="N404" s="102"/>
      <c r="O404" s="102"/>
      <c r="P404" s="102"/>
      <c r="Q404" s="102"/>
      <c r="R404" s="102"/>
      <c r="S404" s="121"/>
      <c r="T404" s="121"/>
      <c r="U404" s="102"/>
      <c r="V404" s="102"/>
      <c r="W404" s="102"/>
      <c r="X404" s="102"/>
      <c r="Y404" s="102"/>
      <c r="Z404" s="102"/>
      <c r="AA404" s="102"/>
      <c r="AB404" s="102"/>
      <c r="AC404" s="102"/>
      <c r="AD404" s="102"/>
      <c r="AE404" s="121"/>
      <c r="AF404" s="121"/>
      <c r="AG404" s="102"/>
      <c r="AH404" s="102"/>
      <c r="AI404" s="102"/>
      <c r="AJ404" s="102"/>
      <c r="AK404" s="102"/>
      <c r="AL404" s="102"/>
      <c r="AM404" s="102"/>
      <c r="AN404" s="102"/>
      <c r="AO404" s="102"/>
      <c r="AP404" s="102"/>
      <c r="AQ404" s="102"/>
      <c r="AR404" s="102"/>
    </row>
    <row r="405" spans="1:44" ht="20.100000000000001" hidden="1" customHeight="1">
      <c r="A405" s="20" t="s">
        <v>14</v>
      </c>
      <c r="B405" s="32">
        <v>909</v>
      </c>
      <c r="C405" s="18" t="s">
        <v>296</v>
      </c>
      <c r="D405" s="18" t="s">
        <v>71</v>
      </c>
      <c r="E405" s="18" t="s">
        <v>290</v>
      </c>
      <c r="F405" s="18"/>
      <c r="G405" s="6">
        <f t="shared" si="505"/>
        <v>0</v>
      </c>
      <c r="H405" s="6">
        <f t="shared" si="505"/>
        <v>0</v>
      </c>
      <c r="I405" s="102"/>
      <c r="J405" s="102"/>
      <c r="K405" s="102"/>
      <c r="L405" s="102"/>
      <c r="M405" s="102"/>
      <c r="N405" s="102"/>
      <c r="O405" s="102"/>
      <c r="P405" s="102"/>
      <c r="Q405" s="102"/>
      <c r="R405" s="102"/>
      <c r="S405" s="121"/>
      <c r="T405" s="121"/>
      <c r="U405" s="102"/>
      <c r="V405" s="102"/>
      <c r="W405" s="102"/>
      <c r="X405" s="102"/>
      <c r="Y405" s="102"/>
      <c r="Z405" s="102"/>
      <c r="AA405" s="102"/>
      <c r="AB405" s="102"/>
      <c r="AC405" s="102"/>
      <c r="AD405" s="102"/>
      <c r="AE405" s="121"/>
      <c r="AF405" s="121"/>
      <c r="AG405" s="102"/>
      <c r="AH405" s="102"/>
      <c r="AI405" s="102"/>
      <c r="AJ405" s="102"/>
      <c r="AK405" s="102"/>
      <c r="AL405" s="102"/>
      <c r="AM405" s="102"/>
      <c r="AN405" s="102"/>
      <c r="AO405" s="102"/>
      <c r="AP405" s="102"/>
      <c r="AQ405" s="102"/>
      <c r="AR405" s="102"/>
    </row>
    <row r="406" spans="1:44" ht="20.100000000000001" hidden="1" customHeight="1">
      <c r="A406" s="20" t="s">
        <v>150</v>
      </c>
      <c r="B406" s="32">
        <v>909</v>
      </c>
      <c r="C406" s="18" t="s">
        <v>296</v>
      </c>
      <c r="D406" s="18" t="s">
        <v>71</v>
      </c>
      <c r="E406" s="18" t="s">
        <v>291</v>
      </c>
      <c r="F406" s="18"/>
      <c r="G406" s="6">
        <f t="shared" si="505"/>
        <v>0</v>
      </c>
      <c r="H406" s="6">
        <f t="shared" si="505"/>
        <v>0</v>
      </c>
      <c r="I406" s="102"/>
      <c r="J406" s="102"/>
      <c r="K406" s="102"/>
      <c r="L406" s="102"/>
      <c r="M406" s="102"/>
      <c r="N406" s="102"/>
      <c r="O406" s="102"/>
      <c r="P406" s="102"/>
      <c r="Q406" s="102"/>
      <c r="R406" s="102"/>
      <c r="S406" s="121"/>
      <c r="T406" s="121"/>
      <c r="U406" s="102"/>
      <c r="V406" s="102"/>
      <c r="W406" s="102"/>
      <c r="X406" s="102"/>
      <c r="Y406" s="102"/>
      <c r="Z406" s="102"/>
      <c r="AA406" s="102"/>
      <c r="AB406" s="102"/>
      <c r="AC406" s="102"/>
      <c r="AD406" s="102"/>
      <c r="AE406" s="121"/>
      <c r="AF406" s="121"/>
      <c r="AG406" s="102"/>
      <c r="AH406" s="102"/>
      <c r="AI406" s="102"/>
      <c r="AJ406" s="102"/>
      <c r="AK406" s="102"/>
      <c r="AL406" s="102"/>
      <c r="AM406" s="102"/>
      <c r="AN406" s="102"/>
      <c r="AO406" s="102"/>
      <c r="AP406" s="102"/>
      <c r="AQ406" s="102"/>
      <c r="AR406" s="102"/>
    </row>
    <row r="407" spans="1:44" ht="33" hidden="1">
      <c r="A407" s="17" t="s">
        <v>221</v>
      </c>
      <c r="B407" s="32">
        <v>909</v>
      </c>
      <c r="C407" s="18" t="s">
        <v>296</v>
      </c>
      <c r="D407" s="18" t="s">
        <v>71</v>
      </c>
      <c r="E407" s="18" t="s">
        <v>291</v>
      </c>
      <c r="F407" s="18" t="s">
        <v>29</v>
      </c>
      <c r="G407" s="6">
        <f t="shared" si="505"/>
        <v>0</v>
      </c>
      <c r="H407" s="6">
        <f t="shared" si="505"/>
        <v>0</v>
      </c>
      <c r="I407" s="102"/>
      <c r="J407" s="102"/>
      <c r="K407" s="102"/>
      <c r="L407" s="102"/>
      <c r="M407" s="102"/>
      <c r="N407" s="102"/>
      <c r="O407" s="102"/>
      <c r="P407" s="102"/>
      <c r="Q407" s="102"/>
      <c r="R407" s="102"/>
      <c r="S407" s="121"/>
      <c r="T407" s="121"/>
      <c r="U407" s="102"/>
      <c r="V407" s="102"/>
      <c r="W407" s="102"/>
      <c r="X407" s="102"/>
      <c r="Y407" s="102"/>
      <c r="Z407" s="102"/>
      <c r="AA407" s="102"/>
      <c r="AB407" s="102"/>
      <c r="AC407" s="102"/>
      <c r="AD407" s="102"/>
      <c r="AE407" s="121"/>
      <c r="AF407" s="121"/>
      <c r="AG407" s="102"/>
      <c r="AH407" s="102"/>
      <c r="AI407" s="102"/>
      <c r="AJ407" s="102"/>
      <c r="AK407" s="102"/>
      <c r="AL407" s="102"/>
      <c r="AM407" s="102"/>
      <c r="AN407" s="102"/>
      <c r="AO407" s="102"/>
      <c r="AP407" s="102"/>
      <c r="AQ407" s="102"/>
      <c r="AR407" s="102"/>
    </row>
    <row r="408" spans="1:44" ht="33" hidden="1">
      <c r="A408" s="20" t="s">
        <v>34</v>
      </c>
      <c r="B408" s="32">
        <v>909</v>
      </c>
      <c r="C408" s="18" t="s">
        <v>296</v>
      </c>
      <c r="D408" s="18" t="s">
        <v>71</v>
      </c>
      <c r="E408" s="18" t="s">
        <v>291</v>
      </c>
      <c r="F408" s="18" t="s">
        <v>35</v>
      </c>
      <c r="G408" s="6"/>
      <c r="H408" s="6"/>
      <c r="I408" s="102"/>
      <c r="J408" s="102"/>
      <c r="K408" s="102"/>
      <c r="L408" s="102"/>
      <c r="M408" s="102"/>
      <c r="N408" s="102"/>
      <c r="O408" s="102"/>
      <c r="P408" s="102"/>
      <c r="Q408" s="102"/>
      <c r="R408" s="102"/>
      <c r="S408" s="121"/>
      <c r="T408" s="121"/>
      <c r="U408" s="102"/>
      <c r="V408" s="102"/>
      <c r="W408" s="102"/>
      <c r="X408" s="102"/>
      <c r="Y408" s="102"/>
      <c r="Z408" s="102"/>
      <c r="AA408" s="102"/>
      <c r="AB408" s="102"/>
      <c r="AC408" s="102"/>
      <c r="AD408" s="102"/>
      <c r="AE408" s="121"/>
      <c r="AF408" s="121"/>
      <c r="AG408" s="102"/>
      <c r="AH408" s="102"/>
      <c r="AI408" s="102"/>
      <c r="AJ408" s="102"/>
      <c r="AK408" s="102"/>
      <c r="AL408" s="102"/>
      <c r="AM408" s="102"/>
      <c r="AN408" s="102"/>
      <c r="AO408" s="102"/>
      <c r="AP408" s="102"/>
      <c r="AQ408" s="102"/>
      <c r="AR408" s="102"/>
    </row>
    <row r="409" spans="1:44">
      <c r="A409" s="20"/>
      <c r="B409" s="32"/>
      <c r="C409" s="18"/>
      <c r="D409" s="18"/>
      <c r="E409" s="18"/>
      <c r="F409" s="18"/>
      <c r="G409" s="52"/>
      <c r="H409" s="52"/>
      <c r="I409" s="102"/>
      <c r="J409" s="102"/>
      <c r="K409" s="102"/>
      <c r="L409" s="102"/>
      <c r="M409" s="102"/>
      <c r="N409" s="102"/>
      <c r="O409" s="102"/>
      <c r="P409" s="102"/>
      <c r="Q409" s="102"/>
      <c r="R409" s="102"/>
      <c r="S409" s="121"/>
      <c r="T409" s="121"/>
      <c r="U409" s="102"/>
      <c r="V409" s="102"/>
      <c r="W409" s="102"/>
      <c r="X409" s="102"/>
      <c r="Y409" s="102"/>
      <c r="Z409" s="102"/>
      <c r="AA409" s="102"/>
      <c r="AB409" s="102"/>
      <c r="AC409" s="102"/>
      <c r="AD409" s="102"/>
      <c r="AE409" s="121"/>
      <c r="AF409" s="121"/>
      <c r="AG409" s="102"/>
      <c r="AH409" s="102"/>
      <c r="AI409" s="102"/>
      <c r="AJ409" s="102"/>
      <c r="AK409" s="102"/>
      <c r="AL409" s="102"/>
      <c r="AM409" s="102"/>
      <c r="AN409" s="102"/>
      <c r="AO409" s="102"/>
      <c r="AP409" s="102"/>
      <c r="AQ409" s="102"/>
      <c r="AR409" s="102"/>
    </row>
    <row r="410" spans="1:44" ht="18.75">
      <c r="A410" s="30" t="s">
        <v>153</v>
      </c>
      <c r="B410" s="31">
        <v>909</v>
      </c>
      <c r="C410" s="16" t="s">
        <v>133</v>
      </c>
      <c r="D410" s="16" t="s">
        <v>75</v>
      </c>
      <c r="E410" s="16"/>
      <c r="F410" s="16"/>
      <c r="G410" s="9">
        <f>G412</f>
        <v>846</v>
      </c>
      <c r="H410" s="9">
        <f t="shared" ref="H410:N410" si="506">H412</f>
        <v>0</v>
      </c>
      <c r="I410" s="9">
        <f t="shared" si="506"/>
        <v>0</v>
      </c>
      <c r="J410" s="9">
        <f t="shared" si="506"/>
        <v>0</v>
      </c>
      <c r="K410" s="9">
        <f t="shared" si="506"/>
        <v>0</v>
      </c>
      <c r="L410" s="9">
        <f t="shared" si="506"/>
        <v>0</v>
      </c>
      <c r="M410" s="9">
        <f t="shared" si="506"/>
        <v>846</v>
      </c>
      <c r="N410" s="9">
        <f t="shared" si="506"/>
        <v>0</v>
      </c>
      <c r="O410" s="9">
        <f t="shared" ref="O410:T410" si="507">O412</f>
        <v>0</v>
      </c>
      <c r="P410" s="9">
        <f t="shared" si="507"/>
        <v>0</v>
      </c>
      <c r="Q410" s="9">
        <f t="shared" si="507"/>
        <v>0</v>
      </c>
      <c r="R410" s="9">
        <f t="shared" si="507"/>
        <v>0</v>
      </c>
      <c r="S410" s="124">
        <f t="shared" si="507"/>
        <v>846</v>
      </c>
      <c r="T410" s="124">
        <f t="shared" si="507"/>
        <v>0</v>
      </c>
      <c r="U410" s="9">
        <f t="shared" ref="U410:Z410" si="508">U412</f>
        <v>0</v>
      </c>
      <c r="V410" s="9">
        <f t="shared" si="508"/>
        <v>0</v>
      </c>
      <c r="W410" s="9">
        <f t="shared" si="508"/>
        <v>0</v>
      </c>
      <c r="X410" s="9">
        <f t="shared" si="508"/>
        <v>0</v>
      </c>
      <c r="Y410" s="9">
        <f t="shared" si="508"/>
        <v>846</v>
      </c>
      <c r="Z410" s="9">
        <f t="shared" si="508"/>
        <v>0</v>
      </c>
      <c r="AA410" s="9">
        <f t="shared" ref="AA410:AF410" si="509">AA412</f>
        <v>0</v>
      </c>
      <c r="AB410" s="9">
        <f t="shared" si="509"/>
        <v>0</v>
      </c>
      <c r="AC410" s="9">
        <f t="shared" si="509"/>
        <v>0</v>
      </c>
      <c r="AD410" s="9">
        <f t="shared" si="509"/>
        <v>0</v>
      </c>
      <c r="AE410" s="124">
        <f t="shared" si="509"/>
        <v>846</v>
      </c>
      <c r="AF410" s="124">
        <f t="shared" si="509"/>
        <v>0</v>
      </c>
      <c r="AG410" s="9">
        <f t="shared" ref="AG410:AL410" si="510">AG412</f>
        <v>0</v>
      </c>
      <c r="AH410" s="9">
        <f t="shared" si="510"/>
        <v>0</v>
      </c>
      <c r="AI410" s="9">
        <f t="shared" si="510"/>
        <v>0</v>
      </c>
      <c r="AJ410" s="9">
        <f t="shared" si="510"/>
        <v>0</v>
      </c>
      <c r="AK410" s="9">
        <f t="shared" si="510"/>
        <v>846</v>
      </c>
      <c r="AL410" s="9">
        <f t="shared" si="510"/>
        <v>0</v>
      </c>
      <c r="AM410" s="9">
        <f t="shared" ref="AM410:AR410" si="511">AM412</f>
        <v>0</v>
      </c>
      <c r="AN410" s="9">
        <f t="shared" si="511"/>
        <v>0</v>
      </c>
      <c r="AO410" s="9">
        <f t="shared" si="511"/>
        <v>0</v>
      </c>
      <c r="AP410" s="9">
        <f t="shared" si="511"/>
        <v>0</v>
      </c>
      <c r="AQ410" s="9">
        <f t="shared" si="511"/>
        <v>846</v>
      </c>
      <c r="AR410" s="9">
        <f t="shared" si="511"/>
        <v>0</v>
      </c>
    </row>
    <row r="411" spans="1:44" ht="50.25">
      <c r="A411" s="20" t="s">
        <v>716</v>
      </c>
      <c r="B411" s="32">
        <v>909</v>
      </c>
      <c r="C411" s="18" t="s">
        <v>133</v>
      </c>
      <c r="D411" s="18" t="s">
        <v>75</v>
      </c>
      <c r="E411" s="33" t="s">
        <v>158</v>
      </c>
      <c r="F411" s="16"/>
      <c r="G411" s="55">
        <f t="shared" ref="G411:V415" si="512">G412</f>
        <v>846</v>
      </c>
      <c r="H411" s="55">
        <f t="shared" si="512"/>
        <v>0</v>
      </c>
      <c r="I411" s="55">
        <f t="shared" si="512"/>
        <v>0</v>
      </c>
      <c r="J411" s="55">
        <f t="shared" si="512"/>
        <v>0</v>
      </c>
      <c r="K411" s="55">
        <f t="shared" si="512"/>
        <v>0</v>
      </c>
      <c r="L411" s="55">
        <f t="shared" si="512"/>
        <v>0</v>
      </c>
      <c r="M411" s="55">
        <f t="shared" si="512"/>
        <v>846</v>
      </c>
      <c r="N411" s="55">
        <f t="shared" si="512"/>
        <v>0</v>
      </c>
      <c r="O411" s="55">
        <f t="shared" si="512"/>
        <v>0</v>
      </c>
      <c r="P411" s="55">
        <f t="shared" si="512"/>
        <v>0</v>
      </c>
      <c r="Q411" s="55">
        <f t="shared" si="512"/>
        <v>0</v>
      </c>
      <c r="R411" s="55">
        <f t="shared" si="512"/>
        <v>0</v>
      </c>
      <c r="S411" s="119">
        <f t="shared" si="512"/>
        <v>846</v>
      </c>
      <c r="T411" s="119">
        <f t="shared" si="512"/>
        <v>0</v>
      </c>
      <c r="U411" s="55">
        <f t="shared" si="512"/>
        <v>0</v>
      </c>
      <c r="V411" s="55">
        <f t="shared" si="512"/>
        <v>0</v>
      </c>
      <c r="W411" s="55">
        <f t="shared" ref="U411:AJ415" si="513">W412</f>
        <v>0</v>
      </c>
      <c r="X411" s="55">
        <f t="shared" si="513"/>
        <v>0</v>
      </c>
      <c r="Y411" s="55">
        <f t="shared" si="513"/>
        <v>846</v>
      </c>
      <c r="Z411" s="55">
        <f t="shared" si="513"/>
        <v>0</v>
      </c>
      <c r="AA411" s="55">
        <f t="shared" si="513"/>
        <v>0</v>
      </c>
      <c r="AB411" s="55">
        <f t="shared" si="513"/>
        <v>0</v>
      </c>
      <c r="AC411" s="55">
        <f t="shared" si="513"/>
        <v>0</v>
      </c>
      <c r="AD411" s="55">
        <f t="shared" si="513"/>
        <v>0</v>
      </c>
      <c r="AE411" s="119">
        <f t="shared" si="513"/>
        <v>846</v>
      </c>
      <c r="AF411" s="119">
        <f t="shared" si="513"/>
        <v>0</v>
      </c>
      <c r="AG411" s="55">
        <f t="shared" si="513"/>
        <v>0</v>
      </c>
      <c r="AH411" s="55">
        <f t="shared" si="513"/>
        <v>0</v>
      </c>
      <c r="AI411" s="55">
        <f t="shared" si="513"/>
        <v>0</v>
      </c>
      <c r="AJ411" s="55">
        <f t="shared" si="513"/>
        <v>0</v>
      </c>
      <c r="AK411" s="55">
        <f t="shared" ref="AG411:AR415" si="514">AK412</f>
        <v>846</v>
      </c>
      <c r="AL411" s="55">
        <f t="shared" si="514"/>
        <v>0</v>
      </c>
      <c r="AM411" s="55">
        <f t="shared" si="514"/>
        <v>0</v>
      </c>
      <c r="AN411" s="55">
        <f t="shared" si="514"/>
        <v>0</v>
      </c>
      <c r="AO411" s="55">
        <f t="shared" si="514"/>
        <v>0</v>
      </c>
      <c r="AP411" s="55">
        <f t="shared" si="514"/>
        <v>0</v>
      </c>
      <c r="AQ411" s="55">
        <f t="shared" si="514"/>
        <v>846</v>
      </c>
      <c r="AR411" s="55">
        <f t="shared" si="514"/>
        <v>0</v>
      </c>
    </row>
    <row r="412" spans="1:44" ht="33">
      <c r="A412" s="20" t="s">
        <v>718</v>
      </c>
      <c r="B412" s="32">
        <v>909</v>
      </c>
      <c r="C412" s="18" t="s">
        <v>133</v>
      </c>
      <c r="D412" s="18" t="s">
        <v>75</v>
      </c>
      <c r="E412" s="33" t="s">
        <v>378</v>
      </c>
      <c r="F412" s="18"/>
      <c r="G412" s="6">
        <f t="shared" si="512"/>
        <v>846</v>
      </c>
      <c r="H412" s="6">
        <f t="shared" si="512"/>
        <v>0</v>
      </c>
      <c r="I412" s="6">
        <f t="shared" si="512"/>
        <v>0</v>
      </c>
      <c r="J412" s="6">
        <f t="shared" si="512"/>
        <v>0</v>
      </c>
      <c r="K412" s="6">
        <f t="shared" si="512"/>
        <v>0</v>
      </c>
      <c r="L412" s="6">
        <f t="shared" si="512"/>
        <v>0</v>
      </c>
      <c r="M412" s="6">
        <f t="shared" si="512"/>
        <v>846</v>
      </c>
      <c r="N412" s="6">
        <f t="shared" si="512"/>
        <v>0</v>
      </c>
      <c r="O412" s="6">
        <f t="shared" si="512"/>
        <v>0</v>
      </c>
      <c r="P412" s="6">
        <f t="shared" si="512"/>
        <v>0</v>
      </c>
      <c r="Q412" s="6">
        <f t="shared" si="512"/>
        <v>0</v>
      </c>
      <c r="R412" s="6">
        <f t="shared" si="512"/>
        <v>0</v>
      </c>
      <c r="S412" s="118">
        <f t="shared" si="512"/>
        <v>846</v>
      </c>
      <c r="T412" s="118">
        <f t="shared" si="512"/>
        <v>0</v>
      </c>
      <c r="U412" s="6">
        <f t="shared" si="513"/>
        <v>0</v>
      </c>
      <c r="V412" s="6">
        <f t="shared" si="513"/>
        <v>0</v>
      </c>
      <c r="W412" s="6">
        <f t="shared" si="513"/>
        <v>0</v>
      </c>
      <c r="X412" s="6">
        <f t="shared" si="513"/>
        <v>0</v>
      </c>
      <c r="Y412" s="6">
        <f t="shared" si="513"/>
        <v>846</v>
      </c>
      <c r="Z412" s="6">
        <f t="shared" si="513"/>
        <v>0</v>
      </c>
      <c r="AA412" s="6">
        <f t="shared" si="513"/>
        <v>0</v>
      </c>
      <c r="AB412" s="6">
        <f t="shared" si="513"/>
        <v>0</v>
      </c>
      <c r="AC412" s="6">
        <f t="shared" si="513"/>
        <v>0</v>
      </c>
      <c r="AD412" s="6">
        <f t="shared" si="513"/>
        <v>0</v>
      </c>
      <c r="AE412" s="118">
        <f t="shared" si="513"/>
        <v>846</v>
      </c>
      <c r="AF412" s="118">
        <f t="shared" si="513"/>
        <v>0</v>
      </c>
      <c r="AG412" s="6">
        <f t="shared" si="514"/>
        <v>0</v>
      </c>
      <c r="AH412" s="6">
        <f t="shared" si="514"/>
        <v>0</v>
      </c>
      <c r="AI412" s="6">
        <f t="shared" si="514"/>
        <v>0</v>
      </c>
      <c r="AJ412" s="6">
        <f t="shared" si="514"/>
        <v>0</v>
      </c>
      <c r="AK412" s="6">
        <f t="shared" si="514"/>
        <v>846</v>
      </c>
      <c r="AL412" s="6">
        <f t="shared" si="514"/>
        <v>0</v>
      </c>
      <c r="AM412" s="6">
        <f t="shared" si="514"/>
        <v>0</v>
      </c>
      <c r="AN412" s="6">
        <f t="shared" si="514"/>
        <v>0</v>
      </c>
      <c r="AO412" s="6">
        <f t="shared" si="514"/>
        <v>0</v>
      </c>
      <c r="AP412" s="6">
        <f t="shared" si="514"/>
        <v>0</v>
      </c>
      <c r="AQ412" s="6">
        <f t="shared" si="514"/>
        <v>846</v>
      </c>
      <c r="AR412" s="6">
        <f t="shared" si="514"/>
        <v>0</v>
      </c>
    </row>
    <row r="413" spans="1:44" ht="20.100000000000001" customHeight="1">
      <c r="A413" s="20" t="s">
        <v>14</v>
      </c>
      <c r="B413" s="32">
        <v>909</v>
      </c>
      <c r="C413" s="18" t="s">
        <v>133</v>
      </c>
      <c r="D413" s="18" t="s">
        <v>75</v>
      </c>
      <c r="E413" s="18" t="s">
        <v>379</v>
      </c>
      <c r="F413" s="18"/>
      <c r="G413" s="6">
        <f t="shared" si="512"/>
        <v>846</v>
      </c>
      <c r="H413" s="6">
        <f t="shared" si="512"/>
        <v>0</v>
      </c>
      <c r="I413" s="6">
        <f t="shared" si="512"/>
        <v>0</v>
      </c>
      <c r="J413" s="6">
        <f t="shared" si="512"/>
        <v>0</v>
      </c>
      <c r="K413" s="6">
        <f t="shared" si="512"/>
        <v>0</v>
      </c>
      <c r="L413" s="6">
        <f t="shared" si="512"/>
        <v>0</v>
      </c>
      <c r="M413" s="6">
        <f t="shared" si="512"/>
        <v>846</v>
      </c>
      <c r="N413" s="6">
        <f t="shared" si="512"/>
        <v>0</v>
      </c>
      <c r="O413" s="6">
        <f t="shared" si="512"/>
        <v>0</v>
      </c>
      <c r="P413" s="6">
        <f t="shared" si="512"/>
        <v>0</v>
      </c>
      <c r="Q413" s="6">
        <f t="shared" si="512"/>
        <v>0</v>
      </c>
      <c r="R413" s="6">
        <f t="shared" si="512"/>
        <v>0</v>
      </c>
      <c r="S413" s="118">
        <f t="shared" si="512"/>
        <v>846</v>
      </c>
      <c r="T413" s="118">
        <f t="shared" si="512"/>
        <v>0</v>
      </c>
      <c r="U413" s="6">
        <f t="shared" si="513"/>
        <v>0</v>
      </c>
      <c r="V413" s="6">
        <f t="shared" si="513"/>
        <v>0</v>
      </c>
      <c r="W413" s="6">
        <f t="shared" si="513"/>
        <v>0</v>
      </c>
      <c r="X413" s="6">
        <f t="shared" si="513"/>
        <v>0</v>
      </c>
      <c r="Y413" s="6">
        <f t="shared" si="513"/>
        <v>846</v>
      </c>
      <c r="Z413" s="6">
        <f t="shared" si="513"/>
        <v>0</v>
      </c>
      <c r="AA413" s="6">
        <f t="shared" si="513"/>
        <v>0</v>
      </c>
      <c r="AB413" s="6">
        <f t="shared" si="513"/>
        <v>0</v>
      </c>
      <c r="AC413" s="6">
        <f t="shared" si="513"/>
        <v>0</v>
      </c>
      <c r="AD413" s="6">
        <f t="shared" si="513"/>
        <v>0</v>
      </c>
      <c r="AE413" s="118">
        <f t="shared" si="513"/>
        <v>846</v>
      </c>
      <c r="AF413" s="118">
        <f t="shared" si="513"/>
        <v>0</v>
      </c>
      <c r="AG413" s="6">
        <f t="shared" si="514"/>
        <v>0</v>
      </c>
      <c r="AH413" s="6">
        <f t="shared" si="514"/>
        <v>0</v>
      </c>
      <c r="AI413" s="6">
        <f t="shared" si="514"/>
        <v>0</v>
      </c>
      <c r="AJ413" s="6">
        <f t="shared" si="514"/>
        <v>0</v>
      </c>
      <c r="AK413" s="6">
        <f t="shared" si="514"/>
        <v>846</v>
      </c>
      <c r="AL413" s="6">
        <f t="shared" si="514"/>
        <v>0</v>
      </c>
      <c r="AM413" s="6">
        <f t="shared" si="514"/>
        <v>0</v>
      </c>
      <c r="AN413" s="6">
        <f t="shared" si="514"/>
        <v>0</v>
      </c>
      <c r="AO413" s="6">
        <f t="shared" si="514"/>
        <v>0</v>
      </c>
      <c r="AP413" s="6">
        <f t="shared" si="514"/>
        <v>0</v>
      </c>
      <c r="AQ413" s="6">
        <f t="shared" si="514"/>
        <v>846</v>
      </c>
      <c r="AR413" s="6">
        <f t="shared" si="514"/>
        <v>0</v>
      </c>
    </row>
    <row r="414" spans="1:44" ht="20.100000000000001" customHeight="1">
      <c r="A414" s="20" t="s">
        <v>281</v>
      </c>
      <c r="B414" s="32">
        <v>909</v>
      </c>
      <c r="C414" s="18" t="s">
        <v>133</v>
      </c>
      <c r="D414" s="18" t="s">
        <v>75</v>
      </c>
      <c r="E414" s="18" t="s">
        <v>381</v>
      </c>
      <c r="F414" s="18"/>
      <c r="G414" s="6">
        <f t="shared" si="512"/>
        <v>846</v>
      </c>
      <c r="H414" s="6">
        <f t="shared" si="512"/>
        <v>0</v>
      </c>
      <c r="I414" s="6">
        <f t="shared" si="512"/>
        <v>0</v>
      </c>
      <c r="J414" s="6">
        <f t="shared" si="512"/>
        <v>0</v>
      </c>
      <c r="K414" s="6">
        <f t="shared" si="512"/>
        <v>0</v>
      </c>
      <c r="L414" s="6">
        <f t="shared" si="512"/>
        <v>0</v>
      </c>
      <c r="M414" s="6">
        <f t="shared" si="512"/>
        <v>846</v>
      </c>
      <c r="N414" s="6">
        <f t="shared" si="512"/>
        <v>0</v>
      </c>
      <c r="O414" s="6">
        <f t="shared" si="512"/>
        <v>0</v>
      </c>
      <c r="P414" s="6">
        <f t="shared" si="512"/>
        <v>0</v>
      </c>
      <c r="Q414" s="6">
        <f t="shared" si="512"/>
        <v>0</v>
      </c>
      <c r="R414" s="6">
        <f t="shared" si="512"/>
        <v>0</v>
      </c>
      <c r="S414" s="118">
        <f t="shared" si="512"/>
        <v>846</v>
      </c>
      <c r="T414" s="118">
        <f t="shared" si="512"/>
        <v>0</v>
      </c>
      <c r="U414" s="6">
        <f t="shared" si="513"/>
        <v>0</v>
      </c>
      <c r="V414" s="6">
        <f t="shared" si="513"/>
        <v>0</v>
      </c>
      <c r="W414" s="6">
        <f t="shared" si="513"/>
        <v>0</v>
      </c>
      <c r="X414" s="6">
        <f t="shared" si="513"/>
        <v>0</v>
      </c>
      <c r="Y414" s="6">
        <f t="shared" si="513"/>
        <v>846</v>
      </c>
      <c r="Z414" s="6">
        <f t="shared" si="513"/>
        <v>0</v>
      </c>
      <c r="AA414" s="6">
        <f t="shared" si="513"/>
        <v>0</v>
      </c>
      <c r="AB414" s="6">
        <f t="shared" si="513"/>
        <v>0</v>
      </c>
      <c r="AC414" s="6">
        <f t="shared" si="513"/>
        <v>0</v>
      </c>
      <c r="AD414" s="6">
        <f t="shared" si="513"/>
        <v>0</v>
      </c>
      <c r="AE414" s="118">
        <f t="shared" si="513"/>
        <v>846</v>
      </c>
      <c r="AF414" s="118">
        <f t="shared" si="513"/>
        <v>0</v>
      </c>
      <c r="AG414" s="6">
        <f t="shared" si="514"/>
        <v>0</v>
      </c>
      <c r="AH414" s="6">
        <f t="shared" si="514"/>
        <v>0</v>
      </c>
      <c r="AI414" s="6">
        <f t="shared" si="514"/>
        <v>0</v>
      </c>
      <c r="AJ414" s="6">
        <f t="shared" si="514"/>
        <v>0</v>
      </c>
      <c r="AK414" s="6">
        <f t="shared" si="514"/>
        <v>846</v>
      </c>
      <c r="AL414" s="6">
        <f t="shared" si="514"/>
        <v>0</v>
      </c>
      <c r="AM414" s="6">
        <f t="shared" si="514"/>
        <v>0</v>
      </c>
      <c r="AN414" s="6">
        <f t="shared" si="514"/>
        <v>0</v>
      </c>
      <c r="AO414" s="6">
        <f t="shared" si="514"/>
        <v>0</v>
      </c>
      <c r="AP414" s="6">
        <f t="shared" si="514"/>
        <v>0</v>
      </c>
      <c r="AQ414" s="6">
        <f t="shared" si="514"/>
        <v>846</v>
      </c>
      <c r="AR414" s="6">
        <f t="shared" si="514"/>
        <v>0</v>
      </c>
    </row>
    <row r="415" spans="1:44" ht="33">
      <c r="A415" s="17" t="s">
        <v>221</v>
      </c>
      <c r="B415" s="32">
        <v>909</v>
      </c>
      <c r="C415" s="18" t="s">
        <v>133</v>
      </c>
      <c r="D415" s="18" t="s">
        <v>75</v>
      </c>
      <c r="E415" s="33" t="s">
        <v>381</v>
      </c>
      <c r="F415" s="18" t="s">
        <v>29</v>
      </c>
      <c r="G415" s="6">
        <f t="shared" si="512"/>
        <v>846</v>
      </c>
      <c r="H415" s="6">
        <f t="shared" si="512"/>
        <v>0</v>
      </c>
      <c r="I415" s="6">
        <f t="shared" si="512"/>
        <v>0</v>
      </c>
      <c r="J415" s="6">
        <f t="shared" si="512"/>
        <v>0</v>
      </c>
      <c r="K415" s="6">
        <f t="shared" si="512"/>
        <v>0</v>
      </c>
      <c r="L415" s="6">
        <f t="shared" si="512"/>
        <v>0</v>
      </c>
      <c r="M415" s="6">
        <f t="shared" si="512"/>
        <v>846</v>
      </c>
      <c r="N415" s="6">
        <f t="shared" si="512"/>
        <v>0</v>
      </c>
      <c r="O415" s="6">
        <f t="shared" si="512"/>
        <v>0</v>
      </c>
      <c r="P415" s="6">
        <f t="shared" si="512"/>
        <v>0</v>
      </c>
      <c r="Q415" s="6">
        <f t="shared" si="512"/>
        <v>0</v>
      </c>
      <c r="R415" s="6">
        <f t="shared" si="512"/>
        <v>0</v>
      </c>
      <c r="S415" s="118">
        <f t="shared" si="512"/>
        <v>846</v>
      </c>
      <c r="T415" s="118">
        <f t="shared" si="512"/>
        <v>0</v>
      </c>
      <c r="U415" s="6">
        <f t="shared" si="513"/>
        <v>0</v>
      </c>
      <c r="V415" s="6">
        <f t="shared" si="513"/>
        <v>0</v>
      </c>
      <c r="W415" s="6">
        <f t="shared" si="513"/>
        <v>0</v>
      </c>
      <c r="X415" s="6">
        <f t="shared" si="513"/>
        <v>0</v>
      </c>
      <c r="Y415" s="6">
        <f t="shared" si="513"/>
        <v>846</v>
      </c>
      <c r="Z415" s="6">
        <f t="shared" si="513"/>
        <v>0</v>
      </c>
      <c r="AA415" s="6">
        <f t="shared" si="513"/>
        <v>0</v>
      </c>
      <c r="AB415" s="6">
        <f t="shared" si="513"/>
        <v>0</v>
      </c>
      <c r="AC415" s="6">
        <f t="shared" si="513"/>
        <v>0</v>
      </c>
      <c r="AD415" s="6">
        <f t="shared" si="513"/>
        <v>0</v>
      </c>
      <c r="AE415" s="118">
        <f t="shared" si="513"/>
        <v>846</v>
      </c>
      <c r="AF415" s="118">
        <f t="shared" si="513"/>
        <v>0</v>
      </c>
      <c r="AG415" s="6">
        <f t="shared" si="514"/>
        <v>0</v>
      </c>
      <c r="AH415" s="6">
        <f t="shared" si="514"/>
        <v>0</v>
      </c>
      <c r="AI415" s="6">
        <f t="shared" si="514"/>
        <v>0</v>
      </c>
      <c r="AJ415" s="6">
        <f t="shared" si="514"/>
        <v>0</v>
      </c>
      <c r="AK415" s="6">
        <f t="shared" si="514"/>
        <v>846</v>
      </c>
      <c r="AL415" s="6">
        <f t="shared" si="514"/>
        <v>0</v>
      </c>
      <c r="AM415" s="6">
        <f t="shared" si="514"/>
        <v>0</v>
      </c>
      <c r="AN415" s="6">
        <f t="shared" si="514"/>
        <v>0</v>
      </c>
      <c r="AO415" s="6">
        <f t="shared" si="514"/>
        <v>0</v>
      </c>
      <c r="AP415" s="6">
        <f t="shared" si="514"/>
        <v>0</v>
      </c>
      <c r="AQ415" s="6">
        <f t="shared" si="514"/>
        <v>846</v>
      </c>
      <c r="AR415" s="6">
        <f t="shared" si="514"/>
        <v>0</v>
      </c>
    </row>
    <row r="416" spans="1:44" ht="33">
      <c r="A416" s="20" t="s">
        <v>34</v>
      </c>
      <c r="B416" s="32">
        <v>909</v>
      </c>
      <c r="C416" s="18" t="s">
        <v>133</v>
      </c>
      <c r="D416" s="18" t="s">
        <v>75</v>
      </c>
      <c r="E416" s="33" t="s">
        <v>381</v>
      </c>
      <c r="F416" s="18" t="s">
        <v>35</v>
      </c>
      <c r="G416" s="6">
        <v>846</v>
      </c>
      <c r="H416" s="6"/>
      <c r="I416" s="102"/>
      <c r="J416" s="102"/>
      <c r="K416" s="102"/>
      <c r="L416" s="102"/>
      <c r="M416" s="55">
        <f>G416+I416+J416+K416+L416</f>
        <v>846</v>
      </c>
      <c r="N416" s="55">
        <f>H416+L416</f>
        <v>0</v>
      </c>
      <c r="O416" s="102"/>
      <c r="P416" s="102"/>
      <c r="Q416" s="102"/>
      <c r="R416" s="102"/>
      <c r="S416" s="119">
        <f>M416+O416+P416+Q416+R416</f>
        <v>846</v>
      </c>
      <c r="T416" s="119">
        <f>N416+R416</f>
        <v>0</v>
      </c>
      <c r="U416" s="102"/>
      <c r="V416" s="102"/>
      <c r="W416" s="102"/>
      <c r="X416" s="102"/>
      <c r="Y416" s="55">
        <f>S416+U416+V416+W416+X416</f>
        <v>846</v>
      </c>
      <c r="Z416" s="55">
        <f>T416+X416</f>
        <v>0</v>
      </c>
      <c r="AA416" s="102"/>
      <c r="AB416" s="102"/>
      <c r="AC416" s="102"/>
      <c r="AD416" s="102"/>
      <c r="AE416" s="119">
        <f>Y416+AA416+AB416+AC416+AD416</f>
        <v>846</v>
      </c>
      <c r="AF416" s="119">
        <f>Z416+AD416</f>
        <v>0</v>
      </c>
      <c r="AG416" s="102"/>
      <c r="AH416" s="102"/>
      <c r="AI416" s="102"/>
      <c r="AJ416" s="102"/>
      <c r="AK416" s="55">
        <f>AE416+AG416+AH416+AI416+AJ416</f>
        <v>846</v>
      </c>
      <c r="AL416" s="55">
        <f>AF416+AJ416</f>
        <v>0</v>
      </c>
      <c r="AM416" s="102"/>
      <c r="AN416" s="102"/>
      <c r="AO416" s="102"/>
      <c r="AP416" s="102"/>
      <c r="AQ416" s="55">
        <f>AK416+AM416+AN416+AO416+AP416</f>
        <v>846</v>
      </c>
      <c r="AR416" s="55">
        <f>AL416+AP416</f>
        <v>0</v>
      </c>
    </row>
    <row r="417" spans="1:44">
      <c r="A417" s="20"/>
      <c r="B417" s="32"/>
      <c r="C417" s="18"/>
      <c r="D417" s="18"/>
      <c r="E417" s="33"/>
      <c r="F417" s="18"/>
      <c r="G417" s="6"/>
      <c r="H417" s="6"/>
      <c r="I417" s="102"/>
      <c r="J417" s="102"/>
      <c r="K417" s="102"/>
      <c r="L417" s="102"/>
      <c r="M417" s="55"/>
      <c r="N417" s="55"/>
      <c r="O417" s="102"/>
      <c r="P417" s="102"/>
      <c r="Q417" s="102"/>
      <c r="R417" s="102"/>
      <c r="S417" s="119"/>
      <c r="T417" s="119"/>
      <c r="U417" s="102"/>
      <c r="V417" s="102"/>
      <c r="W417" s="102"/>
      <c r="X417" s="102"/>
      <c r="Y417" s="55"/>
      <c r="Z417" s="55"/>
      <c r="AA417" s="102"/>
      <c r="AB417" s="102"/>
      <c r="AC417" s="102"/>
      <c r="AD417" s="102"/>
      <c r="AE417" s="119"/>
      <c r="AF417" s="119"/>
      <c r="AG417" s="102"/>
      <c r="AH417" s="102"/>
      <c r="AI417" s="102"/>
      <c r="AJ417" s="102"/>
      <c r="AK417" s="55"/>
      <c r="AL417" s="55"/>
      <c r="AM417" s="102"/>
      <c r="AN417" s="102"/>
      <c r="AO417" s="102"/>
      <c r="AP417" s="102"/>
      <c r="AQ417" s="55"/>
      <c r="AR417" s="55"/>
    </row>
    <row r="418" spans="1:44" ht="18.75">
      <c r="A418" s="41" t="s">
        <v>155</v>
      </c>
      <c r="B418" s="31">
        <v>909</v>
      </c>
      <c r="C418" s="16" t="s">
        <v>31</v>
      </c>
      <c r="D418" s="16" t="s">
        <v>75</v>
      </c>
      <c r="E418" s="16"/>
      <c r="F418" s="16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124"/>
      <c r="T418" s="124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124"/>
      <c r="AF418" s="124"/>
      <c r="AG418" s="16">
        <f>AG419</f>
        <v>290</v>
      </c>
      <c r="AH418" s="16">
        <f t="shared" ref="AH418:AR422" si="515">AH419</f>
        <v>0</v>
      </c>
      <c r="AI418" s="16">
        <f t="shared" si="515"/>
        <v>0</v>
      </c>
      <c r="AJ418" s="16">
        <f t="shared" si="515"/>
        <v>28718</v>
      </c>
      <c r="AK418" s="16">
        <f t="shared" si="515"/>
        <v>29008</v>
      </c>
      <c r="AL418" s="16">
        <f t="shared" si="515"/>
        <v>28718</v>
      </c>
      <c r="AM418" s="16">
        <f>AM419</f>
        <v>0</v>
      </c>
      <c r="AN418" s="16">
        <f t="shared" si="515"/>
        <v>0</v>
      </c>
      <c r="AO418" s="16">
        <f t="shared" si="515"/>
        <v>0</v>
      </c>
      <c r="AP418" s="16">
        <f t="shared" si="515"/>
        <v>0</v>
      </c>
      <c r="AQ418" s="11">
        <f t="shared" si="515"/>
        <v>29008</v>
      </c>
      <c r="AR418" s="11">
        <f t="shared" si="515"/>
        <v>28718</v>
      </c>
    </row>
    <row r="419" spans="1:44" ht="49.5">
      <c r="A419" s="20" t="s">
        <v>716</v>
      </c>
      <c r="B419" s="32">
        <v>909</v>
      </c>
      <c r="C419" s="18" t="s">
        <v>31</v>
      </c>
      <c r="D419" s="18" t="s">
        <v>75</v>
      </c>
      <c r="E419" s="33" t="s">
        <v>158</v>
      </c>
      <c r="F419" s="18"/>
      <c r="G419" s="6"/>
      <c r="H419" s="6"/>
      <c r="I419" s="102"/>
      <c r="J419" s="102"/>
      <c r="K419" s="102"/>
      <c r="L419" s="102"/>
      <c r="M419" s="55"/>
      <c r="N419" s="55"/>
      <c r="O419" s="102"/>
      <c r="P419" s="102"/>
      <c r="Q419" s="102"/>
      <c r="R419" s="102"/>
      <c r="S419" s="119"/>
      <c r="T419" s="119"/>
      <c r="U419" s="102"/>
      <c r="V419" s="102"/>
      <c r="W419" s="102"/>
      <c r="X419" s="102"/>
      <c r="Y419" s="55"/>
      <c r="Z419" s="55"/>
      <c r="AA419" s="102"/>
      <c r="AB419" s="102"/>
      <c r="AC419" s="102"/>
      <c r="AD419" s="102"/>
      <c r="AE419" s="119"/>
      <c r="AF419" s="119"/>
      <c r="AG419" s="55">
        <f>AG420</f>
        <v>290</v>
      </c>
      <c r="AH419" s="55">
        <f t="shared" si="515"/>
        <v>0</v>
      </c>
      <c r="AI419" s="55">
        <f t="shared" si="515"/>
        <v>0</v>
      </c>
      <c r="AJ419" s="55">
        <f t="shared" si="515"/>
        <v>28718</v>
      </c>
      <c r="AK419" s="55">
        <f t="shared" si="515"/>
        <v>29008</v>
      </c>
      <c r="AL419" s="55">
        <f t="shared" si="515"/>
        <v>28718</v>
      </c>
      <c r="AM419" s="55">
        <f>AM420</f>
        <v>0</v>
      </c>
      <c r="AN419" s="55">
        <f t="shared" si="515"/>
        <v>0</v>
      </c>
      <c r="AO419" s="55">
        <f t="shared" si="515"/>
        <v>0</v>
      </c>
      <c r="AP419" s="55">
        <f t="shared" si="515"/>
        <v>0</v>
      </c>
      <c r="AQ419" s="55">
        <f t="shared" si="515"/>
        <v>29008</v>
      </c>
      <c r="AR419" s="55">
        <f t="shared" si="515"/>
        <v>28718</v>
      </c>
    </row>
    <row r="420" spans="1:44" ht="43.5" customHeight="1">
      <c r="A420" s="20" t="s">
        <v>717</v>
      </c>
      <c r="B420" s="32">
        <v>909</v>
      </c>
      <c r="C420" s="18" t="s">
        <v>31</v>
      </c>
      <c r="D420" s="18" t="s">
        <v>75</v>
      </c>
      <c r="E420" s="35" t="s">
        <v>805</v>
      </c>
      <c r="F420" s="18"/>
      <c r="G420" s="6"/>
      <c r="H420" s="6"/>
      <c r="I420" s="102"/>
      <c r="J420" s="102"/>
      <c r="K420" s="102"/>
      <c r="L420" s="102"/>
      <c r="M420" s="55"/>
      <c r="N420" s="55"/>
      <c r="O420" s="102"/>
      <c r="P420" s="102"/>
      <c r="Q420" s="102"/>
      <c r="R420" s="102"/>
      <c r="S420" s="119"/>
      <c r="T420" s="119"/>
      <c r="U420" s="102"/>
      <c r="V420" s="102"/>
      <c r="W420" s="102"/>
      <c r="X420" s="102"/>
      <c r="Y420" s="55"/>
      <c r="Z420" s="55"/>
      <c r="AA420" s="102"/>
      <c r="AB420" s="102"/>
      <c r="AC420" s="102"/>
      <c r="AD420" s="102"/>
      <c r="AE420" s="119"/>
      <c r="AF420" s="119"/>
      <c r="AG420" s="55">
        <f>AG421</f>
        <v>290</v>
      </c>
      <c r="AH420" s="55">
        <f t="shared" si="515"/>
        <v>0</v>
      </c>
      <c r="AI420" s="55">
        <f t="shared" si="515"/>
        <v>0</v>
      </c>
      <c r="AJ420" s="55">
        <f t="shared" si="515"/>
        <v>28718</v>
      </c>
      <c r="AK420" s="55">
        <f t="shared" si="515"/>
        <v>29008</v>
      </c>
      <c r="AL420" s="55">
        <f t="shared" si="515"/>
        <v>28718</v>
      </c>
      <c r="AM420" s="55">
        <f>AM421</f>
        <v>0</v>
      </c>
      <c r="AN420" s="55">
        <f t="shared" si="515"/>
        <v>0</v>
      </c>
      <c r="AO420" s="55">
        <f t="shared" si="515"/>
        <v>0</v>
      </c>
      <c r="AP420" s="55">
        <f t="shared" si="515"/>
        <v>0</v>
      </c>
      <c r="AQ420" s="55">
        <f t="shared" si="515"/>
        <v>29008</v>
      </c>
      <c r="AR420" s="55">
        <f t="shared" si="515"/>
        <v>28718</v>
      </c>
    </row>
    <row r="421" spans="1:44" ht="49.5">
      <c r="A421" s="20" t="s">
        <v>695</v>
      </c>
      <c r="B421" s="32">
        <v>909</v>
      </c>
      <c r="C421" s="18" t="s">
        <v>31</v>
      </c>
      <c r="D421" s="18" t="s">
        <v>75</v>
      </c>
      <c r="E421" s="33" t="s">
        <v>696</v>
      </c>
      <c r="F421" s="18"/>
      <c r="G421" s="6"/>
      <c r="H421" s="6"/>
      <c r="I421" s="102"/>
      <c r="J421" s="102"/>
      <c r="K421" s="102"/>
      <c r="L421" s="102"/>
      <c r="M421" s="55"/>
      <c r="N421" s="55"/>
      <c r="O421" s="102"/>
      <c r="P421" s="102"/>
      <c r="Q421" s="102"/>
      <c r="R421" s="102"/>
      <c r="S421" s="119"/>
      <c r="T421" s="119"/>
      <c r="U421" s="102"/>
      <c r="V421" s="102"/>
      <c r="W421" s="102"/>
      <c r="X421" s="102"/>
      <c r="Y421" s="55"/>
      <c r="Z421" s="55"/>
      <c r="AA421" s="102"/>
      <c r="AB421" s="102"/>
      <c r="AC421" s="102"/>
      <c r="AD421" s="102"/>
      <c r="AE421" s="119"/>
      <c r="AF421" s="119"/>
      <c r="AG421" s="55">
        <f>AG422</f>
        <v>290</v>
      </c>
      <c r="AH421" s="55">
        <f t="shared" si="515"/>
        <v>0</v>
      </c>
      <c r="AI421" s="55">
        <f t="shared" si="515"/>
        <v>0</v>
      </c>
      <c r="AJ421" s="55">
        <f t="shared" si="515"/>
        <v>28718</v>
      </c>
      <c r="AK421" s="55">
        <f t="shared" si="515"/>
        <v>29008</v>
      </c>
      <c r="AL421" s="55">
        <f t="shared" si="515"/>
        <v>28718</v>
      </c>
      <c r="AM421" s="55">
        <f>AM422</f>
        <v>0</v>
      </c>
      <c r="AN421" s="55">
        <f t="shared" si="515"/>
        <v>0</v>
      </c>
      <c r="AO421" s="55">
        <f t="shared" si="515"/>
        <v>0</v>
      </c>
      <c r="AP421" s="55">
        <f t="shared" si="515"/>
        <v>0</v>
      </c>
      <c r="AQ421" s="55">
        <f t="shared" si="515"/>
        <v>29008</v>
      </c>
      <c r="AR421" s="55">
        <f t="shared" si="515"/>
        <v>28718</v>
      </c>
    </row>
    <row r="422" spans="1:44">
      <c r="A422" s="20" t="s">
        <v>61</v>
      </c>
      <c r="B422" s="32">
        <v>909</v>
      </c>
      <c r="C422" s="18" t="s">
        <v>31</v>
      </c>
      <c r="D422" s="18" t="s">
        <v>75</v>
      </c>
      <c r="E422" s="33" t="s">
        <v>696</v>
      </c>
      <c r="F422" s="18" t="s">
        <v>62</v>
      </c>
      <c r="G422" s="6"/>
      <c r="H422" s="6"/>
      <c r="I422" s="102"/>
      <c r="J422" s="102"/>
      <c r="K422" s="102"/>
      <c r="L422" s="102"/>
      <c r="M422" s="55"/>
      <c r="N422" s="55"/>
      <c r="O422" s="102"/>
      <c r="P422" s="102"/>
      <c r="Q422" s="102"/>
      <c r="R422" s="102"/>
      <c r="S422" s="119"/>
      <c r="T422" s="119"/>
      <c r="U422" s="102"/>
      <c r="V422" s="102"/>
      <c r="W422" s="102"/>
      <c r="X422" s="102"/>
      <c r="Y422" s="55"/>
      <c r="Z422" s="55"/>
      <c r="AA422" s="102"/>
      <c r="AB422" s="102"/>
      <c r="AC422" s="102"/>
      <c r="AD422" s="102"/>
      <c r="AE422" s="119"/>
      <c r="AF422" s="119"/>
      <c r="AG422" s="55">
        <f>AG423</f>
        <v>290</v>
      </c>
      <c r="AH422" s="55">
        <f t="shared" si="515"/>
        <v>0</v>
      </c>
      <c r="AI422" s="55">
        <f t="shared" si="515"/>
        <v>0</v>
      </c>
      <c r="AJ422" s="55">
        <f t="shared" si="515"/>
        <v>28718</v>
      </c>
      <c r="AK422" s="55">
        <f t="shared" si="515"/>
        <v>29008</v>
      </c>
      <c r="AL422" s="55">
        <f t="shared" si="515"/>
        <v>28718</v>
      </c>
      <c r="AM422" s="55">
        <f>AM423</f>
        <v>0</v>
      </c>
      <c r="AN422" s="55">
        <f t="shared" si="515"/>
        <v>0</v>
      </c>
      <c r="AO422" s="55">
        <f t="shared" si="515"/>
        <v>0</v>
      </c>
      <c r="AP422" s="55">
        <f t="shared" si="515"/>
        <v>0</v>
      </c>
      <c r="AQ422" s="55">
        <f t="shared" si="515"/>
        <v>29008</v>
      </c>
      <c r="AR422" s="55">
        <f t="shared" si="515"/>
        <v>28718</v>
      </c>
    </row>
    <row r="423" spans="1:44" ht="49.5">
      <c r="A423" s="17" t="s">
        <v>352</v>
      </c>
      <c r="B423" s="32">
        <v>909</v>
      </c>
      <c r="C423" s="18" t="s">
        <v>31</v>
      </c>
      <c r="D423" s="18" t="s">
        <v>75</v>
      </c>
      <c r="E423" s="33" t="s">
        <v>696</v>
      </c>
      <c r="F423" s="18" t="s">
        <v>228</v>
      </c>
      <c r="G423" s="6"/>
      <c r="H423" s="6"/>
      <c r="I423" s="102"/>
      <c r="J423" s="102"/>
      <c r="K423" s="102"/>
      <c r="L423" s="102"/>
      <c r="M423" s="55"/>
      <c r="N423" s="55"/>
      <c r="O423" s="102"/>
      <c r="P423" s="102"/>
      <c r="Q423" s="102"/>
      <c r="R423" s="102"/>
      <c r="S423" s="119"/>
      <c r="T423" s="119"/>
      <c r="U423" s="102"/>
      <c r="V423" s="102"/>
      <c r="W423" s="102"/>
      <c r="X423" s="102"/>
      <c r="Y423" s="55"/>
      <c r="Z423" s="55"/>
      <c r="AA423" s="102"/>
      <c r="AB423" s="102"/>
      <c r="AC423" s="102"/>
      <c r="AD423" s="102"/>
      <c r="AE423" s="119"/>
      <c r="AF423" s="119"/>
      <c r="AG423" s="102">
        <v>290</v>
      </c>
      <c r="AH423" s="102"/>
      <c r="AI423" s="102"/>
      <c r="AJ423" s="102">
        <v>28718</v>
      </c>
      <c r="AK423" s="55">
        <f>AE423+AG423+AH423+AI423+AJ423</f>
        <v>29008</v>
      </c>
      <c r="AL423" s="55">
        <f>AF423+AJ423</f>
        <v>28718</v>
      </c>
      <c r="AM423" s="102"/>
      <c r="AN423" s="102"/>
      <c r="AO423" s="102"/>
      <c r="AP423" s="102"/>
      <c r="AQ423" s="55">
        <f>AK423+AM423+AN423+AO423+AP423</f>
        <v>29008</v>
      </c>
      <c r="AR423" s="55">
        <f>AL423+AP423</f>
        <v>28718</v>
      </c>
    </row>
    <row r="424" spans="1:44">
      <c r="A424" s="20"/>
      <c r="B424" s="32"/>
      <c r="C424" s="18"/>
      <c r="D424" s="18"/>
      <c r="E424" s="33"/>
      <c r="F424" s="18"/>
      <c r="G424" s="6"/>
      <c r="H424" s="6"/>
      <c r="I424" s="102"/>
      <c r="J424" s="102"/>
      <c r="K424" s="102"/>
      <c r="L424" s="102"/>
      <c r="M424" s="102"/>
      <c r="N424" s="102"/>
      <c r="O424" s="102"/>
      <c r="P424" s="102"/>
      <c r="Q424" s="102"/>
      <c r="R424" s="102"/>
      <c r="S424" s="121"/>
      <c r="T424" s="121"/>
      <c r="U424" s="102"/>
      <c r="V424" s="102"/>
      <c r="W424" s="102"/>
      <c r="X424" s="102"/>
      <c r="Y424" s="102"/>
      <c r="Z424" s="102"/>
      <c r="AA424" s="102"/>
      <c r="AB424" s="102"/>
      <c r="AC424" s="102"/>
      <c r="AD424" s="102"/>
      <c r="AE424" s="121"/>
      <c r="AF424" s="121"/>
      <c r="AG424" s="102"/>
      <c r="AH424" s="102"/>
      <c r="AI424" s="102"/>
      <c r="AJ424" s="102"/>
      <c r="AK424" s="102"/>
      <c r="AL424" s="102"/>
      <c r="AM424" s="102"/>
      <c r="AN424" s="102"/>
      <c r="AO424" s="102"/>
      <c r="AP424" s="102"/>
      <c r="AQ424" s="102"/>
      <c r="AR424" s="102"/>
    </row>
    <row r="425" spans="1:44" ht="40.5">
      <c r="A425" s="29" t="s">
        <v>396</v>
      </c>
      <c r="B425" s="73">
        <v>910</v>
      </c>
      <c r="C425" s="13"/>
      <c r="D425" s="13"/>
      <c r="E425" s="13"/>
      <c r="F425" s="13"/>
      <c r="G425" s="8">
        <f>G427+G446</f>
        <v>26739</v>
      </c>
      <c r="H425" s="8">
        <f t="shared" ref="H425:N425" si="516">H427+H446</f>
        <v>0</v>
      </c>
      <c r="I425" s="8">
        <f t="shared" si="516"/>
        <v>0</v>
      </c>
      <c r="J425" s="8">
        <f t="shared" si="516"/>
        <v>530</v>
      </c>
      <c r="K425" s="8">
        <f t="shared" si="516"/>
        <v>0</v>
      </c>
      <c r="L425" s="8">
        <f t="shared" si="516"/>
        <v>0</v>
      </c>
      <c r="M425" s="8">
        <f t="shared" si="516"/>
        <v>27269</v>
      </c>
      <c r="N425" s="8">
        <f t="shared" si="516"/>
        <v>0</v>
      </c>
      <c r="O425" s="8">
        <f t="shared" ref="O425:T425" si="517">O427+O446</f>
        <v>0</v>
      </c>
      <c r="P425" s="8">
        <f t="shared" si="517"/>
        <v>0</v>
      </c>
      <c r="Q425" s="8">
        <f t="shared" si="517"/>
        <v>0</v>
      </c>
      <c r="R425" s="8">
        <f t="shared" si="517"/>
        <v>0</v>
      </c>
      <c r="S425" s="122">
        <f t="shared" si="517"/>
        <v>27269</v>
      </c>
      <c r="T425" s="122">
        <f t="shared" si="517"/>
        <v>0</v>
      </c>
      <c r="U425" s="8">
        <f t="shared" ref="U425:Z425" si="518">U427+U446</f>
        <v>0</v>
      </c>
      <c r="V425" s="8">
        <f t="shared" si="518"/>
        <v>584</v>
      </c>
      <c r="W425" s="8">
        <f t="shared" si="518"/>
        <v>0</v>
      </c>
      <c r="X425" s="8">
        <f t="shared" si="518"/>
        <v>0</v>
      </c>
      <c r="Y425" s="8">
        <f t="shared" si="518"/>
        <v>27853</v>
      </c>
      <c r="Z425" s="8">
        <f t="shared" si="518"/>
        <v>0</v>
      </c>
      <c r="AA425" s="8">
        <f t="shared" ref="AA425:AF425" si="519">AA427+AA446</f>
        <v>0</v>
      </c>
      <c r="AB425" s="8">
        <f t="shared" si="519"/>
        <v>0</v>
      </c>
      <c r="AC425" s="8">
        <f t="shared" si="519"/>
        <v>0</v>
      </c>
      <c r="AD425" s="8">
        <f t="shared" si="519"/>
        <v>0</v>
      </c>
      <c r="AE425" s="122">
        <f t="shared" si="519"/>
        <v>27853</v>
      </c>
      <c r="AF425" s="122">
        <f t="shared" si="519"/>
        <v>0</v>
      </c>
      <c r="AG425" s="8">
        <f t="shared" ref="AG425:AL425" si="520">AG427+AG446</f>
        <v>0</v>
      </c>
      <c r="AH425" s="8">
        <f t="shared" si="520"/>
        <v>0</v>
      </c>
      <c r="AI425" s="8">
        <f t="shared" si="520"/>
        <v>0</v>
      </c>
      <c r="AJ425" s="8">
        <f t="shared" si="520"/>
        <v>0</v>
      </c>
      <c r="AK425" s="8">
        <f t="shared" si="520"/>
        <v>27853</v>
      </c>
      <c r="AL425" s="8">
        <f t="shared" si="520"/>
        <v>0</v>
      </c>
      <c r="AM425" s="8">
        <f t="shared" ref="AM425:AR425" si="521">AM427+AM446</f>
        <v>0</v>
      </c>
      <c r="AN425" s="8">
        <f t="shared" si="521"/>
        <v>0</v>
      </c>
      <c r="AO425" s="8">
        <f t="shared" si="521"/>
        <v>0</v>
      </c>
      <c r="AP425" s="8">
        <f t="shared" si="521"/>
        <v>0</v>
      </c>
      <c r="AQ425" s="8">
        <f t="shared" si="521"/>
        <v>27853</v>
      </c>
      <c r="AR425" s="8">
        <f t="shared" si="521"/>
        <v>0</v>
      </c>
    </row>
    <row r="426" spans="1:44" s="47" customFormat="1">
      <c r="A426" s="50"/>
      <c r="B426" s="74"/>
      <c r="C426" s="19"/>
      <c r="D426" s="19"/>
      <c r="E426" s="19"/>
      <c r="F426" s="19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123"/>
      <c r="T426" s="123"/>
      <c r="U426" s="46"/>
      <c r="V426" s="46"/>
      <c r="W426" s="46"/>
      <c r="X426" s="46"/>
      <c r="Y426" s="46"/>
      <c r="Z426" s="46"/>
      <c r="AA426" s="46"/>
      <c r="AB426" s="46"/>
      <c r="AC426" s="46"/>
      <c r="AD426" s="46"/>
      <c r="AE426" s="123"/>
      <c r="AF426" s="123"/>
      <c r="AG426" s="46"/>
      <c r="AH426" s="46"/>
      <c r="AI426" s="46"/>
      <c r="AJ426" s="46"/>
      <c r="AK426" s="46"/>
      <c r="AL426" s="46"/>
      <c r="AM426" s="46"/>
      <c r="AN426" s="46"/>
      <c r="AO426" s="46"/>
      <c r="AP426" s="46"/>
      <c r="AQ426" s="46"/>
      <c r="AR426" s="46"/>
    </row>
    <row r="427" spans="1:44" ht="18.75">
      <c r="A427" s="30" t="s">
        <v>54</v>
      </c>
      <c r="B427" s="31">
        <f>B425</f>
        <v>910</v>
      </c>
      <c r="C427" s="16" t="s">
        <v>20</v>
      </c>
      <c r="D427" s="16" t="s">
        <v>55</v>
      </c>
      <c r="E427" s="16"/>
      <c r="F427" s="16"/>
      <c r="G427" s="9">
        <f>G428+G433+G438</f>
        <v>3170</v>
      </c>
      <c r="H427" s="9">
        <f t="shared" ref="H427:N427" si="522">H428+H433+H438</f>
        <v>0</v>
      </c>
      <c r="I427" s="9">
        <f t="shared" si="522"/>
        <v>0</v>
      </c>
      <c r="J427" s="9">
        <f t="shared" si="522"/>
        <v>0</v>
      </c>
      <c r="K427" s="9">
        <f t="shared" si="522"/>
        <v>0</v>
      </c>
      <c r="L427" s="9">
        <f t="shared" si="522"/>
        <v>0</v>
      </c>
      <c r="M427" s="9">
        <f t="shared" si="522"/>
        <v>3170</v>
      </c>
      <c r="N427" s="9">
        <f t="shared" si="522"/>
        <v>0</v>
      </c>
      <c r="O427" s="9">
        <f t="shared" ref="O427:T427" si="523">O428+O433+O438</f>
        <v>0</v>
      </c>
      <c r="P427" s="9">
        <f t="shared" si="523"/>
        <v>0</v>
      </c>
      <c r="Q427" s="9">
        <f t="shared" si="523"/>
        <v>0</v>
      </c>
      <c r="R427" s="9">
        <f t="shared" si="523"/>
        <v>0</v>
      </c>
      <c r="S427" s="124">
        <f t="shared" si="523"/>
        <v>3170</v>
      </c>
      <c r="T427" s="124">
        <f t="shared" si="523"/>
        <v>0</v>
      </c>
      <c r="U427" s="9">
        <f t="shared" ref="U427:Z427" si="524">U428+U433+U438</f>
        <v>0</v>
      </c>
      <c r="V427" s="9">
        <f t="shared" si="524"/>
        <v>0</v>
      </c>
      <c r="W427" s="9">
        <f t="shared" si="524"/>
        <v>0</v>
      </c>
      <c r="X427" s="9">
        <f t="shared" si="524"/>
        <v>0</v>
      </c>
      <c r="Y427" s="9">
        <f t="shared" si="524"/>
        <v>3170</v>
      </c>
      <c r="Z427" s="9">
        <f t="shared" si="524"/>
        <v>0</v>
      </c>
      <c r="AA427" s="9">
        <f t="shared" ref="AA427:AF427" si="525">AA428+AA433+AA438</f>
        <v>0</v>
      </c>
      <c r="AB427" s="9">
        <f t="shared" si="525"/>
        <v>0</v>
      </c>
      <c r="AC427" s="9">
        <f t="shared" si="525"/>
        <v>0</v>
      </c>
      <c r="AD427" s="9">
        <f t="shared" si="525"/>
        <v>0</v>
      </c>
      <c r="AE427" s="124">
        <f t="shared" si="525"/>
        <v>3170</v>
      </c>
      <c r="AF427" s="124">
        <f t="shared" si="525"/>
        <v>0</v>
      </c>
      <c r="AG427" s="9">
        <f t="shared" ref="AG427:AL427" si="526">AG428+AG433+AG438</f>
        <v>0</v>
      </c>
      <c r="AH427" s="9">
        <f t="shared" si="526"/>
        <v>0</v>
      </c>
      <c r="AI427" s="9">
        <f t="shared" si="526"/>
        <v>0</v>
      </c>
      <c r="AJ427" s="9">
        <f t="shared" si="526"/>
        <v>0</v>
      </c>
      <c r="AK427" s="9">
        <f t="shared" si="526"/>
        <v>3170</v>
      </c>
      <c r="AL427" s="9">
        <f t="shared" si="526"/>
        <v>0</v>
      </c>
      <c r="AM427" s="9">
        <f t="shared" ref="AM427:AR427" si="527">AM428+AM433+AM438</f>
        <v>0</v>
      </c>
      <c r="AN427" s="9">
        <f t="shared" si="527"/>
        <v>0</v>
      </c>
      <c r="AO427" s="9">
        <f t="shared" si="527"/>
        <v>0</v>
      </c>
      <c r="AP427" s="9">
        <f t="shared" si="527"/>
        <v>0</v>
      </c>
      <c r="AQ427" s="9">
        <f t="shared" si="527"/>
        <v>3170</v>
      </c>
      <c r="AR427" s="9">
        <f t="shared" si="527"/>
        <v>0</v>
      </c>
    </row>
    <row r="428" spans="1:44" ht="49.5">
      <c r="A428" s="20" t="s">
        <v>450</v>
      </c>
      <c r="B428" s="32">
        <v>910</v>
      </c>
      <c r="C428" s="18" t="s">
        <v>20</v>
      </c>
      <c r="D428" s="18" t="s">
        <v>55</v>
      </c>
      <c r="E428" s="18" t="s">
        <v>65</v>
      </c>
      <c r="F428" s="18"/>
      <c r="G428" s="6">
        <f t="shared" ref="G428:V431" si="528">G429</f>
        <v>1873</v>
      </c>
      <c r="H428" s="6">
        <f t="shared" si="528"/>
        <v>0</v>
      </c>
      <c r="I428" s="6">
        <f t="shared" si="528"/>
        <v>0</v>
      </c>
      <c r="J428" s="6">
        <f t="shared" si="528"/>
        <v>0</v>
      </c>
      <c r="K428" s="6">
        <f t="shared" si="528"/>
        <v>0</v>
      </c>
      <c r="L428" s="6">
        <f t="shared" si="528"/>
        <v>0</v>
      </c>
      <c r="M428" s="6">
        <f t="shared" si="528"/>
        <v>1873</v>
      </c>
      <c r="N428" s="6">
        <f t="shared" si="528"/>
        <v>0</v>
      </c>
      <c r="O428" s="6">
        <f t="shared" si="528"/>
        <v>0</v>
      </c>
      <c r="P428" s="6">
        <f t="shared" si="528"/>
        <v>0</v>
      </c>
      <c r="Q428" s="6">
        <f t="shared" si="528"/>
        <v>0</v>
      </c>
      <c r="R428" s="6">
        <f t="shared" si="528"/>
        <v>0</v>
      </c>
      <c r="S428" s="118">
        <f t="shared" si="528"/>
        <v>1873</v>
      </c>
      <c r="T428" s="118">
        <f t="shared" si="528"/>
        <v>0</v>
      </c>
      <c r="U428" s="6">
        <f t="shared" si="528"/>
        <v>0</v>
      </c>
      <c r="V428" s="6">
        <f t="shared" si="528"/>
        <v>0</v>
      </c>
      <c r="W428" s="6">
        <f t="shared" ref="U428:AJ431" si="529">W429</f>
        <v>0</v>
      </c>
      <c r="X428" s="6">
        <f t="shared" si="529"/>
        <v>0</v>
      </c>
      <c r="Y428" s="6">
        <f t="shared" si="529"/>
        <v>1873</v>
      </c>
      <c r="Z428" s="6">
        <f t="shared" si="529"/>
        <v>0</v>
      </c>
      <c r="AA428" s="6">
        <f t="shared" si="529"/>
        <v>0</v>
      </c>
      <c r="AB428" s="6">
        <f t="shared" si="529"/>
        <v>0</v>
      </c>
      <c r="AC428" s="6">
        <f t="shared" si="529"/>
        <v>0</v>
      </c>
      <c r="AD428" s="6">
        <f t="shared" si="529"/>
        <v>0</v>
      </c>
      <c r="AE428" s="118">
        <f t="shared" si="529"/>
        <v>1873</v>
      </c>
      <c r="AF428" s="118">
        <f t="shared" si="529"/>
        <v>0</v>
      </c>
      <c r="AG428" s="6">
        <f t="shared" si="529"/>
        <v>0</v>
      </c>
      <c r="AH428" s="6">
        <f t="shared" si="529"/>
        <v>0</v>
      </c>
      <c r="AI428" s="6">
        <f t="shared" si="529"/>
        <v>0</v>
      </c>
      <c r="AJ428" s="6">
        <f t="shared" si="529"/>
        <v>0</v>
      </c>
      <c r="AK428" s="6">
        <f t="shared" ref="AG428:AR431" si="530">AK429</f>
        <v>1873</v>
      </c>
      <c r="AL428" s="6">
        <f t="shared" si="530"/>
        <v>0</v>
      </c>
      <c r="AM428" s="6">
        <f t="shared" si="530"/>
        <v>0</v>
      </c>
      <c r="AN428" s="6">
        <f t="shared" si="530"/>
        <v>0</v>
      </c>
      <c r="AO428" s="6">
        <f t="shared" si="530"/>
        <v>0</v>
      </c>
      <c r="AP428" s="6">
        <f t="shared" si="530"/>
        <v>0</v>
      </c>
      <c r="AQ428" s="6">
        <f t="shared" si="530"/>
        <v>1873</v>
      </c>
      <c r="AR428" s="6">
        <f t="shared" si="530"/>
        <v>0</v>
      </c>
    </row>
    <row r="429" spans="1:44" ht="20.100000000000001" customHeight="1">
      <c r="A429" s="20" t="s">
        <v>14</v>
      </c>
      <c r="B429" s="32">
        <v>910</v>
      </c>
      <c r="C429" s="18" t="s">
        <v>20</v>
      </c>
      <c r="D429" s="18" t="s">
        <v>55</v>
      </c>
      <c r="E429" s="18" t="s">
        <v>66</v>
      </c>
      <c r="F429" s="18"/>
      <c r="G429" s="6">
        <f t="shared" si="528"/>
        <v>1873</v>
      </c>
      <c r="H429" s="6">
        <f t="shared" si="528"/>
        <v>0</v>
      </c>
      <c r="I429" s="6">
        <f t="shared" si="528"/>
        <v>0</v>
      </c>
      <c r="J429" s="6">
        <f t="shared" si="528"/>
        <v>0</v>
      </c>
      <c r="K429" s="6">
        <f t="shared" si="528"/>
        <v>0</v>
      </c>
      <c r="L429" s="6">
        <f t="shared" si="528"/>
        <v>0</v>
      </c>
      <c r="M429" s="6">
        <f t="shared" si="528"/>
        <v>1873</v>
      </c>
      <c r="N429" s="6">
        <f t="shared" si="528"/>
        <v>0</v>
      </c>
      <c r="O429" s="6">
        <f t="shared" si="528"/>
        <v>0</v>
      </c>
      <c r="P429" s="6">
        <f t="shared" si="528"/>
        <v>0</v>
      </c>
      <c r="Q429" s="6">
        <f t="shared" si="528"/>
        <v>0</v>
      </c>
      <c r="R429" s="6">
        <f t="shared" si="528"/>
        <v>0</v>
      </c>
      <c r="S429" s="118">
        <f t="shared" si="528"/>
        <v>1873</v>
      </c>
      <c r="T429" s="118">
        <f t="shared" si="528"/>
        <v>0</v>
      </c>
      <c r="U429" s="6">
        <f t="shared" si="529"/>
        <v>0</v>
      </c>
      <c r="V429" s="6">
        <f t="shared" si="529"/>
        <v>0</v>
      </c>
      <c r="W429" s="6">
        <f t="shared" si="529"/>
        <v>0</v>
      </c>
      <c r="X429" s="6">
        <f t="shared" si="529"/>
        <v>0</v>
      </c>
      <c r="Y429" s="6">
        <f t="shared" si="529"/>
        <v>1873</v>
      </c>
      <c r="Z429" s="6">
        <f t="shared" si="529"/>
        <v>0</v>
      </c>
      <c r="AA429" s="6">
        <f t="shared" si="529"/>
        <v>0</v>
      </c>
      <c r="AB429" s="6">
        <f t="shared" si="529"/>
        <v>0</v>
      </c>
      <c r="AC429" s="6">
        <f t="shared" si="529"/>
        <v>0</v>
      </c>
      <c r="AD429" s="6">
        <f t="shared" si="529"/>
        <v>0</v>
      </c>
      <c r="AE429" s="118">
        <f t="shared" si="529"/>
        <v>1873</v>
      </c>
      <c r="AF429" s="118">
        <f t="shared" si="529"/>
        <v>0</v>
      </c>
      <c r="AG429" s="6">
        <f t="shared" si="530"/>
        <v>0</v>
      </c>
      <c r="AH429" s="6">
        <f t="shared" si="530"/>
        <v>0</v>
      </c>
      <c r="AI429" s="6">
        <f t="shared" si="530"/>
        <v>0</v>
      </c>
      <c r="AJ429" s="6">
        <f t="shared" si="530"/>
        <v>0</v>
      </c>
      <c r="AK429" s="6">
        <f t="shared" si="530"/>
        <v>1873</v>
      </c>
      <c r="AL429" s="6">
        <f t="shared" si="530"/>
        <v>0</v>
      </c>
      <c r="AM429" s="6">
        <f t="shared" si="530"/>
        <v>0</v>
      </c>
      <c r="AN429" s="6">
        <f t="shared" si="530"/>
        <v>0</v>
      </c>
      <c r="AO429" s="6">
        <f t="shared" si="530"/>
        <v>0</v>
      </c>
      <c r="AP429" s="6">
        <f t="shared" si="530"/>
        <v>0</v>
      </c>
      <c r="AQ429" s="6">
        <f t="shared" si="530"/>
        <v>1873</v>
      </c>
      <c r="AR429" s="6">
        <f t="shared" si="530"/>
        <v>0</v>
      </c>
    </row>
    <row r="430" spans="1:44" ht="33">
      <c r="A430" s="34" t="s">
        <v>67</v>
      </c>
      <c r="B430" s="32">
        <v>910</v>
      </c>
      <c r="C430" s="18" t="s">
        <v>20</v>
      </c>
      <c r="D430" s="18" t="s">
        <v>55</v>
      </c>
      <c r="E430" s="18" t="s">
        <v>68</v>
      </c>
      <c r="F430" s="18"/>
      <c r="G430" s="6">
        <f t="shared" si="528"/>
        <v>1873</v>
      </c>
      <c r="H430" s="6">
        <f t="shared" si="528"/>
        <v>0</v>
      </c>
      <c r="I430" s="6">
        <f t="shared" si="528"/>
        <v>0</v>
      </c>
      <c r="J430" s="6">
        <f t="shared" si="528"/>
        <v>0</v>
      </c>
      <c r="K430" s="6">
        <f t="shared" si="528"/>
        <v>0</v>
      </c>
      <c r="L430" s="6">
        <f t="shared" si="528"/>
        <v>0</v>
      </c>
      <c r="M430" s="6">
        <f t="shared" si="528"/>
        <v>1873</v>
      </c>
      <c r="N430" s="6">
        <f t="shared" si="528"/>
        <v>0</v>
      </c>
      <c r="O430" s="6">
        <f t="shared" si="528"/>
        <v>0</v>
      </c>
      <c r="P430" s="6">
        <f t="shared" si="528"/>
        <v>0</v>
      </c>
      <c r="Q430" s="6">
        <f t="shared" si="528"/>
        <v>0</v>
      </c>
      <c r="R430" s="6">
        <f t="shared" si="528"/>
        <v>0</v>
      </c>
      <c r="S430" s="118">
        <f t="shared" si="528"/>
        <v>1873</v>
      </c>
      <c r="T430" s="118">
        <f t="shared" si="528"/>
        <v>0</v>
      </c>
      <c r="U430" s="6">
        <f t="shared" si="529"/>
        <v>0</v>
      </c>
      <c r="V430" s="6">
        <f t="shared" si="529"/>
        <v>0</v>
      </c>
      <c r="W430" s="6">
        <f t="shared" si="529"/>
        <v>0</v>
      </c>
      <c r="X430" s="6">
        <f t="shared" si="529"/>
        <v>0</v>
      </c>
      <c r="Y430" s="6">
        <f t="shared" si="529"/>
        <v>1873</v>
      </c>
      <c r="Z430" s="6">
        <f t="shared" si="529"/>
        <v>0</v>
      </c>
      <c r="AA430" s="6">
        <f t="shared" si="529"/>
        <v>0</v>
      </c>
      <c r="AB430" s="6">
        <f t="shared" si="529"/>
        <v>0</v>
      </c>
      <c r="AC430" s="6">
        <f t="shared" si="529"/>
        <v>0</v>
      </c>
      <c r="AD430" s="6">
        <f t="shared" si="529"/>
        <v>0</v>
      </c>
      <c r="AE430" s="118">
        <f t="shared" si="529"/>
        <v>1873</v>
      </c>
      <c r="AF430" s="118">
        <f t="shared" si="529"/>
        <v>0</v>
      </c>
      <c r="AG430" s="6">
        <f t="shared" si="530"/>
        <v>0</v>
      </c>
      <c r="AH430" s="6">
        <f t="shared" si="530"/>
        <v>0</v>
      </c>
      <c r="AI430" s="6">
        <f t="shared" si="530"/>
        <v>0</v>
      </c>
      <c r="AJ430" s="6">
        <f t="shared" si="530"/>
        <v>0</v>
      </c>
      <c r="AK430" s="6">
        <f t="shared" si="530"/>
        <v>1873</v>
      </c>
      <c r="AL430" s="6">
        <f t="shared" si="530"/>
        <v>0</v>
      </c>
      <c r="AM430" s="6">
        <f t="shared" si="530"/>
        <v>0</v>
      </c>
      <c r="AN430" s="6">
        <f t="shared" si="530"/>
        <v>0</v>
      </c>
      <c r="AO430" s="6">
        <f t="shared" si="530"/>
        <v>0</v>
      </c>
      <c r="AP430" s="6">
        <f t="shared" si="530"/>
        <v>0</v>
      </c>
      <c r="AQ430" s="6">
        <f t="shared" si="530"/>
        <v>1873</v>
      </c>
      <c r="AR430" s="6">
        <f t="shared" si="530"/>
        <v>0</v>
      </c>
    </row>
    <row r="431" spans="1:44" ht="33">
      <c r="A431" s="17" t="s">
        <v>221</v>
      </c>
      <c r="B431" s="32">
        <v>910</v>
      </c>
      <c r="C431" s="18" t="s">
        <v>20</v>
      </c>
      <c r="D431" s="18" t="s">
        <v>55</v>
      </c>
      <c r="E431" s="18" t="s">
        <v>68</v>
      </c>
      <c r="F431" s="18" t="s">
        <v>29</v>
      </c>
      <c r="G431" s="6">
        <f t="shared" si="528"/>
        <v>1873</v>
      </c>
      <c r="H431" s="6">
        <f t="shared" si="528"/>
        <v>0</v>
      </c>
      <c r="I431" s="6">
        <f t="shared" si="528"/>
        <v>0</v>
      </c>
      <c r="J431" s="6">
        <f t="shared" si="528"/>
        <v>0</v>
      </c>
      <c r="K431" s="6">
        <f t="shared" si="528"/>
        <v>0</v>
      </c>
      <c r="L431" s="6">
        <f t="shared" si="528"/>
        <v>0</v>
      </c>
      <c r="M431" s="6">
        <f t="shared" si="528"/>
        <v>1873</v>
      </c>
      <c r="N431" s="6">
        <f t="shared" si="528"/>
        <v>0</v>
      </c>
      <c r="O431" s="6">
        <f t="shared" si="528"/>
        <v>0</v>
      </c>
      <c r="P431" s="6">
        <f t="shared" si="528"/>
        <v>0</v>
      </c>
      <c r="Q431" s="6">
        <f t="shared" si="528"/>
        <v>0</v>
      </c>
      <c r="R431" s="6">
        <f t="shared" si="528"/>
        <v>0</v>
      </c>
      <c r="S431" s="118">
        <f t="shared" si="528"/>
        <v>1873</v>
      </c>
      <c r="T431" s="118">
        <f t="shared" si="528"/>
        <v>0</v>
      </c>
      <c r="U431" s="6">
        <f t="shared" si="529"/>
        <v>0</v>
      </c>
      <c r="V431" s="6">
        <f t="shared" si="529"/>
        <v>0</v>
      </c>
      <c r="W431" s="6">
        <f t="shared" si="529"/>
        <v>0</v>
      </c>
      <c r="X431" s="6">
        <f t="shared" si="529"/>
        <v>0</v>
      </c>
      <c r="Y431" s="6">
        <f t="shared" si="529"/>
        <v>1873</v>
      </c>
      <c r="Z431" s="6">
        <f t="shared" si="529"/>
        <v>0</v>
      </c>
      <c r="AA431" s="6">
        <f t="shared" si="529"/>
        <v>0</v>
      </c>
      <c r="AB431" s="6">
        <f t="shared" si="529"/>
        <v>0</v>
      </c>
      <c r="AC431" s="6">
        <f t="shared" si="529"/>
        <v>0</v>
      </c>
      <c r="AD431" s="6">
        <f t="shared" si="529"/>
        <v>0</v>
      </c>
      <c r="AE431" s="118">
        <f t="shared" si="529"/>
        <v>1873</v>
      </c>
      <c r="AF431" s="118">
        <f t="shared" si="529"/>
        <v>0</v>
      </c>
      <c r="AG431" s="6">
        <f t="shared" si="530"/>
        <v>0</v>
      </c>
      <c r="AH431" s="6">
        <f t="shared" si="530"/>
        <v>0</v>
      </c>
      <c r="AI431" s="6">
        <f t="shared" si="530"/>
        <v>0</v>
      </c>
      <c r="AJ431" s="6">
        <f t="shared" si="530"/>
        <v>0</v>
      </c>
      <c r="AK431" s="6">
        <f t="shared" si="530"/>
        <v>1873</v>
      </c>
      <c r="AL431" s="6">
        <f t="shared" si="530"/>
        <v>0</v>
      </c>
      <c r="AM431" s="6">
        <f t="shared" si="530"/>
        <v>0</v>
      </c>
      <c r="AN431" s="6">
        <f t="shared" si="530"/>
        <v>0</v>
      </c>
      <c r="AO431" s="6">
        <f t="shared" si="530"/>
        <v>0</v>
      </c>
      <c r="AP431" s="6">
        <f t="shared" si="530"/>
        <v>0</v>
      </c>
      <c r="AQ431" s="6">
        <f t="shared" si="530"/>
        <v>1873</v>
      </c>
      <c r="AR431" s="6">
        <f t="shared" si="530"/>
        <v>0</v>
      </c>
    </row>
    <row r="432" spans="1:44" ht="33">
      <c r="A432" s="20" t="s">
        <v>34</v>
      </c>
      <c r="B432" s="32">
        <v>910</v>
      </c>
      <c r="C432" s="18" t="s">
        <v>20</v>
      </c>
      <c r="D432" s="18" t="s">
        <v>55</v>
      </c>
      <c r="E432" s="18" t="s">
        <v>68</v>
      </c>
      <c r="F432" s="18" t="s">
        <v>35</v>
      </c>
      <c r="G432" s="6">
        <v>1873</v>
      </c>
      <c r="H432" s="6"/>
      <c r="I432" s="102"/>
      <c r="J432" s="102"/>
      <c r="K432" s="102"/>
      <c r="L432" s="102"/>
      <c r="M432" s="55">
        <f>G432+I432+J432+K432+L432</f>
        <v>1873</v>
      </c>
      <c r="N432" s="55">
        <f>H432+L432</f>
        <v>0</v>
      </c>
      <c r="O432" s="102"/>
      <c r="P432" s="102"/>
      <c r="Q432" s="102"/>
      <c r="R432" s="102"/>
      <c r="S432" s="119">
        <f>M432+O432+P432+Q432+R432</f>
        <v>1873</v>
      </c>
      <c r="T432" s="119">
        <f>N432+R432</f>
        <v>0</v>
      </c>
      <c r="U432" s="102"/>
      <c r="V432" s="102"/>
      <c r="W432" s="102"/>
      <c r="X432" s="102"/>
      <c r="Y432" s="55">
        <f>S432+U432+V432+W432+X432</f>
        <v>1873</v>
      </c>
      <c r="Z432" s="55">
        <f>T432+X432</f>
        <v>0</v>
      </c>
      <c r="AA432" s="102"/>
      <c r="AB432" s="102"/>
      <c r="AC432" s="102"/>
      <c r="AD432" s="102"/>
      <c r="AE432" s="119">
        <f>Y432+AA432+AB432+AC432+AD432</f>
        <v>1873</v>
      </c>
      <c r="AF432" s="119">
        <f>Z432+AD432</f>
        <v>0</v>
      </c>
      <c r="AG432" s="102"/>
      <c r="AH432" s="102"/>
      <c r="AI432" s="102"/>
      <c r="AJ432" s="102"/>
      <c r="AK432" s="55">
        <f>AE432+AG432+AH432+AI432+AJ432</f>
        <v>1873</v>
      </c>
      <c r="AL432" s="55">
        <f>AF432+AJ432</f>
        <v>0</v>
      </c>
      <c r="AM432" s="102"/>
      <c r="AN432" s="102"/>
      <c r="AO432" s="102"/>
      <c r="AP432" s="102"/>
      <c r="AQ432" s="55">
        <f>AK432+AM432+AN432+AO432+AP432</f>
        <v>1873</v>
      </c>
      <c r="AR432" s="55">
        <f>AL432+AP432</f>
        <v>0</v>
      </c>
    </row>
    <row r="433" spans="1:44" ht="54" customHeight="1">
      <c r="A433" s="20" t="s">
        <v>365</v>
      </c>
      <c r="B433" s="32">
        <v>910</v>
      </c>
      <c r="C433" s="18" t="s">
        <v>20</v>
      </c>
      <c r="D433" s="18" t="s">
        <v>55</v>
      </c>
      <c r="E433" s="18" t="s">
        <v>69</v>
      </c>
      <c r="F433" s="18"/>
      <c r="G433" s="6">
        <f t="shared" ref="G433:V436" si="531">G434</f>
        <v>1197</v>
      </c>
      <c r="H433" s="6">
        <f t="shared" si="531"/>
        <v>0</v>
      </c>
      <c r="I433" s="6">
        <f t="shared" si="531"/>
        <v>0</v>
      </c>
      <c r="J433" s="6">
        <f t="shared" si="531"/>
        <v>0</v>
      </c>
      <c r="K433" s="6">
        <f t="shared" si="531"/>
        <v>0</v>
      </c>
      <c r="L433" s="6">
        <f t="shared" si="531"/>
        <v>0</v>
      </c>
      <c r="M433" s="6">
        <f t="shared" si="531"/>
        <v>1197</v>
      </c>
      <c r="N433" s="6">
        <f t="shared" si="531"/>
        <v>0</v>
      </c>
      <c r="O433" s="6">
        <f t="shared" si="531"/>
        <v>0</v>
      </c>
      <c r="P433" s="6">
        <f t="shared" si="531"/>
        <v>0</v>
      </c>
      <c r="Q433" s="6">
        <f t="shared" si="531"/>
        <v>0</v>
      </c>
      <c r="R433" s="6">
        <f t="shared" si="531"/>
        <v>0</v>
      </c>
      <c r="S433" s="118">
        <f t="shared" si="531"/>
        <v>1197</v>
      </c>
      <c r="T433" s="118">
        <f t="shared" si="531"/>
        <v>0</v>
      </c>
      <c r="U433" s="6">
        <f t="shared" si="531"/>
        <v>0</v>
      </c>
      <c r="V433" s="6">
        <f t="shared" si="531"/>
        <v>0</v>
      </c>
      <c r="W433" s="6">
        <f t="shared" ref="U433:AJ436" si="532">W434</f>
        <v>0</v>
      </c>
      <c r="X433" s="6">
        <f t="shared" si="532"/>
        <v>0</v>
      </c>
      <c r="Y433" s="6">
        <f t="shared" si="532"/>
        <v>1197</v>
      </c>
      <c r="Z433" s="6">
        <f t="shared" si="532"/>
        <v>0</v>
      </c>
      <c r="AA433" s="6">
        <f t="shared" si="532"/>
        <v>0</v>
      </c>
      <c r="AB433" s="6">
        <f t="shared" si="532"/>
        <v>0</v>
      </c>
      <c r="AC433" s="6">
        <f t="shared" si="532"/>
        <v>0</v>
      </c>
      <c r="AD433" s="6">
        <f t="shared" si="532"/>
        <v>0</v>
      </c>
      <c r="AE433" s="118">
        <f t="shared" si="532"/>
        <v>1197</v>
      </c>
      <c r="AF433" s="118">
        <f t="shared" si="532"/>
        <v>0</v>
      </c>
      <c r="AG433" s="6">
        <f t="shared" si="532"/>
        <v>0</v>
      </c>
      <c r="AH433" s="6">
        <f t="shared" si="532"/>
        <v>0</v>
      </c>
      <c r="AI433" s="6">
        <f t="shared" si="532"/>
        <v>0</v>
      </c>
      <c r="AJ433" s="6">
        <f t="shared" si="532"/>
        <v>0</v>
      </c>
      <c r="AK433" s="6">
        <f t="shared" ref="AG433:AR436" si="533">AK434</f>
        <v>1197</v>
      </c>
      <c r="AL433" s="6">
        <f t="shared" si="533"/>
        <v>0</v>
      </c>
      <c r="AM433" s="6">
        <f t="shared" si="533"/>
        <v>0</v>
      </c>
      <c r="AN433" s="6">
        <f t="shared" si="533"/>
        <v>0</v>
      </c>
      <c r="AO433" s="6">
        <f t="shared" si="533"/>
        <v>0</v>
      </c>
      <c r="AP433" s="6">
        <f t="shared" si="533"/>
        <v>0</v>
      </c>
      <c r="AQ433" s="6">
        <f t="shared" si="533"/>
        <v>1197</v>
      </c>
      <c r="AR433" s="6">
        <f t="shared" si="533"/>
        <v>0</v>
      </c>
    </row>
    <row r="434" spans="1:44" ht="20.100000000000001" customHeight="1">
      <c r="A434" s="20" t="s">
        <v>14</v>
      </c>
      <c r="B434" s="32">
        <v>910</v>
      </c>
      <c r="C434" s="18" t="s">
        <v>20</v>
      </c>
      <c r="D434" s="18" t="s">
        <v>55</v>
      </c>
      <c r="E434" s="18" t="s">
        <v>434</v>
      </c>
      <c r="F434" s="18"/>
      <c r="G434" s="6">
        <f t="shared" si="531"/>
        <v>1197</v>
      </c>
      <c r="H434" s="6">
        <f t="shared" si="531"/>
        <v>0</v>
      </c>
      <c r="I434" s="6">
        <f t="shared" si="531"/>
        <v>0</v>
      </c>
      <c r="J434" s="6">
        <f t="shared" si="531"/>
        <v>0</v>
      </c>
      <c r="K434" s="6">
        <f t="shared" si="531"/>
        <v>0</v>
      </c>
      <c r="L434" s="6">
        <f t="shared" si="531"/>
        <v>0</v>
      </c>
      <c r="M434" s="6">
        <f t="shared" si="531"/>
        <v>1197</v>
      </c>
      <c r="N434" s="6">
        <f t="shared" si="531"/>
        <v>0</v>
      </c>
      <c r="O434" s="6">
        <f t="shared" si="531"/>
        <v>0</v>
      </c>
      <c r="P434" s="6">
        <f t="shared" si="531"/>
        <v>0</v>
      </c>
      <c r="Q434" s="6">
        <f t="shared" si="531"/>
        <v>0</v>
      </c>
      <c r="R434" s="6">
        <f t="shared" si="531"/>
        <v>0</v>
      </c>
      <c r="S434" s="118">
        <f t="shared" si="531"/>
        <v>1197</v>
      </c>
      <c r="T434" s="118">
        <f t="shared" si="531"/>
        <v>0</v>
      </c>
      <c r="U434" s="6">
        <f t="shared" si="532"/>
        <v>0</v>
      </c>
      <c r="V434" s="6">
        <f t="shared" si="532"/>
        <v>0</v>
      </c>
      <c r="W434" s="6">
        <f t="shared" si="532"/>
        <v>0</v>
      </c>
      <c r="X434" s="6">
        <f t="shared" si="532"/>
        <v>0</v>
      </c>
      <c r="Y434" s="6">
        <f t="shared" si="532"/>
        <v>1197</v>
      </c>
      <c r="Z434" s="6">
        <f t="shared" si="532"/>
        <v>0</v>
      </c>
      <c r="AA434" s="6">
        <f t="shared" si="532"/>
        <v>0</v>
      </c>
      <c r="AB434" s="6">
        <f t="shared" si="532"/>
        <v>0</v>
      </c>
      <c r="AC434" s="6">
        <f t="shared" si="532"/>
        <v>0</v>
      </c>
      <c r="AD434" s="6">
        <f t="shared" si="532"/>
        <v>0</v>
      </c>
      <c r="AE434" s="118">
        <f t="shared" si="532"/>
        <v>1197</v>
      </c>
      <c r="AF434" s="118">
        <f t="shared" si="532"/>
        <v>0</v>
      </c>
      <c r="AG434" s="6">
        <f t="shared" si="533"/>
        <v>0</v>
      </c>
      <c r="AH434" s="6">
        <f t="shared" si="533"/>
        <v>0</v>
      </c>
      <c r="AI434" s="6">
        <f t="shared" si="533"/>
        <v>0</v>
      </c>
      <c r="AJ434" s="6">
        <f t="shared" si="533"/>
        <v>0</v>
      </c>
      <c r="AK434" s="6">
        <f t="shared" si="533"/>
        <v>1197</v>
      </c>
      <c r="AL434" s="6">
        <f t="shared" si="533"/>
        <v>0</v>
      </c>
      <c r="AM434" s="6">
        <f t="shared" si="533"/>
        <v>0</v>
      </c>
      <c r="AN434" s="6">
        <f t="shared" si="533"/>
        <v>0</v>
      </c>
      <c r="AO434" s="6">
        <f t="shared" si="533"/>
        <v>0</v>
      </c>
      <c r="AP434" s="6">
        <f t="shared" si="533"/>
        <v>0</v>
      </c>
      <c r="AQ434" s="6">
        <f t="shared" si="533"/>
        <v>1197</v>
      </c>
      <c r="AR434" s="6">
        <f t="shared" si="533"/>
        <v>0</v>
      </c>
    </row>
    <row r="435" spans="1:44" ht="20.100000000000001" customHeight="1">
      <c r="A435" s="20" t="s">
        <v>56</v>
      </c>
      <c r="B435" s="32">
        <v>910</v>
      </c>
      <c r="C435" s="18" t="s">
        <v>20</v>
      </c>
      <c r="D435" s="18" t="s">
        <v>55</v>
      </c>
      <c r="E435" s="18" t="s">
        <v>435</v>
      </c>
      <c r="F435" s="18"/>
      <c r="G435" s="6">
        <f t="shared" si="531"/>
        <v>1197</v>
      </c>
      <c r="H435" s="6">
        <f t="shared" si="531"/>
        <v>0</v>
      </c>
      <c r="I435" s="6">
        <f t="shared" si="531"/>
        <v>0</v>
      </c>
      <c r="J435" s="6">
        <f t="shared" si="531"/>
        <v>0</v>
      </c>
      <c r="K435" s="6">
        <f t="shared" si="531"/>
        <v>0</v>
      </c>
      <c r="L435" s="6">
        <f t="shared" si="531"/>
        <v>0</v>
      </c>
      <c r="M435" s="6">
        <f t="shared" si="531"/>
        <v>1197</v>
      </c>
      <c r="N435" s="6">
        <f t="shared" si="531"/>
        <v>0</v>
      </c>
      <c r="O435" s="6">
        <f t="shared" si="531"/>
        <v>0</v>
      </c>
      <c r="P435" s="6">
        <f t="shared" si="531"/>
        <v>0</v>
      </c>
      <c r="Q435" s="6">
        <f t="shared" si="531"/>
        <v>0</v>
      </c>
      <c r="R435" s="6">
        <f t="shared" si="531"/>
        <v>0</v>
      </c>
      <c r="S435" s="118">
        <f t="shared" si="531"/>
        <v>1197</v>
      </c>
      <c r="T435" s="118">
        <f t="shared" si="531"/>
        <v>0</v>
      </c>
      <c r="U435" s="6">
        <f t="shared" si="532"/>
        <v>0</v>
      </c>
      <c r="V435" s="6">
        <f t="shared" si="532"/>
        <v>0</v>
      </c>
      <c r="W435" s="6">
        <f t="shared" si="532"/>
        <v>0</v>
      </c>
      <c r="X435" s="6">
        <f t="shared" si="532"/>
        <v>0</v>
      </c>
      <c r="Y435" s="6">
        <f t="shared" si="532"/>
        <v>1197</v>
      </c>
      <c r="Z435" s="6">
        <f t="shared" si="532"/>
        <v>0</v>
      </c>
      <c r="AA435" s="6">
        <f t="shared" si="532"/>
        <v>0</v>
      </c>
      <c r="AB435" s="6">
        <f t="shared" si="532"/>
        <v>0</v>
      </c>
      <c r="AC435" s="6">
        <f t="shared" si="532"/>
        <v>0</v>
      </c>
      <c r="AD435" s="6">
        <f t="shared" si="532"/>
        <v>0</v>
      </c>
      <c r="AE435" s="118">
        <f t="shared" si="532"/>
        <v>1197</v>
      </c>
      <c r="AF435" s="118">
        <f t="shared" si="532"/>
        <v>0</v>
      </c>
      <c r="AG435" s="6">
        <f t="shared" si="533"/>
        <v>0</v>
      </c>
      <c r="AH435" s="6">
        <f t="shared" si="533"/>
        <v>0</v>
      </c>
      <c r="AI435" s="6">
        <f t="shared" si="533"/>
        <v>0</v>
      </c>
      <c r="AJ435" s="6">
        <f t="shared" si="533"/>
        <v>0</v>
      </c>
      <c r="AK435" s="6">
        <f t="shared" si="533"/>
        <v>1197</v>
      </c>
      <c r="AL435" s="6">
        <f t="shared" si="533"/>
        <v>0</v>
      </c>
      <c r="AM435" s="6">
        <f t="shared" si="533"/>
        <v>0</v>
      </c>
      <c r="AN435" s="6">
        <f t="shared" si="533"/>
        <v>0</v>
      </c>
      <c r="AO435" s="6">
        <f t="shared" si="533"/>
        <v>0</v>
      </c>
      <c r="AP435" s="6">
        <f t="shared" si="533"/>
        <v>0</v>
      </c>
      <c r="AQ435" s="6">
        <f t="shared" si="533"/>
        <v>1197</v>
      </c>
      <c r="AR435" s="6">
        <f t="shared" si="533"/>
        <v>0</v>
      </c>
    </row>
    <row r="436" spans="1:44" ht="33">
      <c r="A436" s="17" t="s">
        <v>221</v>
      </c>
      <c r="B436" s="32">
        <v>910</v>
      </c>
      <c r="C436" s="18" t="s">
        <v>20</v>
      </c>
      <c r="D436" s="18" t="s">
        <v>55</v>
      </c>
      <c r="E436" s="18" t="s">
        <v>435</v>
      </c>
      <c r="F436" s="18" t="s">
        <v>29</v>
      </c>
      <c r="G436" s="6">
        <f t="shared" si="531"/>
        <v>1197</v>
      </c>
      <c r="H436" s="6">
        <f t="shared" si="531"/>
        <v>0</v>
      </c>
      <c r="I436" s="6">
        <f t="shared" si="531"/>
        <v>0</v>
      </c>
      <c r="J436" s="6">
        <f t="shared" si="531"/>
        <v>0</v>
      </c>
      <c r="K436" s="6">
        <f t="shared" si="531"/>
        <v>0</v>
      </c>
      <c r="L436" s="6">
        <f t="shared" si="531"/>
        <v>0</v>
      </c>
      <c r="M436" s="6">
        <f t="shared" si="531"/>
        <v>1197</v>
      </c>
      <c r="N436" s="6">
        <f t="shared" si="531"/>
        <v>0</v>
      </c>
      <c r="O436" s="6">
        <f t="shared" si="531"/>
        <v>0</v>
      </c>
      <c r="P436" s="6">
        <f t="shared" si="531"/>
        <v>0</v>
      </c>
      <c r="Q436" s="6">
        <f t="shared" si="531"/>
        <v>0</v>
      </c>
      <c r="R436" s="6">
        <f t="shared" si="531"/>
        <v>0</v>
      </c>
      <c r="S436" s="118">
        <f t="shared" si="531"/>
        <v>1197</v>
      </c>
      <c r="T436" s="118">
        <f t="shared" si="531"/>
        <v>0</v>
      </c>
      <c r="U436" s="6">
        <f t="shared" si="532"/>
        <v>0</v>
      </c>
      <c r="V436" s="6">
        <f t="shared" si="532"/>
        <v>0</v>
      </c>
      <c r="W436" s="6">
        <f t="shared" si="532"/>
        <v>0</v>
      </c>
      <c r="X436" s="6">
        <f t="shared" si="532"/>
        <v>0</v>
      </c>
      <c r="Y436" s="6">
        <f t="shared" si="532"/>
        <v>1197</v>
      </c>
      <c r="Z436" s="6">
        <f t="shared" si="532"/>
        <v>0</v>
      </c>
      <c r="AA436" s="6">
        <f t="shared" si="532"/>
        <v>0</v>
      </c>
      <c r="AB436" s="6">
        <f t="shared" si="532"/>
        <v>0</v>
      </c>
      <c r="AC436" s="6">
        <f t="shared" si="532"/>
        <v>0</v>
      </c>
      <c r="AD436" s="6">
        <f t="shared" si="532"/>
        <v>0</v>
      </c>
      <c r="AE436" s="118">
        <f t="shared" si="532"/>
        <v>1197</v>
      </c>
      <c r="AF436" s="118">
        <f t="shared" si="532"/>
        <v>0</v>
      </c>
      <c r="AG436" s="6">
        <f t="shared" si="533"/>
        <v>0</v>
      </c>
      <c r="AH436" s="6">
        <f t="shared" si="533"/>
        <v>0</v>
      </c>
      <c r="AI436" s="6">
        <f t="shared" si="533"/>
        <v>0</v>
      </c>
      <c r="AJ436" s="6">
        <f t="shared" si="533"/>
        <v>0</v>
      </c>
      <c r="AK436" s="6">
        <f t="shared" si="533"/>
        <v>1197</v>
      </c>
      <c r="AL436" s="6">
        <f t="shared" si="533"/>
        <v>0</v>
      </c>
      <c r="AM436" s="6">
        <f t="shared" si="533"/>
        <v>0</v>
      </c>
      <c r="AN436" s="6">
        <f t="shared" si="533"/>
        <v>0</v>
      </c>
      <c r="AO436" s="6">
        <f t="shared" si="533"/>
        <v>0</v>
      </c>
      <c r="AP436" s="6">
        <f t="shared" si="533"/>
        <v>0</v>
      </c>
      <c r="AQ436" s="6">
        <f t="shared" si="533"/>
        <v>1197</v>
      </c>
      <c r="AR436" s="6">
        <f t="shared" si="533"/>
        <v>0</v>
      </c>
    </row>
    <row r="437" spans="1:44" ht="33">
      <c r="A437" s="20" t="s">
        <v>34</v>
      </c>
      <c r="B437" s="32">
        <v>910</v>
      </c>
      <c r="C437" s="18" t="s">
        <v>20</v>
      </c>
      <c r="D437" s="18" t="s">
        <v>55</v>
      </c>
      <c r="E437" s="18" t="s">
        <v>435</v>
      </c>
      <c r="F437" s="18" t="s">
        <v>35</v>
      </c>
      <c r="G437" s="6">
        <v>1197</v>
      </c>
      <c r="H437" s="6"/>
      <c r="I437" s="102"/>
      <c r="J437" s="102"/>
      <c r="K437" s="102"/>
      <c r="L437" s="102"/>
      <c r="M437" s="55">
        <f>G437+I437+J437+K437+L437</f>
        <v>1197</v>
      </c>
      <c r="N437" s="55">
        <f>H437+L437</f>
        <v>0</v>
      </c>
      <c r="O437" s="102"/>
      <c r="P437" s="102"/>
      <c r="Q437" s="102"/>
      <c r="R437" s="102"/>
      <c r="S437" s="119">
        <f>M437+O437+P437+Q437+R437</f>
        <v>1197</v>
      </c>
      <c r="T437" s="119">
        <f>N437+R437</f>
        <v>0</v>
      </c>
      <c r="U437" s="102"/>
      <c r="V437" s="102"/>
      <c r="W437" s="102"/>
      <c r="X437" s="102"/>
      <c r="Y437" s="55">
        <f>S437+U437+V437+W437+X437</f>
        <v>1197</v>
      </c>
      <c r="Z437" s="55">
        <f>T437+X437</f>
        <v>0</v>
      </c>
      <c r="AA437" s="102"/>
      <c r="AB437" s="102"/>
      <c r="AC437" s="102"/>
      <c r="AD437" s="102"/>
      <c r="AE437" s="119">
        <f>Y437+AA437+AB437+AC437+AD437</f>
        <v>1197</v>
      </c>
      <c r="AF437" s="119">
        <f>Z437+AD437</f>
        <v>0</v>
      </c>
      <c r="AG437" s="102"/>
      <c r="AH437" s="102"/>
      <c r="AI437" s="102"/>
      <c r="AJ437" s="102"/>
      <c r="AK437" s="55">
        <f>AE437+AG437+AH437+AI437+AJ437</f>
        <v>1197</v>
      </c>
      <c r="AL437" s="55">
        <f>AF437+AJ437</f>
        <v>0</v>
      </c>
      <c r="AM437" s="102"/>
      <c r="AN437" s="102"/>
      <c r="AO437" s="102"/>
      <c r="AP437" s="102"/>
      <c r="AQ437" s="55">
        <f>AK437+AM437+AN437+AO437+AP437</f>
        <v>1197</v>
      </c>
      <c r="AR437" s="55">
        <f>AL437+AP437</f>
        <v>0</v>
      </c>
    </row>
    <row r="438" spans="1:44" ht="20.100000000000001" customHeight="1">
      <c r="A438" s="20" t="s">
        <v>57</v>
      </c>
      <c r="B438" s="32">
        <v>910</v>
      </c>
      <c r="C438" s="18" t="s">
        <v>20</v>
      </c>
      <c r="D438" s="18" t="s">
        <v>55</v>
      </c>
      <c r="E438" s="18" t="s">
        <v>58</v>
      </c>
      <c r="F438" s="18"/>
      <c r="G438" s="6">
        <f t="shared" ref="G438:V441" si="534">G439</f>
        <v>100</v>
      </c>
      <c r="H438" s="6">
        <f t="shared" si="534"/>
        <v>0</v>
      </c>
      <c r="I438" s="6">
        <f t="shared" si="534"/>
        <v>0</v>
      </c>
      <c r="J438" s="6">
        <f t="shared" si="534"/>
        <v>0</v>
      </c>
      <c r="K438" s="6">
        <f t="shared" si="534"/>
        <v>0</v>
      </c>
      <c r="L438" s="6">
        <f t="shared" si="534"/>
        <v>0</v>
      </c>
      <c r="M438" s="6">
        <f t="shared" si="534"/>
        <v>100</v>
      </c>
      <c r="N438" s="6">
        <f t="shared" si="534"/>
        <v>0</v>
      </c>
      <c r="O438" s="6">
        <f t="shared" si="534"/>
        <v>0</v>
      </c>
      <c r="P438" s="6">
        <f t="shared" si="534"/>
        <v>0</v>
      </c>
      <c r="Q438" s="6">
        <f t="shared" si="534"/>
        <v>0</v>
      </c>
      <c r="R438" s="6">
        <f t="shared" si="534"/>
        <v>0</v>
      </c>
      <c r="S438" s="118">
        <f t="shared" si="534"/>
        <v>100</v>
      </c>
      <c r="T438" s="118">
        <f t="shared" si="534"/>
        <v>0</v>
      </c>
      <c r="U438" s="6">
        <f t="shared" si="534"/>
        <v>0</v>
      </c>
      <c r="V438" s="6">
        <f t="shared" si="534"/>
        <v>0</v>
      </c>
      <c r="W438" s="6">
        <f t="shared" ref="U438:AJ441" si="535">W439</f>
        <v>0</v>
      </c>
      <c r="X438" s="6">
        <f t="shared" si="535"/>
        <v>0</v>
      </c>
      <c r="Y438" s="6">
        <f t="shared" si="535"/>
        <v>100</v>
      </c>
      <c r="Z438" s="6">
        <f t="shared" si="535"/>
        <v>0</v>
      </c>
      <c r="AA438" s="6">
        <f t="shared" si="535"/>
        <v>0</v>
      </c>
      <c r="AB438" s="6">
        <f t="shared" si="535"/>
        <v>0</v>
      </c>
      <c r="AC438" s="6">
        <f t="shared" si="535"/>
        <v>0</v>
      </c>
      <c r="AD438" s="6">
        <f t="shared" si="535"/>
        <v>0</v>
      </c>
      <c r="AE438" s="118">
        <f t="shared" si="535"/>
        <v>100</v>
      </c>
      <c r="AF438" s="118">
        <f t="shared" si="535"/>
        <v>0</v>
      </c>
      <c r="AG438" s="6">
        <f t="shared" si="535"/>
        <v>0</v>
      </c>
      <c r="AH438" s="6">
        <f t="shared" si="535"/>
        <v>0</v>
      </c>
      <c r="AI438" s="6">
        <f t="shared" si="535"/>
        <v>0</v>
      </c>
      <c r="AJ438" s="6">
        <f t="shared" si="535"/>
        <v>0</v>
      </c>
      <c r="AK438" s="6">
        <f t="shared" ref="AG438:AR441" si="536">AK439</f>
        <v>100</v>
      </c>
      <c r="AL438" s="6">
        <f t="shared" si="536"/>
        <v>0</v>
      </c>
      <c r="AM438" s="6">
        <f t="shared" si="536"/>
        <v>0</v>
      </c>
      <c r="AN438" s="6">
        <f t="shared" si="536"/>
        <v>0</v>
      </c>
      <c r="AO438" s="6">
        <f t="shared" si="536"/>
        <v>0</v>
      </c>
      <c r="AP438" s="6">
        <f t="shared" si="536"/>
        <v>0</v>
      </c>
      <c r="AQ438" s="6">
        <f t="shared" si="536"/>
        <v>100</v>
      </c>
      <c r="AR438" s="6">
        <f t="shared" si="536"/>
        <v>0</v>
      </c>
    </row>
    <row r="439" spans="1:44" ht="20.100000000000001" customHeight="1">
      <c r="A439" s="20" t="s">
        <v>14</v>
      </c>
      <c r="B439" s="32">
        <v>910</v>
      </c>
      <c r="C439" s="18" t="s">
        <v>20</v>
      </c>
      <c r="D439" s="18" t="s">
        <v>55</v>
      </c>
      <c r="E439" s="18" t="s">
        <v>59</v>
      </c>
      <c r="F439" s="18"/>
      <c r="G439" s="6">
        <f t="shared" si="534"/>
        <v>100</v>
      </c>
      <c r="H439" s="6">
        <f t="shared" si="534"/>
        <v>0</v>
      </c>
      <c r="I439" s="6">
        <f t="shared" si="534"/>
        <v>0</v>
      </c>
      <c r="J439" s="6">
        <f t="shared" si="534"/>
        <v>0</v>
      </c>
      <c r="K439" s="6">
        <f t="shared" si="534"/>
        <v>0</v>
      </c>
      <c r="L439" s="6">
        <f t="shared" si="534"/>
        <v>0</v>
      </c>
      <c r="M439" s="6">
        <f t="shared" si="534"/>
        <v>100</v>
      </c>
      <c r="N439" s="6">
        <f t="shared" si="534"/>
        <v>0</v>
      </c>
      <c r="O439" s="6">
        <f t="shared" si="534"/>
        <v>0</v>
      </c>
      <c r="P439" s="6">
        <f t="shared" si="534"/>
        <v>0</v>
      </c>
      <c r="Q439" s="6">
        <f t="shared" si="534"/>
        <v>0</v>
      </c>
      <c r="R439" s="6">
        <f t="shared" si="534"/>
        <v>0</v>
      </c>
      <c r="S439" s="118">
        <f t="shared" si="534"/>
        <v>100</v>
      </c>
      <c r="T439" s="118">
        <f t="shared" si="534"/>
        <v>0</v>
      </c>
      <c r="U439" s="6">
        <f t="shared" si="535"/>
        <v>0</v>
      </c>
      <c r="V439" s="6">
        <f t="shared" si="535"/>
        <v>0</v>
      </c>
      <c r="W439" s="6">
        <f t="shared" si="535"/>
        <v>0</v>
      </c>
      <c r="X439" s="6">
        <f t="shared" si="535"/>
        <v>0</v>
      </c>
      <c r="Y439" s="6">
        <f t="shared" si="535"/>
        <v>100</v>
      </c>
      <c r="Z439" s="6">
        <f t="shared" si="535"/>
        <v>0</v>
      </c>
      <c r="AA439" s="6">
        <f t="shared" si="535"/>
        <v>0</v>
      </c>
      <c r="AB439" s="6">
        <f t="shared" si="535"/>
        <v>0</v>
      </c>
      <c r="AC439" s="6">
        <f t="shared" si="535"/>
        <v>0</v>
      </c>
      <c r="AD439" s="6">
        <f t="shared" si="535"/>
        <v>0</v>
      </c>
      <c r="AE439" s="118">
        <f t="shared" si="535"/>
        <v>100</v>
      </c>
      <c r="AF439" s="118">
        <f t="shared" si="535"/>
        <v>0</v>
      </c>
      <c r="AG439" s="6">
        <f t="shared" si="536"/>
        <v>0</v>
      </c>
      <c r="AH439" s="6">
        <f t="shared" si="536"/>
        <v>0</v>
      </c>
      <c r="AI439" s="6">
        <f t="shared" si="536"/>
        <v>0</v>
      </c>
      <c r="AJ439" s="6">
        <f t="shared" si="536"/>
        <v>0</v>
      </c>
      <c r="AK439" s="6">
        <f t="shared" si="536"/>
        <v>100</v>
      </c>
      <c r="AL439" s="6">
        <f t="shared" si="536"/>
        <v>0</v>
      </c>
      <c r="AM439" s="6">
        <f t="shared" si="536"/>
        <v>0</v>
      </c>
      <c r="AN439" s="6">
        <f t="shared" si="536"/>
        <v>0</v>
      </c>
      <c r="AO439" s="6">
        <f t="shared" si="536"/>
        <v>0</v>
      </c>
      <c r="AP439" s="6">
        <f t="shared" si="536"/>
        <v>0</v>
      </c>
      <c r="AQ439" s="6">
        <f t="shared" si="536"/>
        <v>100</v>
      </c>
      <c r="AR439" s="6">
        <f t="shared" si="536"/>
        <v>0</v>
      </c>
    </row>
    <row r="440" spans="1:44" ht="20.100000000000001" customHeight="1">
      <c r="A440" s="20" t="s">
        <v>56</v>
      </c>
      <c r="B440" s="32">
        <v>910</v>
      </c>
      <c r="C440" s="18" t="s">
        <v>20</v>
      </c>
      <c r="D440" s="18" t="s">
        <v>55</v>
      </c>
      <c r="E440" s="18" t="s">
        <v>60</v>
      </c>
      <c r="F440" s="18"/>
      <c r="G440" s="6">
        <f>G441+G443</f>
        <v>100</v>
      </c>
      <c r="H440" s="6">
        <f t="shared" ref="H440:N440" si="537">H441+H443</f>
        <v>0</v>
      </c>
      <c r="I440" s="6">
        <f t="shared" si="537"/>
        <v>0</v>
      </c>
      <c r="J440" s="6">
        <f t="shared" si="537"/>
        <v>0</v>
      </c>
      <c r="K440" s="6">
        <f t="shared" si="537"/>
        <v>0</v>
      </c>
      <c r="L440" s="6">
        <f t="shared" si="537"/>
        <v>0</v>
      </c>
      <c r="M440" s="6">
        <f t="shared" si="537"/>
        <v>100</v>
      </c>
      <c r="N440" s="6">
        <f t="shared" si="537"/>
        <v>0</v>
      </c>
      <c r="O440" s="6">
        <f t="shared" ref="O440:T440" si="538">O441+O443</f>
        <v>0</v>
      </c>
      <c r="P440" s="6">
        <f t="shared" si="538"/>
        <v>0</v>
      </c>
      <c r="Q440" s="6">
        <f t="shared" si="538"/>
        <v>0</v>
      </c>
      <c r="R440" s="6">
        <f t="shared" si="538"/>
        <v>0</v>
      </c>
      <c r="S440" s="118">
        <f t="shared" si="538"/>
        <v>100</v>
      </c>
      <c r="T440" s="118">
        <f t="shared" si="538"/>
        <v>0</v>
      </c>
      <c r="U440" s="6">
        <f t="shared" ref="U440:Z440" si="539">U441+U443</f>
        <v>0</v>
      </c>
      <c r="V440" s="6">
        <f t="shared" si="539"/>
        <v>0</v>
      </c>
      <c r="W440" s="6">
        <f t="shared" si="539"/>
        <v>0</v>
      </c>
      <c r="X440" s="6">
        <f t="shared" si="539"/>
        <v>0</v>
      </c>
      <c r="Y440" s="6">
        <f t="shared" si="539"/>
        <v>100</v>
      </c>
      <c r="Z440" s="6">
        <f t="shared" si="539"/>
        <v>0</v>
      </c>
      <c r="AA440" s="6">
        <f t="shared" ref="AA440:AF440" si="540">AA441+AA443</f>
        <v>0</v>
      </c>
      <c r="AB440" s="6">
        <f t="shared" si="540"/>
        <v>0</v>
      </c>
      <c r="AC440" s="6">
        <f t="shared" si="540"/>
        <v>0</v>
      </c>
      <c r="AD440" s="6">
        <f t="shared" si="540"/>
        <v>0</v>
      </c>
      <c r="AE440" s="118">
        <f t="shared" si="540"/>
        <v>100</v>
      </c>
      <c r="AF440" s="118">
        <f t="shared" si="540"/>
        <v>0</v>
      </c>
      <c r="AG440" s="6">
        <f t="shared" ref="AG440:AL440" si="541">AG441+AG443</f>
        <v>0</v>
      </c>
      <c r="AH440" s="6">
        <f t="shared" si="541"/>
        <v>0</v>
      </c>
      <c r="AI440" s="6">
        <f t="shared" si="541"/>
        <v>0</v>
      </c>
      <c r="AJ440" s="6">
        <f t="shared" si="541"/>
        <v>0</v>
      </c>
      <c r="AK440" s="6">
        <f t="shared" si="541"/>
        <v>100</v>
      </c>
      <c r="AL440" s="6">
        <f t="shared" si="541"/>
        <v>0</v>
      </c>
      <c r="AM440" s="6">
        <f t="shared" ref="AM440:AR440" si="542">AM441+AM443</f>
        <v>0</v>
      </c>
      <c r="AN440" s="6">
        <f t="shared" si="542"/>
        <v>0</v>
      </c>
      <c r="AO440" s="6">
        <f t="shared" si="542"/>
        <v>0</v>
      </c>
      <c r="AP440" s="6">
        <f t="shared" si="542"/>
        <v>0</v>
      </c>
      <c r="AQ440" s="6">
        <f t="shared" si="542"/>
        <v>100</v>
      </c>
      <c r="AR440" s="6">
        <f t="shared" si="542"/>
        <v>0</v>
      </c>
    </row>
    <row r="441" spans="1:44" ht="33">
      <c r="A441" s="17" t="s">
        <v>221</v>
      </c>
      <c r="B441" s="32">
        <v>910</v>
      </c>
      <c r="C441" s="18" t="s">
        <v>20</v>
      </c>
      <c r="D441" s="18" t="s">
        <v>55</v>
      </c>
      <c r="E441" s="33" t="s">
        <v>60</v>
      </c>
      <c r="F441" s="18" t="s">
        <v>29</v>
      </c>
      <c r="G441" s="6">
        <f t="shared" si="534"/>
        <v>100</v>
      </c>
      <c r="H441" s="6">
        <f t="shared" si="534"/>
        <v>0</v>
      </c>
      <c r="I441" s="6">
        <f t="shared" si="534"/>
        <v>0</v>
      </c>
      <c r="J441" s="6">
        <f t="shared" si="534"/>
        <v>0</v>
      </c>
      <c r="K441" s="6">
        <f t="shared" si="534"/>
        <v>0</v>
      </c>
      <c r="L441" s="6">
        <f t="shared" si="534"/>
        <v>0</v>
      </c>
      <c r="M441" s="6">
        <f t="shared" si="534"/>
        <v>100</v>
      </c>
      <c r="N441" s="6">
        <f t="shared" si="534"/>
        <v>0</v>
      </c>
      <c r="O441" s="6">
        <f t="shared" si="534"/>
        <v>0</v>
      </c>
      <c r="P441" s="6">
        <f t="shared" si="534"/>
        <v>0</v>
      </c>
      <c r="Q441" s="6">
        <f t="shared" si="534"/>
        <v>0</v>
      </c>
      <c r="R441" s="6">
        <f t="shared" si="534"/>
        <v>0</v>
      </c>
      <c r="S441" s="118">
        <f t="shared" si="534"/>
        <v>100</v>
      </c>
      <c r="T441" s="118">
        <f t="shared" si="534"/>
        <v>0</v>
      </c>
      <c r="U441" s="6">
        <f t="shared" si="535"/>
        <v>0</v>
      </c>
      <c r="V441" s="6">
        <f t="shared" si="535"/>
        <v>0</v>
      </c>
      <c r="W441" s="6">
        <f t="shared" si="535"/>
        <v>0</v>
      </c>
      <c r="X441" s="6">
        <f t="shared" si="535"/>
        <v>0</v>
      </c>
      <c r="Y441" s="6">
        <f t="shared" si="535"/>
        <v>100</v>
      </c>
      <c r="Z441" s="6">
        <f t="shared" si="535"/>
        <v>0</v>
      </c>
      <c r="AA441" s="6">
        <f t="shared" si="535"/>
        <v>0</v>
      </c>
      <c r="AB441" s="6">
        <f t="shared" si="535"/>
        <v>0</v>
      </c>
      <c r="AC441" s="6">
        <f t="shared" si="535"/>
        <v>0</v>
      </c>
      <c r="AD441" s="6">
        <f t="shared" si="535"/>
        <v>0</v>
      </c>
      <c r="AE441" s="118">
        <f t="shared" si="535"/>
        <v>100</v>
      </c>
      <c r="AF441" s="118">
        <f t="shared" si="535"/>
        <v>0</v>
      </c>
      <c r="AG441" s="6">
        <f t="shared" si="536"/>
        <v>0</v>
      </c>
      <c r="AH441" s="6">
        <f t="shared" si="536"/>
        <v>0</v>
      </c>
      <c r="AI441" s="6">
        <f t="shared" si="536"/>
        <v>0</v>
      </c>
      <c r="AJ441" s="6">
        <f t="shared" si="536"/>
        <v>0</v>
      </c>
      <c r="AK441" s="6">
        <f t="shared" si="536"/>
        <v>100</v>
      </c>
      <c r="AL441" s="6">
        <f t="shared" si="536"/>
        <v>0</v>
      </c>
      <c r="AM441" s="6">
        <f t="shared" si="536"/>
        <v>0</v>
      </c>
      <c r="AN441" s="6">
        <f t="shared" si="536"/>
        <v>0</v>
      </c>
      <c r="AO441" s="6">
        <f t="shared" si="536"/>
        <v>0</v>
      </c>
      <c r="AP441" s="6">
        <f t="shared" si="536"/>
        <v>0</v>
      </c>
      <c r="AQ441" s="6">
        <f t="shared" si="536"/>
        <v>100</v>
      </c>
      <c r="AR441" s="6">
        <f t="shared" si="536"/>
        <v>0</v>
      </c>
    </row>
    <row r="442" spans="1:44" ht="33">
      <c r="A442" s="20" t="s">
        <v>34</v>
      </c>
      <c r="B442" s="32">
        <v>910</v>
      </c>
      <c r="C442" s="18" t="s">
        <v>20</v>
      </c>
      <c r="D442" s="18" t="s">
        <v>55</v>
      </c>
      <c r="E442" s="33" t="s">
        <v>60</v>
      </c>
      <c r="F442" s="18" t="s">
        <v>35</v>
      </c>
      <c r="G442" s="6">
        <v>100</v>
      </c>
      <c r="H442" s="6"/>
      <c r="I442" s="102"/>
      <c r="J442" s="102"/>
      <c r="K442" s="102"/>
      <c r="L442" s="102"/>
      <c r="M442" s="55">
        <f>G442+I442+J442+K442+L442</f>
        <v>100</v>
      </c>
      <c r="N442" s="55">
        <f>H442+L442</f>
        <v>0</v>
      </c>
      <c r="O442" s="102"/>
      <c r="P442" s="102"/>
      <c r="Q442" s="102"/>
      <c r="R442" s="102"/>
      <c r="S442" s="119">
        <f>M442+O442+P442+Q442+R442</f>
        <v>100</v>
      </c>
      <c r="T442" s="119">
        <f>N442+R442</f>
        <v>0</v>
      </c>
      <c r="U442" s="102"/>
      <c r="V442" s="102"/>
      <c r="W442" s="102"/>
      <c r="X442" s="102"/>
      <c r="Y442" s="55">
        <f>S442+U442+V442+W442+X442</f>
        <v>100</v>
      </c>
      <c r="Z442" s="55">
        <f>T442+X442</f>
        <v>0</v>
      </c>
      <c r="AA442" s="102"/>
      <c r="AB442" s="102"/>
      <c r="AC442" s="102"/>
      <c r="AD442" s="102"/>
      <c r="AE442" s="119">
        <f>Y442+AA442+AB442+AC442+AD442</f>
        <v>100</v>
      </c>
      <c r="AF442" s="119">
        <f>Z442+AD442</f>
        <v>0</v>
      </c>
      <c r="AG442" s="102"/>
      <c r="AH442" s="102"/>
      <c r="AI442" s="102"/>
      <c r="AJ442" s="102"/>
      <c r="AK442" s="55">
        <f>AE442+AG442+AH442+AI442+AJ442</f>
        <v>100</v>
      </c>
      <c r="AL442" s="55">
        <f>AF442+AJ442</f>
        <v>0</v>
      </c>
      <c r="AM442" s="102"/>
      <c r="AN442" s="102"/>
      <c r="AO442" s="102"/>
      <c r="AP442" s="102"/>
      <c r="AQ442" s="55">
        <f>AK442+AM442+AN442+AO442+AP442</f>
        <v>100</v>
      </c>
      <c r="AR442" s="55">
        <f>AL442+AP442</f>
        <v>0</v>
      </c>
    </row>
    <row r="443" spans="1:44" ht="33" hidden="1">
      <c r="A443" s="20" t="s">
        <v>11</v>
      </c>
      <c r="B443" s="32">
        <v>910</v>
      </c>
      <c r="C443" s="18" t="s">
        <v>20</v>
      </c>
      <c r="D443" s="18" t="s">
        <v>55</v>
      </c>
      <c r="E443" s="33" t="s">
        <v>60</v>
      </c>
      <c r="F443" s="18" t="s">
        <v>12</v>
      </c>
      <c r="G443" s="6">
        <f>G444</f>
        <v>0</v>
      </c>
      <c r="H443" s="6">
        <f>H444</f>
        <v>0</v>
      </c>
      <c r="I443" s="102"/>
      <c r="J443" s="102"/>
      <c r="K443" s="102"/>
      <c r="L443" s="102"/>
      <c r="M443" s="102"/>
      <c r="N443" s="102"/>
      <c r="O443" s="102"/>
      <c r="P443" s="102"/>
      <c r="Q443" s="102"/>
      <c r="R443" s="102"/>
      <c r="S443" s="121"/>
      <c r="T443" s="121"/>
      <c r="U443" s="102"/>
      <c r="V443" s="102"/>
      <c r="W443" s="102"/>
      <c r="X443" s="102"/>
      <c r="Y443" s="102"/>
      <c r="Z443" s="102"/>
      <c r="AA443" s="102"/>
      <c r="AB443" s="102"/>
      <c r="AC443" s="102"/>
      <c r="AD443" s="102"/>
      <c r="AE443" s="121"/>
      <c r="AF443" s="121"/>
      <c r="AG443" s="102"/>
      <c r="AH443" s="102"/>
      <c r="AI443" s="102"/>
      <c r="AJ443" s="102"/>
      <c r="AK443" s="102"/>
      <c r="AL443" s="102"/>
      <c r="AM443" s="102"/>
      <c r="AN443" s="102"/>
      <c r="AO443" s="102"/>
      <c r="AP443" s="102"/>
      <c r="AQ443" s="102"/>
      <c r="AR443" s="102"/>
    </row>
    <row r="444" spans="1:44" ht="24" hidden="1" customHeight="1">
      <c r="A444" s="20" t="s">
        <v>22</v>
      </c>
      <c r="B444" s="32">
        <v>910</v>
      </c>
      <c r="C444" s="18" t="s">
        <v>20</v>
      </c>
      <c r="D444" s="18" t="s">
        <v>55</v>
      </c>
      <c r="E444" s="33" t="s">
        <v>60</v>
      </c>
      <c r="F444" s="18" t="s">
        <v>33</v>
      </c>
      <c r="G444" s="6"/>
      <c r="H444" s="6"/>
      <c r="I444" s="102"/>
      <c r="J444" s="102"/>
      <c r="K444" s="102"/>
      <c r="L444" s="102"/>
      <c r="M444" s="102"/>
      <c r="N444" s="102"/>
      <c r="O444" s="102"/>
      <c r="P444" s="102"/>
      <c r="Q444" s="102"/>
      <c r="R444" s="102"/>
      <c r="S444" s="121"/>
      <c r="T444" s="121"/>
      <c r="U444" s="102"/>
      <c r="V444" s="102"/>
      <c r="W444" s="102"/>
      <c r="X444" s="102"/>
      <c r="Y444" s="102"/>
      <c r="Z444" s="102"/>
      <c r="AA444" s="102"/>
      <c r="AB444" s="102"/>
      <c r="AC444" s="102"/>
      <c r="AD444" s="102"/>
      <c r="AE444" s="121"/>
      <c r="AF444" s="121"/>
      <c r="AG444" s="102"/>
      <c r="AH444" s="102"/>
      <c r="AI444" s="102"/>
      <c r="AJ444" s="102"/>
      <c r="AK444" s="102"/>
      <c r="AL444" s="102"/>
      <c r="AM444" s="102"/>
      <c r="AN444" s="102"/>
      <c r="AO444" s="102"/>
      <c r="AP444" s="102"/>
      <c r="AQ444" s="102"/>
      <c r="AR444" s="102"/>
    </row>
    <row r="445" spans="1:44">
      <c r="A445" s="20"/>
      <c r="B445" s="32"/>
      <c r="C445" s="18"/>
      <c r="D445" s="18"/>
      <c r="E445" s="33"/>
      <c r="F445" s="18"/>
      <c r="G445" s="52"/>
      <c r="H445" s="52"/>
      <c r="I445" s="102"/>
      <c r="J445" s="102"/>
      <c r="K445" s="102"/>
      <c r="L445" s="102"/>
      <c r="M445" s="102"/>
      <c r="N445" s="102"/>
      <c r="O445" s="102"/>
      <c r="P445" s="102"/>
      <c r="Q445" s="102"/>
      <c r="R445" s="102"/>
      <c r="S445" s="121"/>
      <c r="T445" s="121"/>
      <c r="U445" s="102"/>
      <c r="V445" s="102"/>
      <c r="W445" s="102"/>
      <c r="X445" s="102"/>
      <c r="Y445" s="102"/>
      <c r="Z445" s="102"/>
      <c r="AA445" s="102"/>
      <c r="AB445" s="102"/>
      <c r="AC445" s="102"/>
      <c r="AD445" s="102"/>
      <c r="AE445" s="121"/>
      <c r="AF445" s="121"/>
      <c r="AG445" s="102"/>
      <c r="AH445" s="102"/>
      <c r="AI445" s="102"/>
      <c r="AJ445" s="102"/>
      <c r="AK445" s="102"/>
      <c r="AL445" s="102"/>
      <c r="AM445" s="102"/>
      <c r="AN445" s="102"/>
      <c r="AO445" s="102"/>
      <c r="AP445" s="102"/>
      <c r="AQ445" s="102"/>
      <c r="AR445" s="102"/>
    </row>
    <row r="446" spans="1:44" ht="22.5" customHeight="1">
      <c r="A446" s="30" t="s">
        <v>70</v>
      </c>
      <c r="B446" s="31">
        <v>910</v>
      </c>
      <c r="C446" s="16" t="s">
        <v>27</v>
      </c>
      <c r="D446" s="16" t="s">
        <v>71</v>
      </c>
      <c r="E446" s="16"/>
      <c r="F446" s="16"/>
      <c r="G446" s="9">
        <f>G447</f>
        <v>23569</v>
      </c>
      <c r="H446" s="9">
        <f t="shared" ref="H446:T446" si="543">H447</f>
        <v>0</v>
      </c>
      <c r="I446" s="9">
        <f t="shared" si="543"/>
        <v>0</v>
      </c>
      <c r="J446" s="9">
        <f t="shared" si="543"/>
        <v>530</v>
      </c>
      <c r="K446" s="9">
        <f t="shared" si="543"/>
        <v>0</v>
      </c>
      <c r="L446" s="9">
        <f t="shared" si="543"/>
        <v>0</v>
      </c>
      <c r="M446" s="9">
        <f t="shared" si="543"/>
        <v>24099</v>
      </c>
      <c r="N446" s="9">
        <f t="shared" si="543"/>
        <v>0</v>
      </c>
      <c r="O446" s="9">
        <f t="shared" si="543"/>
        <v>0</v>
      </c>
      <c r="P446" s="9">
        <f t="shared" si="543"/>
        <v>0</v>
      </c>
      <c r="Q446" s="9">
        <f t="shared" si="543"/>
        <v>0</v>
      </c>
      <c r="R446" s="9">
        <f t="shared" si="543"/>
        <v>0</v>
      </c>
      <c r="S446" s="124">
        <f t="shared" si="543"/>
        <v>24099</v>
      </c>
      <c r="T446" s="124">
        <f t="shared" si="543"/>
        <v>0</v>
      </c>
      <c r="U446" s="9">
        <f t="shared" ref="U446:AL446" si="544">U447+U457</f>
        <v>0</v>
      </c>
      <c r="V446" s="9">
        <f t="shared" si="544"/>
        <v>584</v>
      </c>
      <c r="W446" s="9">
        <f t="shared" si="544"/>
        <v>0</v>
      </c>
      <c r="X446" s="9">
        <f t="shared" si="544"/>
        <v>0</v>
      </c>
      <c r="Y446" s="9">
        <f t="shared" si="544"/>
        <v>24683</v>
      </c>
      <c r="Z446" s="9">
        <f t="shared" si="544"/>
        <v>0</v>
      </c>
      <c r="AA446" s="9">
        <f t="shared" si="544"/>
        <v>0</v>
      </c>
      <c r="AB446" s="9">
        <f t="shared" si="544"/>
        <v>0</v>
      </c>
      <c r="AC446" s="9">
        <f t="shared" si="544"/>
        <v>0</v>
      </c>
      <c r="AD446" s="9">
        <f t="shared" si="544"/>
        <v>0</v>
      </c>
      <c r="AE446" s="124">
        <f t="shared" si="544"/>
        <v>24683</v>
      </c>
      <c r="AF446" s="124">
        <f t="shared" si="544"/>
        <v>0</v>
      </c>
      <c r="AG446" s="9">
        <f t="shared" si="544"/>
        <v>0</v>
      </c>
      <c r="AH446" s="9">
        <f t="shared" si="544"/>
        <v>0</v>
      </c>
      <c r="AI446" s="9">
        <f t="shared" si="544"/>
        <v>0</v>
      </c>
      <c r="AJ446" s="9">
        <f t="shared" si="544"/>
        <v>0</v>
      </c>
      <c r="AK446" s="9">
        <f t="shared" si="544"/>
        <v>24683</v>
      </c>
      <c r="AL446" s="9">
        <f t="shared" si="544"/>
        <v>0</v>
      </c>
      <c r="AM446" s="9">
        <f t="shared" ref="AM446:AR446" si="545">AM447+AM457</f>
        <v>0</v>
      </c>
      <c r="AN446" s="9">
        <f t="shared" si="545"/>
        <v>0</v>
      </c>
      <c r="AO446" s="9">
        <f t="shared" si="545"/>
        <v>0</v>
      </c>
      <c r="AP446" s="9">
        <f t="shared" si="545"/>
        <v>0</v>
      </c>
      <c r="AQ446" s="9">
        <f t="shared" si="545"/>
        <v>24683</v>
      </c>
      <c r="AR446" s="9">
        <f t="shared" si="545"/>
        <v>0</v>
      </c>
    </row>
    <row r="447" spans="1:44" ht="49.5">
      <c r="A447" s="20" t="s">
        <v>418</v>
      </c>
      <c r="B447" s="32">
        <v>910</v>
      </c>
      <c r="C447" s="18" t="s">
        <v>27</v>
      </c>
      <c r="D447" s="18" t="s">
        <v>71</v>
      </c>
      <c r="E447" s="18" t="s">
        <v>292</v>
      </c>
      <c r="F447" s="18"/>
      <c r="G447" s="6">
        <f>G448+G452</f>
        <v>23569</v>
      </c>
      <c r="H447" s="6">
        <f t="shared" ref="H447:N447" si="546">H448+H452</f>
        <v>0</v>
      </c>
      <c r="I447" s="6">
        <f t="shared" si="546"/>
        <v>0</v>
      </c>
      <c r="J447" s="6">
        <f t="shared" si="546"/>
        <v>530</v>
      </c>
      <c r="K447" s="6">
        <f t="shared" si="546"/>
        <v>0</v>
      </c>
      <c r="L447" s="6">
        <f t="shared" si="546"/>
        <v>0</v>
      </c>
      <c r="M447" s="6">
        <f t="shared" si="546"/>
        <v>24099</v>
      </c>
      <c r="N447" s="6">
        <f t="shared" si="546"/>
        <v>0</v>
      </c>
      <c r="O447" s="6">
        <f t="shared" ref="O447:T447" si="547">O448+O452</f>
        <v>0</v>
      </c>
      <c r="P447" s="6">
        <f t="shared" si="547"/>
        <v>0</v>
      </c>
      <c r="Q447" s="6">
        <f t="shared" si="547"/>
        <v>0</v>
      </c>
      <c r="R447" s="6">
        <f t="shared" si="547"/>
        <v>0</v>
      </c>
      <c r="S447" s="118">
        <f t="shared" si="547"/>
        <v>24099</v>
      </c>
      <c r="T447" s="118">
        <f t="shared" si="547"/>
        <v>0</v>
      </c>
      <c r="U447" s="6">
        <f t="shared" ref="U447:Z447" si="548">U448+U452</f>
        <v>0</v>
      </c>
      <c r="V447" s="6">
        <f t="shared" si="548"/>
        <v>0</v>
      </c>
      <c r="W447" s="6">
        <f t="shared" si="548"/>
        <v>0</v>
      </c>
      <c r="X447" s="6">
        <f t="shared" si="548"/>
        <v>0</v>
      </c>
      <c r="Y447" s="6">
        <f t="shared" si="548"/>
        <v>24099</v>
      </c>
      <c r="Z447" s="6">
        <f t="shared" si="548"/>
        <v>0</v>
      </c>
      <c r="AA447" s="6">
        <f t="shared" ref="AA447:AF447" si="549">AA448+AA452</f>
        <v>0</v>
      </c>
      <c r="AB447" s="6">
        <f t="shared" si="549"/>
        <v>0</v>
      </c>
      <c r="AC447" s="6">
        <f t="shared" si="549"/>
        <v>0</v>
      </c>
      <c r="AD447" s="6">
        <f t="shared" si="549"/>
        <v>0</v>
      </c>
      <c r="AE447" s="118">
        <f t="shared" si="549"/>
        <v>24099</v>
      </c>
      <c r="AF447" s="118">
        <f t="shared" si="549"/>
        <v>0</v>
      </c>
      <c r="AG447" s="6">
        <f t="shared" ref="AG447:AL447" si="550">AG448+AG452</f>
        <v>0</v>
      </c>
      <c r="AH447" s="6">
        <f t="shared" si="550"/>
        <v>0</v>
      </c>
      <c r="AI447" s="6">
        <f t="shared" si="550"/>
        <v>0</v>
      </c>
      <c r="AJ447" s="6">
        <f t="shared" si="550"/>
        <v>0</v>
      </c>
      <c r="AK447" s="6">
        <f t="shared" si="550"/>
        <v>24099</v>
      </c>
      <c r="AL447" s="6">
        <f t="shared" si="550"/>
        <v>0</v>
      </c>
      <c r="AM447" s="6">
        <f t="shared" ref="AM447:AR447" si="551">AM448+AM452</f>
        <v>0</v>
      </c>
      <c r="AN447" s="6">
        <f t="shared" si="551"/>
        <v>0</v>
      </c>
      <c r="AO447" s="6">
        <f t="shared" si="551"/>
        <v>0</v>
      </c>
      <c r="AP447" s="6">
        <f t="shared" si="551"/>
        <v>0</v>
      </c>
      <c r="AQ447" s="6">
        <f t="shared" si="551"/>
        <v>24099</v>
      </c>
      <c r="AR447" s="6">
        <f t="shared" si="551"/>
        <v>0</v>
      </c>
    </row>
    <row r="448" spans="1:44" ht="33">
      <c r="A448" s="20" t="s">
        <v>72</v>
      </c>
      <c r="B448" s="32">
        <v>910</v>
      </c>
      <c r="C448" s="18" t="s">
        <v>27</v>
      </c>
      <c r="D448" s="18" t="s">
        <v>71</v>
      </c>
      <c r="E448" s="18" t="s">
        <v>293</v>
      </c>
      <c r="F448" s="18"/>
      <c r="G448" s="55">
        <f t="shared" ref="G448:V450" si="552">G449</f>
        <v>22654</v>
      </c>
      <c r="H448" s="55">
        <f t="shared" si="552"/>
        <v>0</v>
      </c>
      <c r="I448" s="55">
        <f t="shared" si="552"/>
        <v>0</v>
      </c>
      <c r="J448" s="55">
        <f t="shared" si="552"/>
        <v>530</v>
      </c>
      <c r="K448" s="55">
        <f t="shared" si="552"/>
        <v>0</v>
      </c>
      <c r="L448" s="55">
        <f t="shared" si="552"/>
        <v>0</v>
      </c>
      <c r="M448" s="55">
        <f t="shared" si="552"/>
        <v>23184</v>
      </c>
      <c r="N448" s="55">
        <f t="shared" si="552"/>
        <v>0</v>
      </c>
      <c r="O448" s="55">
        <f t="shared" si="552"/>
        <v>0</v>
      </c>
      <c r="P448" s="55">
        <f t="shared" si="552"/>
        <v>0</v>
      </c>
      <c r="Q448" s="55">
        <f t="shared" si="552"/>
        <v>0</v>
      </c>
      <c r="R448" s="55">
        <f t="shared" si="552"/>
        <v>0</v>
      </c>
      <c r="S448" s="119">
        <f t="shared" si="552"/>
        <v>23184</v>
      </c>
      <c r="T448" s="119">
        <f t="shared" si="552"/>
        <v>0</v>
      </c>
      <c r="U448" s="55">
        <f t="shared" si="552"/>
        <v>0</v>
      </c>
      <c r="V448" s="55">
        <f t="shared" si="552"/>
        <v>0</v>
      </c>
      <c r="W448" s="55">
        <f t="shared" ref="U448:AJ450" si="553">W449</f>
        <v>0</v>
      </c>
      <c r="X448" s="55">
        <f t="shared" si="553"/>
        <v>0</v>
      </c>
      <c r="Y448" s="55">
        <f t="shared" si="553"/>
        <v>23184</v>
      </c>
      <c r="Z448" s="55">
        <f t="shared" si="553"/>
        <v>0</v>
      </c>
      <c r="AA448" s="55">
        <f t="shared" si="553"/>
        <v>0</v>
      </c>
      <c r="AB448" s="55">
        <f t="shared" si="553"/>
        <v>0</v>
      </c>
      <c r="AC448" s="55">
        <f t="shared" si="553"/>
        <v>0</v>
      </c>
      <c r="AD448" s="55">
        <f t="shared" si="553"/>
        <v>0</v>
      </c>
      <c r="AE448" s="119">
        <f t="shared" si="553"/>
        <v>23184</v>
      </c>
      <c r="AF448" s="119">
        <f t="shared" si="553"/>
        <v>0</v>
      </c>
      <c r="AG448" s="55">
        <f t="shared" si="553"/>
        <v>0</v>
      </c>
      <c r="AH448" s="55">
        <f t="shared" si="553"/>
        <v>0</v>
      </c>
      <c r="AI448" s="55">
        <f t="shared" si="553"/>
        <v>0</v>
      </c>
      <c r="AJ448" s="55">
        <f t="shared" si="553"/>
        <v>0</v>
      </c>
      <c r="AK448" s="55">
        <f t="shared" ref="AG448:AR450" si="554">AK449</f>
        <v>23184</v>
      </c>
      <c r="AL448" s="55">
        <f t="shared" si="554"/>
        <v>0</v>
      </c>
      <c r="AM448" s="55">
        <f t="shared" si="554"/>
        <v>0</v>
      </c>
      <c r="AN448" s="55">
        <f t="shared" si="554"/>
        <v>0</v>
      </c>
      <c r="AO448" s="55">
        <f t="shared" si="554"/>
        <v>0</v>
      </c>
      <c r="AP448" s="55">
        <f t="shared" si="554"/>
        <v>0</v>
      </c>
      <c r="AQ448" s="55">
        <f t="shared" si="554"/>
        <v>23184</v>
      </c>
      <c r="AR448" s="55">
        <f t="shared" si="554"/>
        <v>0</v>
      </c>
    </row>
    <row r="449" spans="1:44" ht="33">
      <c r="A449" s="20" t="s">
        <v>294</v>
      </c>
      <c r="B449" s="32">
        <v>910</v>
      </c>
      <c r="C449" s="18" t="s">
        <v>27</v>
      </c>
      <c r="D449" s="18" t="s">
        <v>71</v>
      </c>
      <c r="E449" s="18" t="s">
        <v>295</v>
      </c>
      <c r="F449" s="18"/>
      <c r="G449" s="55">
        <f t="shared" si="552"/>
        <v>22654</v>
      </c>
      <c r="H449" s="55">
        <f t="shared" si="552"/>
        <v>0</v>
      </c>
      <c r="I449" s="55">
        <f t="shared" si="552"/>
        <v>0</v>
      </c>
      <c r="J449" s="55">
        <f t="shared" si="552"/>
        <v>530</v>
      </c>
      <c r="K449" s="55">
        <f t="shared" si="552"/>
        <v>0</v>
      </c>
      <c r="L449" s="55">
        <f t="shared" si="552"/>
        <v>0</v>
      </c>
      <c r="M449" s="55">
        <f t="shared" si="552"/>
        <v>23184</v>
      </c>
      <c r="N449" s="55">
        <f t="shared" si="552"/>
        <v>0</v>
      </c>
      <c r="O449" s="55">
        <f t="shared" si="552"/>
        <v>0</v>
      </c>
      <c r="P449" s="55">
        <f t="shared" si="552"/>
        <v>0</v>
      </c>
      <c r="Q449" s="55">
        <f t="shared" si="552"/>
        <v>0</v>
      </c>
      <c r="R449" s="55">
        <f t="shared" si="552"/>
        <v>0</v>
      </c>
      <c r="S449" s="119">
        <f t="shared" si="552"/>
        <v>23184</v>
      </c>
      <c r="T449" s="119">
        <f t="shared" si="552"/>
        <v>0</v>
      </c>
      <c r="U449" s="55">
        <f t="shared" si="553"/>
        <v>0</v>
      </c>
      <c r="V449" s="55">
        <f t="shared" si="553"/>
        <v>0</v>
      </c>
      <c r="W449" s="55">
        <f t="shared" si="553"/>
        <v>0</v>
      </c>
      <c r="X449" s="55">
        <f t="shared" si="553"/>
        <v>0</v>
      </c>
      <c r="Y449" s="55">
        <f t="shared" si="553"/>
        <v>23184</v>
      </c>
      <c r="Z449" s="55">
        <f t="shared" si="553"/>
        <v>0</v>
      </c>
      <c r="AA449" s="55">
        <f t="shared" si="553"/>
        <v>0</v>
      </c>
      <c r="AB449" s="55">
        <f t="shared" si="553"/>
        <v>0</v>
      </c>
      <c r="AC449" s="55">
        <f t="shared" si="553"/>
        <v>0</v>
      </c>
      <c r="AD449" s="55">
        <f t="shared" si="553"/>
        <v>0</v>
      </c>
      <c r="AE449" s="119">
        <f t="shared" si="553"/>
        <v>23184</v>
      </c>
      <c r="AF449" s="119">
        <f t="shared" si="553"/>
        <v>0</v>
      </c>
      <c r="AG449" s="55">
        <f t="shared" si="554"/>
        <v>0</v>
      </c>
      <c r="AH449" s="55">
        <f t="shared" si="554"/>
        <v>0</v>
      </c>
      <c r="AI449" s="55">
        <f t="shared" si="554"/>
        <v>0</v>
      </c>
      <c r="AJ449" s="55">
        <f t="shared" si="554"/>
        <v>0</v>
      </c>
      <c r="AK449" s="55">
        <f t="shared" si="554"/>
        <v>23184</v>
      </c>
      <c r="AL449" s="55">
        <f t="shared" si="554"/>
        <v>0</v>
      </c>
      <c r="AM449" s="55">
        <f t="shared" si="554"/>
        <v>0</v>
      </c>
      <c r="AN449" s="55">
        <f t="shared" si="554"/>
        <v>0</v>
      </c>
      <c r="AO449" s="55">
        <f t="shared" si="554"/>
        <v>0</v>
      </c>
      <c r="AP449" s="55">
        <f t="shared" si="554"/>
        <v>0</v>
      </c>
      <c r="AQ449" s="55">
        <f t="shared" si="554"/>
        <v>23184</v>
      </c>
      <c r="AR449" s="55">
        <f t="shared" si="554"/>
        <v>0</v>
      </c>
    </row>
    <row r="450" spans="1:44" ht="33">
      <c r="A450" s="20" t="s">
        <v>11</v>
      </c>
      <c r="B450" s="32">
        <f>B449</f>
        <v>910</v>
      </c>
      <c r="C450" s="18" t="s">
        <v>27</v>
      </c>
      <c r="D450" s="18" t="s">
        <v>71</v>
      </c>
      <c r="E450" s="18" t="s">
        <v>295</v>
      </c>
      <c r="F450" s="18" t="s">
        <v>12</v>
      </c>
      <c r="G450" s="6">
        <f t="shared" si="552"/>
        <v>22654</v>
      </c>
      <c r="H450" s="6">
        <f t="shared" si="552"/>
        <v>0</v>
      </c>
      <c r="I450" s="6">
        <f t="shared" si="552"/>
        <v>0</v>
      </c>
      <c r="J450" s="6">
        <f t="shared" si="552"/>
        <v>530</v>
      </c>
      <c r="K450" s="6">
        <f t="shared" si="552"/>
        <v>0</v>
      </c>
      <c r="L450" s="6">
        <f t="shared" si="552"/>
        <v>0</v>
      </c>
      <c r="M450" s="6">
        <f t="shared" si="552"/>
        <v>23184</v>
      </c>
      <c r="N450" s="6">
        <f t="shared" si="552"/>
        <v>0</v>
      </c>
      <c r="O450" s="6">
        <f t="shared" si="552"/>
        <v>0</v>
      </c>
      <c r="P450" s="6">
        <f t="shared" si="552"/>
        <v>0</v>
      </c>
      <c r="Q450" s="6">
        <f t="shared" si="552"/>
        <v>0</v>
      </c>
      <c r="R450" s="6">
        <f t="shared" si="552"/>
        <v>0</v>
      </c>
      <c r="S450" s="118">
        <f t="shared" si="552"/>
        <v>23184</v>
      </c>
      <c r="T450" s="118">
        <f t="shared" si="552"/>
        <v>0</v>
      </c>
      <c r="U450" s="6">
        <f t="shared" si="553"/>
        <v>0</v>
      </c>
      <c r="V450" s="6">
        <f t="shared" si="553"/>
        <v>0</v>
      </c>
      <c r="W450" s="6">
        <f t="shared" si="553"/>
        <v>0</v>
      </c>
      <c r="X450" s="6">
        <f t="shared" si="553"/>
        <v>0</v>
      </c>
      <c r="Y450" s="6">
        <f t="shared" si="553"/>
        <v>23184</v>
      </c>
      <c r="Z450" s="6">
        <f t="shared" si="553"/>
        <v>0</v>
      </c>
      <c r="AA450" s="6">
        <f t="shared" si="553"/>
        <v>0</v>
      </c>
      <c r="AB450" s="6">
        <f t="shared" si="553"/>
        <v>0</v>
      </c>
      <c r="AC450" s="6">
        <f t="shared" si="553"/>
        <v>0</v>
      </c>
      <c r="AD450" s="6">
        <f t="shared" si="553"/>
        <v>0</v>
      </c>
      <c r="AE450" s="118">
        <f t="shared" si="553"/>
        <v>23184</v>
      </c>
      <c r="AF450" s="118">
        <f t="shared" si="553"/>
        <v>0</v>
      </c>
      <c r="AG450" s="6">
        <f t="shared" si="554"/>
        <v>0</v>
      </c>
      <c r="AH450" s="6">
        <f t="shared" si="554"/>
        <v>0</v>
      </c>
      <c r="AI450" s="6">
        <f t="shared" si="554"/>
        <v>0</v>
      </c>
      <c r="AJ450" s="6">
        <f t="shared" si="554"/>
        <v>0</v>
      </c>
      <c r="AK450" s="6">
        <f t="shared" si="554"/>
        <v>23184</v>
      </c>
      <c r="AL450" s="6">
        <f t="shared" si="554"/>
        <v>0</v>
      </c>
      <c r="AM450" s="6">
        <f t="shared" si="554"/>
        <v>0</v>
      </c>
      <c r="AN450" s="6">
        <f t="shared" si="554"/>
        <v>0</v>
      </c>
      <c r="AO450" s="6">
        <f t="shared" si="554"/>
        <v>0</v>
      </c>
      <c r="AP450" s="6">
        <f t="shared" si="554"/>
        <v>0</v>
      </c>
      <c r="AQ450" s="6">
        <f t="shared" si="554"/>
        <v>23184</v>
      </c>
      <c r="AR450" s="6">
        <f t="shared" si="554"/>
        <v>0</v>
      </c>
    </row>
    <row r="451" spans="1:44" ht="20.100000000000001" customHeight="1">
      <c r="A451" s="20" t="s">
        <v>22</v>
      </c>
      <c r="B451" s="32">
        <v>910</v>
      </c>
      <c r="C451" s="18" t="s">
        <v>27</v>
      </c>
      <c r="D451" s="18" t="s">
        <v>71</v>
      </c>
      <c r="E451" s="18" t="s">
        <v>295</v>
      </c>
      <c r="F451" s="18" t="s">
        <v>33</v>
      </c>
      <c r="G451" s="6">
        <f>22215+39+400</f>
        <v>22654</v>
      </c>
      <c r="H451" s="6"/>
      <c r="I451" s="102"/>
      <c r="J451" s="6">
        <v>530</v>
      </c>
      <c r="K451" s="102"/>
      <c r="L451" s="102"/>
      <c r="M451" s="55">
        <f>G451+I451+J451+K451+L451</f>
        <v>23184</v>
      </c>
      <c r="N451" s="55">
        <f>H451+L451</f>
        <v>0</v>
      </c>
      <c r="O451" s="102"/>
      <c r="P451" s="6"/>
      <c r="Q451" s="102"/>
      <c r="R451" s="102"/>
      <c r="S451" s="119">
        <f>M451+O451+P451+Q451+R451</f>
        <v>23184</v>
      </c>
      <c r="T451" s="119">
        <f>N451+R451</f>
        <v>0</v>
      </c>
      <c r="U451" s="102"/>
      <c r="V451" s="6"/>
      <c r="W451" s="102"/>
      <c r="X451" s="102"/>
      <c r="Y451" s="55">
        <f>S451+U451+V451+W451+X451</f>
        <v>23184</v>
      </c>
      <c r="Z451" s="55">
        <f>T451+X451</f>
        <v>0</v>
      </c>
      <c r="AA451" s="102"/>
      <c r="AB451" s="6"/>
      <c r="AC451" s="102"/>
      <c r="AD451" s="102"/>
      <c r="AE451" s="119">
        <f>Y451+AA451+AB451+AC451+AD451</f>
        <v>23184</v>
      </c>
      <c r="AF451" s="119">
        <f>Z451+AD451</f>
        <v>0</v>
      </c>
      <c r="AG451" s="102"/>
      <c r="AH451" s="6"/>
      <c r="AI451" s="102"/>
      <c r="AJ451" s="102"/>
      <c r="AK451" s="55">
        <f>AE451+AG451+AH451+AI451+AJ451</f>
        <v>23184</v>
      </c>
      <c r="AL451" s="55">
        <f>AF451+AJ451</f>
        <v>0</v>
      </c>
      <c r="AM451" s="102"/>
      <c r="AN451" s="6"/>
      <c r="AO451" s="102"/>
      <c r="AP451" s="102"/>
      <c r="AQ451" s="55">
        <f>AK451+AM451+AN451+AO451+AP451</f>
        <v>23184</v>
      </c>
      <c r="AR451" s="55">
        <f>AL451+AP451</f>
        <v>0</v>
      </c>
    </row>
    <row r="452" spans="1:44" ht="20.100000000000001" customHeight="1">
      <c r="A452" s="20" t="s">
        <v>14</v>
      </c>
      <c r="B452" s="32">
        <v>910</v>
      </c>
      <c r="C452" s="18" t="s">
        <v>27</v>
      </c>
      <c r="D452" s="18" t="s">
        <v>71</v>
      </c>
      <c r="E452" s="18" t="s">
        <v>382</v>
      </c>
      <c r="F452" s="18"/>
      <c r="G452" s="6">
        <f>G453</f>
        <v>915</v>
      </c>
      <c r="H452" s="6">
        <f t="shared" ref="H452:W453" si="555">H453</f>
        <v>0</v>
      </c>
      <c r="I452" s="6">
        <f t="shared" si="555"/>
        <v>0</v>
      </c>
      <c r="J452" s="6">
        <f t="shared" si="555"/>
        <v>0</v>
      </c>
      <c r="K452" s="6">
        <f t="shared" si="555"/>
        <v>0</v>
      </c>
      <c r="L452" s="6">
        <f t="shared" si="555"/>
        <v>0</v>
      </c>
      <c r="M452" s="6">
        <f t="shared" si="555"/>
        <v>915</v>
      </c>
      <c r="N452" s="6">
        <f t="shared" si="555"/>
        <v>0</v>
      </c>
      <c r="O452" s="6">
        <f t="shared" si="555"/>
        <v>0</v>
      </c>
      <c r="P452" s="6">
        <f t="shared" si="555"/>
        <v>0</v>
      </c>
      <c r="Q452" s="6">
        <f t="shared" si="555"/>
        <v>0</v>
      </c>
      <c r="R452" s="6">
        <f t="shared" si="555"/>
        <v>0</v>
      </c>
      <c r="S452" s="118">
        <f t="shared" si="555"/>
        <v>915</v>
      </c>
      <c r="T452" s="118">
        <f t="shared" si="555"/>
        <v>0</v>
      </c>
      <c r="U452" s="6">
        <f t="shared" si="555"/>
        <v>0</v>
      </c>
      <c r="V452" s="6">
        <f t="shared" si="555"/>
        <v>0</v>
      </c>
      <c r="W452" s="6">
        <f t="shared" si="555"/>
        <v>0</v>
      </c>
      <c r="X452" s="6">
        <f t="shared" ref="U452:AJ453" si="556">X453</f>
        <v>0</v>
      </c>
      <c r="Y452" s="6">
        <f t="shared" si="556"/>
        <v>915</v>
      </c>
      <c r="Z452" s="6">
        <f t="shared" si="556"/>
        <v>0</v>
      </c>
      <c r="AA452" s="6">
        <f t="shared" si="556"/>
        <v>0</v>
      </c>
      <c r="AB452" s="6">
        <f t="shared" si="556"/>
        <v>0</v>
      </c>
      <c r="AC452" s="6">
        <f t="shared" si="556"/>
        <v>0</v>
      </c>
      <c r="AD452" s="6">
        <f t="shared" si="556"/>
        <v>0</v>
      </c>
      <c r="AE452" s="118">
        <f t="shared" si="556"/>
        <v>915</v>
      </c>
      <c r="AF452" s="118">
        <f t="shared" si="556"/>
        <v>0</v>
      </c>
      <c r="AG452" s="6">
        <f t="shared" si="556"/>
        <v>0</v>
      </c>
      <c r="AH452" s="6">
        <f t="shared" si="556"/>
        <v>0</v>
      </c>
      <c r="AI452" s="6">
        <f t="shared" si="556"/>
        <v>0</v>
      </c>
      <c r="AJ452" s="6">
        <f t="shared" si="556"/>
        <v>0</v>
      </c>
      <c r="AK452" s="6">
        <f t="shared" ref="AG452:AR453" si="557">AK453</f>
        <v>915</v>
      </c>
      <c r="AL452" s="6">
        <f t="shared" si="557"/>
        <v>0</v>
      </c>
      <c r="AM452" s="6">
        <f t="shared" si="557"/>
        <v>0</v>
      </c>
      <c r="AN452" s="6">
        <f t="shared" si="557"/>
        <v>0</v>
      </c>
      <c r="AO452" s="6">
        <f t="shared" si="557"/>
        <v>0</v>
      </c>
      <c r="AP452" s="6">
        <f t="shared" si="557"/>
        <v>0</v>
      </c>
      <c r="AQ452" s="6">
        <f t="shared" si="557"/>
        <v>915</v>
      </c>
      <c r="AR452" s="6">
        <f t="shared" si="557"/>
        <v>0</v>
      </c>
    </row>
    <row r="453" spans="1:44" ht="20.100000000000001" customHeight="1">
      <c r="A453" s="20" t="s">
        <v>106</v>
      </c>
      <c r="B453" s="32">
        <v>910</v>
      </c>
      <c r="C453" s="18" t="s">
        <v>27</v>
      </c>
      <c r="D453" s="18" t="s">
        <v>71</v>
      </c>
      <c r="E453" s="18" t="s">
        <v>383</v>
      </c>
      <c r="F453" s="18"/>
      <c r="G453" s="6">
        <f>G454</f>
        <v>915</v>
      </c>
      <c r="H453" s="6">
        <f t="shared" si="555"/>
        <v>0</v>
      </c>
      <c r="I453" s="6">
        <f t="shared" si="555"/>
        <v>0</v>
      </c>
      <c r="J453" s="6">
        <f t="shared" si="555"/>
        <v>0</v>
      </c>
      <c r="K453" s="6">
        <f t="shared" si="555"/>
        <v>0</v>
      </c>
      <c r="L453" s="6">
        <f t="shared" si="555"/>
        <v>0</v>
      </c>
      <c r="M453" s="6">
        <f t="shared" si="555"/>
        <v>915</v>
      </c>
      <c r="N453" s="6">
        <f t="shared" si="555"/>
        <v>0</v>
      </c>
      <c r="O453" s="6">
        <f t="shared" si="555"/>
        <v>0</v>
      </c>
      <c r="P453" s="6">
        <f t="shared" si="555"/>
        <v>0</v>
      </c>
      <c r="Q453" s="6">
        <f t="shared" si="555"/>
        <v>0</v>
      </c>
      <c r="R453" s="6">
        <f t="shared" si="555"/>
        <v>0</v>
      </c>
      <c r="S453" s="118">
        <f t="shared" si="555"/>
        <v>915</v>
      </c>
      <c r="T453" s="118">
        <f t="shared" si="555"/>
        <v>0</v>
      </c>
      <c r="U453" s="6">
        <f t="shared" si="556"/>
        <v>0</v>
      </c>
      <c r="V453" s="6">
        <f t="shared" si="556"/>
        <v>0</v>
      </c>
      <c r="W453" s="6">
        <f t="shared" si="556"/>
        <v>0</v>
      </c>
      <c r="X453" s="6">
        <f t="shared" si="556"/>
        <v>0</v>
      </c>
      <c r="Y453" s="6">
        <f t="shared" si="556"/>
        <v>915</v>
      </c>
      <c r="Z453" s="6">
        <f t="shared" si="556"/>
        <v>0</v>
      </c>
      <c r="AA453" s="6">
        <f t="shared" si="556"/>
        <v>0</v>
      </c>
      <c r="AB453" s="6">
        <f t="shared" si="556"/>
        <v>0</v>
      </c>
      <c r="AC453" s="6">
        <f t="shared" si="556"/>
        <v>0</v>
      </c>
      <c r="AD453" s="6">
        <f t="shared" si="556"/>
        <v>0</v>
      </c>
      <c r="AE453" s="118">
        <f t="shared" si="556"/>
        <v>915</v>
      </c>
      <c r="AF453" s="118">
        <f t="shared" si="556"/>
        <v>0</v>
      </c>
      <c r="AG453" s="6">
        <f t="shared" si="557"/>
        <v>0</v>
      </c>
      <c r="AH453" s="6">
        <f t="shared" si="557"/>
        <v>0</v>
      </c>
      <c r="AI453" s="6">
        <f t="shared" si="557"/>
        <v>0</v>
      </c>
      <c r="AJ453" s="6">
        <f t="shared" si="557"/>
        <v>0</v>
      </c>
      <c r="AK453" s="6">
        <f t="shared" si="557"/>
        <v>915</v>
      </c>
      <c r="AL453" s="6">
        <f t="shared" si="557"/>
        <v>0</v>
      </c>
      <c r="AM453" s="6">
        <f t="shared" si="557"/>
        <v>0</v>
      </c>
      <c r="AN453" s="6">
        <f t="shared" si="557"/>
        <v>0</v>
      </c>
      <c r="AO453" s="6">
        <f t="shared" si="557"/>
        <v>0</v>
      </c>
      <c r="AP453" s="6">
        <f t="shared" si="557"/>
        <v>0</v>
      </c>
      <c r="AQ453" s="6">
        <f t="shared" si="557"/>
        <v>915</v>
      </c>
      <c r="AR453" s="6">
        <f t="shared" si="557"/>
        <v>0</v>
      </c>
    </row>
    <row r="454" spans="1:44" ht="33">
      <c r="A454" s="20" t="s">
        <v>11</v>
      </c>
      <c r="B454" s="32">
        <v>910</v>
      </c>
      <c r="C454" s="18" t="s">
        <v>27</v>
      </c>
      <c r="D454" s="18" t="s">
        <v>71</v>
      </c>
      <c r="E454" s="18" t="s">
        <v>383</v>
      </c>
      <c r="F454" s="18" t="s">
        <v>12</v>
      </c>
      <c r="G454" s="6">
        <f>G455+G456</f>
        <v>915</v>
      </c>
      <c r="H454" s="6">
        <f t="shared" ref="H454:N454" si="558">H455+H456</f>
        <v>0</v>
      </c>
      <c r="I454" s="6">
        <f t="shared" si="558"/>
        <v>0</v>
      </c>
      <c r="J454" s="6">
        <f t="shared" si="558"/>
        <v>0</v>
      </c>
      <c r="K454" s="6">
        <f t="shared" si="558"/>
        <v>0</v>
      </c>
      <c r="L454" s="6">
        <f t="shared" si="558"/>
        <v>0</v>
      </c>
      <c r="M454" s="6">
        <f t="shared" si="558"/>
        <v>915</v>
      </c>
      <c r="N454" s="6">
        <f t="shared" si="558"/>
        <v>0</v>
      </c>
      <c r="O454" s="6">
        <f t="shared" ref="O454:T454" si="559">O455+O456</f>
        <v>0</v>
      </c>
      <c r="P454" s="6">
        <f t="shared" si="559"/>
        <v>0</v>
      </c>
      <c r="Q454" s="6">
        <f t="shared" si="559"/>
        <v>0</v>
      </c>
      <c r="R454" s="6">
        <f t="shared" si="559"/>
        <v>0</v>
      </c>
      <c r="S454" s="118">
        <f t="shared" si="559"/>
        <v>915</v>
      </c>
      <c r="T454" s="118">
        <f t="shared" si="559"/>
        <v>0</v>
      </c>
      <c r="U454" s="6">
        <f t="shared" ref="U454:Z454" si="560">U455+U456</f>
        <v>0</v>
      </c>
      <c r="V454" s="6">
        <f t="shared" si="560"/>
        <v>0</v>
      </c>
      <c r="W454" s="6">
        <f t="shared" si="560"/>
        <v>0</v>
      </c>
      <c r="X454" s="6">
        <f t="shared" si="560"/>
        <v>0</v>
      </c>
      <c r="Y454" s="6">
        <f t="shared" si="560"/>
        <v>915</v>
      </c>
      <c r="Z454" s="6">
        <f t="shared" si="560"/>
        <v>0</v>
      </c>
      <c r="AA454" s="6">
        <f t="shared" ref="AA454:AF454" si="561">AA455+AA456</f>
        <v>0</v>
      </c>
      <c r="AB454" s="6">
        <f t="shared" si="561"/>
        <v>0</v>
      </c>
      <c r="AC454" s="6">
        <f t="shared" si="561"/>
        <v>0</v>
      </c>
      <c r="AD454" s="6">
        <f t="shared" si="561"/>
        <v>0</v>
      </c>
      <c r="AE454" s="118">
        <f t="shared" si="561"/>
        <v>915</v>
      </c>
      <c r="AF454" s="118">
        <f t="shared" si="561"/>
        <v>0</v>
      </c>
      <c r="AG454" s="6">
        <f t="shared" ref="AG454:AL454" si="562">AG455+AG456</f>
        <v>0</v>
      </c>
      <c r="AH454" s="6">
        <f t="shared" si="562"/>
        <v>0</v>
      </c>
      <c r="AI454" s="6">
        <f t="shared" si="562"/>
        <v>0</v>
      </c>
      <c r="AJ454" s="6">
        <f t="shared" si="562"/>
        <v>0</v>
      </c>
      <c r="AK454" s="6">
        <f t="shared" si="562"/>
        <v>915</v>
      </c>
      <c r="AL454" s="6">
        <f t="shared" si="562"/>
        <v>0</v>
      </c>
      <c r="AM454" s="6">
        <f t="shared" ref="AM454:AR454" si="563">AM455+AM456</f>
        <v>0</v>
      </c>
      <c r="AN454" s="6">
        <f t="shared" si="563"/>
        <v>0</v>
      </c>
      <c r="AO454" s="6">
        <f t="shared" si="563"/>
        <v>0</v>
      </c>
      <c r="AP454" s="6">
        <f t="shared" si="563"/>
        <v>0</v>
      </c>
      <c r="AQ454" s="6">
        <f t="shared" si="563"/>
        <v>915</v>
      </c>
      <c r="AR454" s="6">
        <f t="shared" si="563"/>
        <v>0</v>
      </c>
    </row>
    <row r="455" spans="1:44" ht="20.100000000000001" customHeight="1">
      <c r="A455" s="20" t="s">
        <v>22</v>
      </c>
      <c r="B455" s="32">
        <v>910</v>
      </c>
      <c r="C455" s="18" t="s">
        <v>27</v>
      </c>
      <c r="D455" s="18" t="s">
        <v>71</v>
      </c>
      <c r="E455" s="18" t="s">
        <v>383</v>
      </c>
      <c r="F455" s="18" t="s">
        <v>33</v>
      </c>
      <c r="G455" s="6">
        <v>915</v>
      </c>
      <c r="H455" s="6"/>
      <c r="I455" s="102"/>
      <c r="J455" s="102"/>
      <c r="K455" s="102"/>
      <c r="L455" s="102"/>
      <c r="M455" s="55">
        <f>G455+I455+J455+K455+L455</f>
        <v>915</v>
      </c>
      <c r="N455" s="55">
        <f>H455+L455</f>
        <v>0</v>
      </c>
      <c r="O455" s="102"/>
      <c r="P455" s="102"/>
      <c r="Q455" s="102"/>
      <c r="R455" s="102"/>
      <c r="S455" s="119">
        <f>M455+O455+P455+Q455+R455</f>
        <v>915</v>
      </c>
      <c r="T455" s="119">
        <f>N455+R455</f>
        <v>0</v>
      </c>
      <c r="U455" s="102"/>
      <c r="V455" s="102"/>
      <c r="W455" s="102"/>
      <c r="X455" s="102"/>
      <c r="Y455" s="55">
        <f>S455+U455+V455+W455+X455</f>
        <v>915</v>
      </c>
      <c r="Z455" s="55">
        <f>T455+X455</f>
        <v>0</v>
      </c>
      <c r="AA455" s="102"/>
      <c r="AB455" s="102"/>
      <c r="AC455" s="102"/>
      <c r="AD455" s="102"/>
      <c r="AE455" s="119">
        <f>Y455+AA455+AB455+AC455+AD455</f>
        <v>915</v>
      </c>
      <c r="AF455" s="119">
        <f>Z455+AD455</f>
        <v>0</v>
      </c>
      <c r="AG455" s="102"/>
      <c r="AH455" s="102"/>
      <c r="AI455" s="102"/>
      <c r="AJ455" s="102"/>
      <c r="AK455" s="55">
        <f>AE455+AG455+AH455+AI455+AJ455</f>
        <v>915</v>
      </c>
      <c r="AL455" s="55">
        <f>AF455+AJ455</f>
        <v>0</v>
      </c>
      <c r="AM455" s="102"/>
      <c r="AN455" s="102"/>
      <c r="AO455" s="102"/>
      <c r="AP455" s="102"/>
      <c r="AQ455" s="55">
        <f>AK455+AM455+AN455+AO455+AP455</f>
        <v>915</v>
      </c>
      <c r="AR455" s="55">
        <f>AL455+AP455</f>
        <v>0</v>
      </c>
    </row>
    <row r="456" spans="1:44" ht="55.5" hidden="1" customHeight="1">
      <c r="A456" s="17" t="s">
        <v>676</v>
      </c>
      <c r="B456" s="32">
        <v>910</v>
      </c>
      <c r="C456" s="18" t="s">
        <v>27</v>
      </c>
      <c r="D456" s="18" t="s">
        <v>71</v>
      </c>
      <c r="E456" s="18" t="s">
        <v>383</v>
      </c>
      <c r="F456" s="18" t="s">
        <v>121</v>
      </c>
      <c r="G456" s="6"/>
      <c r="H456" s="6"/>
      <c r="I456" s="102"/>
      <c r="J456" s="102"/>
      <c r="K456" s="102"/>
      <c r="L456" s="102"/>
      <c r="M456" s="102"/>
      <c r="N456" s="102"/>
      <c r="O456" s="102"/>
      <c r="P456" s="102"/>
      <c r="Q456" s="102"/>
      <c r="R456" s="102"/>
      <c r="S456" s="121"/>
      <c r="T456" s="121"/>
      <c r="U456" s="102"/>
      <c r="V456" s="102"/>
      <c r="W456" s="102"/>
      <c r="X456" s="102"/>
      <c r="Y456" s="102"/>
      <c r="Z456" s="102"/>
      <c r="AA456" s="102"/>
      <c r="AB456" s="102"/>
      <c r="AC456" s="102"/>
      <c r="AD456" s="102"/>
      <c r="AE456" s="121"/>
      <c r="AF456" s="121"/>
      <c r="AG456" s="102"/>
      <c r="AH456" s="102"/>
      <c r="AI456" s="102"/>
      <c r="AJ456" s="102"/>
      <c r="AK456" s="102"/>
      <c r="AL456" s="102"/>
      <c r="AM456" s="102"/>
      <c r="AN456" s="102"/>
      <c r="AO456" s="102"/>
      <c r="AP456" s="102"/>
      <c r="AQ456" s="102"/>
      <c r="AR456" s="102"/>
    </row>
    <row r="457" spans="1:44" ht="18" customHeight="1">
      <c r="A457" s="20" t="s">
        <v>57</v>
      </c>
      <c r="B457" s="32">
        <v>910</v>
      </c>
      <c r="C457" s="18" t="s">
        <v>27</v>
      </c>
      <c r="D457" s="18" t="s">
        <v>71</v>
      </c>
      <c r="E457" s="18" t="s">
        <v>58</v>
      </c>
      <c r="F457" s="18"/>
      <c r="G457" s="6"/>
      <c r="H457" s="6"/>
      <c r="I457" s="102"/>
      <c r="J457" s="102"/>
      <c r="K457" s="102"/>
      <c r="L457" s="102"/>
      <c r="M457" s="102"/>
      <c r="N457" s="102"/>
      <c r="O457" s="102"/>
      <c r="P457" s="102"/>
      <c r="Q457" s="102"/>
      <c r="R457" s="102"/>
      <c r="S457" s="102"/>
      <c r="T457" s="102"/>
      <c r="U457" s="55">
        <f>U458</f>
        <v>0</v>
      </c>
      <c r="V457" s="55">
        <f t="shared" ref="V457:AK460" si="564">V458</f>
        <v>584</v>
      </c>
      <c r="W457" s="55">
        <f t="shared" si="564"/>
        <v>0</v>
      </c>
      <c r="X457" s="55">
        <f t="shared" si="564"/>
        <v>0</v>
      </c>
      <c r="Y457" s="55">
        <f t="shared" si="564"/>
        <v>584</v>
      </c>
      <c r="Z457" s="55">
        <f t="shared" si="564"/>
        <v>0</v>
      </c>
      <c r="AA457" s="55">
        <f>AA458</f>
        <v>0</v>
      </c>
      <c r="AB457" s="55">
        <f t="shared" si="564"/>
        <v>0</v>
      </c>
      <c r="AC457" s="55">
        <f t="shared" si="564"/>
        <v>0</v>
      </c>
      <c r="AD457" s="55">
        <f t="shared" si="564"/>
        <v>0</v>
      </c>
      <c r="AE457" s="119">
        <f t="shared" si="564"/>
        <v>584</v>
      </c>
      <c r="AF457" s="119">
        <f t="shared" si="564"/>
        <v>0</v>
      </c>
      <c r="AG457" s="55">
        <f>AG458</f>
        <v>0</v>
      </c>
      <c r="AH457" s="55">
        <f t="shared" si="564"/>
        <v>0</v>
      </c>
      <c r="AI457" s="55">
        <f t="shared" si="564"/>
        <v>0</v>
      </c>
      <c r="AJ457" s="55">
        <f t="shared" si="564"/>
        <v>0</v>
      </c>
      <c r="AK457" s="55">
        <f t="shared" si="564"/>
        <v>584</v>
      </c>
      <c r="AL457" s="55">
        <f t="shared" ref="AH457:AL460" si="565">AL458</f>
        <v>0</v>
      </c>
      <c r="AM457" s="55">
        <f>AM458</f>
        <v>0</v>
      </c>
      <c r="AN457" s="55">
        <f t="shared" ref="AN457:AR460" si="566">AN458</f>
        <v>0</v>
      </c>
      <c r="AO457" s="55">
        <f t="shared" si="566"/>
        <v>0</v>
      </c>
      <c r="AP457" s="55">
        <f t="shared" si="566"/>
        <v>0</v>
      </c>
      <c r="AQ457" s="55">
        <f t="shared" si="566"/>
        <v>584</v>
      </c>
      <c r="AR457" s="55">
        <f t="shared" si="566"/>
        <v>0</v>
      </c>
    </row>
    <row r="458" spans="1:44" ht="21" customHeight="1">
      <c r="A458" s="20" t="s">
        <v>14</v>
      </c>
      <c r="B458" s="32">
        <v>910</v>
      </c>
      <c r="C458" s="18" t="s">
        <v>27</v>
      </c>
      <c r="D458" s="18" t="s">
        <v>71</v>
      </c>
      <c r="E458" s="18" t="s">
        <v>59</v>
      </c>
      <c r="F458" s="18"/>
      <c r="G458" s="6"/>
      <c r="H458" s="6"/>
      <c r="I458" s="102"/>
      <c r="J458" s="102"/>
      <c r="K458" s="102"/>
      <c r="L458" s="102"/>
      <c r="M458" s="102"/>
      <c r="N458" s="102"/>
      <c r="O458" s="102"/>
      <c r="P458" s="102"/>
      <c r="Q458" s="102"/>
      <c r="R458" s="102"/>
      <c r="S458" s="102"/>
      <c r="T458" s="102"/>
      <c r="U458" s="55">
        <f>U459</f>
        <v>0</v>
      </c>
      <c r="V458" s="55">
        <f t="shared" si="564"/>
        <v>584</v>
      </c>
      <c r="W458" s="55">
        <f t="shared" si="564"/>
        <v>0</v>
      </c>
      <c r="X458" s="55">
        <f t="shared" si="564"/>
        <v>0</v>
      </c>
      <c r="Y458" s="55">
        <f t="shared" si="564"/>
        <v>584</v>
      </c>
      <c r="Z458" s="55">
        <f t="shared" si="564"/>
        <v>0</v>
      </c>
      <c r="AA458" s="55">
        <f>AA459</f>
        <v>0</v>
      </c>
      <c r="AB458" s="55">
        <f t="shared" si="564"/>
        <v>0</v>
      </c>
      <c r="AC458" s="55">
        <f t="shared" si="564"/>
        <v>0</v>
      </c>
      <c r="AD458" s="55">
        <f t="shared" si="564"/>
        <v>0</v>
      </c>
      <c r="AE458" s="119">
        <f t="shared" si="564"/>
        <v>584</v>
      </c>
      <c r="AF458" s="119">
        <f t="shared" si="564"/>
        <v>0</v>
      </c>
      <c r="AG458" s="55">
        <f>AG459</f>
        <v>0</v>
      </c>
      <c r="AH458" s="55">
        <f t="shared" si="565"/>
        <v>0</v>
      </c>
      <c r="AI458" s="55">
        <f t="shared" si="565"/>
        <v>0</v>
      </c>
      <c r="AJ458" s="55">
        <f t="shared" si="565"/>
        <v>0</v>
      </c>
      <c r="AK458" s="55">
        <f t="shared" si="565"/>
        <v>584</v>
      </c>
      <c r="AL458" s="55">
        <f t="shared" si="565"/>
        <v>0</v>
      </c>
      <c r="AM458" s="55">
        <f>AM459</f>
        <v>0</v>
      </c>
      <c r="AN458" s="55">
        <f t="shared" si="566"/>
        <v>0</v>
      </c>
      <c r="AO458" s="55">
        <f t="shared" si="566"/>
        <v>0</v>
      </c>
      <c r="AP458" s="55">
        <f t="shared" si="566"/>
        <v>0</v>
      </c>
      <c r="AQ458" s="55">
        <f t="shared" si="566"/>
        <v>584</v>
      </c>
      <c r="AR458" s="55">
        <f t="shared" si="566"/>
        <v>0</v>
      </c>
    </row>
    <row r="459" spans="1:44" ht="22.5" customHeight="1">
      <c r="A459" s="20" t="s">
        <v>106</v>
      </c>
      <c r="B459" s="32">
        <v>910</v>
      </c>
      <c r="C459" s="18" t="s">
        <v>27</v>
      </c>
      <c r="D459" s="18" t="s">
        <v>71</v>
      </c>
      <c r="E459" s="18" t="s">
        <v>741</v>
      </c>
      <c r="F459" s="18"/>
      <c r="G459" s="6"/>
      <c r="H459" s="6"/>
      <c r="I459" s="102"/>
      <c r="J459" s="102"/>
      <c r="K459" s="102"/>
      <c r="L459" s="102"/>
      <c r="M459" s="102"/>
      <c r="N459" s="102"/>
      <c r="O459" s="102"/>
      <c r="P459" s="102"/>
      <c r="Q459" s="102"/>
      <c r="R459" s="102"/>
      <c r="S459" s="102"/>
      <c r="T459" s="102"/>
      <c r="U459" s="55">
        <f>U460</f>
        <v>0</v>
      </c>
      <c r="V459" s="55">
        <f t="shared" si="564"/>
        <v>584</v>
      </c>
      <c r="W459" s="55">
        <f t="shared" si="564"/>
        <v>0</v>
      </c>
      <c r="X459" s="55">
        <f t="shared" si="564"/>
        <v>0</v>
      </c>
      <c r="Y459" s="55">
        <f t="shared" si="564"/>
        <v>584</v>
      </c>
      <c r="Z459" s="55">
        <f t="shared" si="564"/>
        <v>0</v>
      </c>
      <c r="AA459" s="55">
        <f>AA460</f>
        <v>0</v>
      </c>
      <c r="AB459" s="55">
        <f t="shared" si="564"/>
        <v>0</v>
      </c>
      <c r="AC459" s="55">
        <f t="shared" si="564"/>
        <v>0</v>
      </c>
      <c r="AD459" s="55">
        <f t="shared" si="564"/>
        <v>0</v>
      </c>
      <c r="AE459" s="119">
        <f t="shared" si="564"/>
        <v>584</v>
      </c>
      <c r="AF459" s="119">
        <f t="shared" si="564"/>
        <v>0</v>
      </c>
      <c r="AG459" s="55">
        <f>AG460</f>
        <v>0</v>
      </c>
      <c r="AH459" s="55">
        <f t="shared" si="565"/>
        <v>0</v>
      </c>
      <c r="AI459" s="55">
        <f t="shared" si="565"/>
        <v>0</v>
      </c>
      <c r="AJ459" s="55">
        <f t="shared" si="565"/>
        <v>0</v>
      </c>
      <c r="AK459" s="55">
        <f t="shared" si="565"/>
        <v>584</v>
      </c>
      <c r="AL459" s="55">
        <f t="shared" si="565"/>
        <v>0</v>
      </c>
      <c r="AM459" s="55">
        <f>AM460</f>
        <v>0</v>
      </c>
      <c r="AN459" s="55">
        <f t="shared" si="566"/>
        <v>0</v>
      </c>
      <c r="AO459" s="55">
        <f t="shared" si="566"/>
        <v>0</v>
      </c>
      <c r="AP459" s="55">
        <f t="shared" si="566"/>
        <v>0</v>
      </c>
      <c r="AQ459" s="55">
        <f t="shared" si="566"/>
        <v>584</v>
      </c>
      <c r="AR459" s="55">
        <f t="shared" si="566"/>
        <v>0</v>
      </c>
    </row>
    <row r="460" spans="1:44" ht="34.5" customHeight="1">
      <c r="A460" s="20" t="s">
        <v>11</v>
      </c>
      <c r="B460" s="32">
        <v>910</v>
      </c>
      <c r="C460" s="18" t="s">
        <v>27</v>
      </c>
      <c r="D460" s="18" t="s">
        <v>71</v>
      </c>
      <c r="E460" s="18" t="s">
        <v>741</v>
      </c>
      <c r="F460" s="18" t="s">
        <v>12</v>
      </c>
      <c r="G460" s="6"/>
      <c r="H460" s="6"/>
      <c r="I460" s="102"/>
      <c r="J460" s="102"/>
      <c r="K460" s="102"/>
      <c r="L460" s="102"/>
      <c r="M460" s="102"/>
      <c r="N460" s="102"/>
      <c r="O460" s="102"/>
      <c r="P460" s="102"/>
      <c r="Q460" s="102"/>
      <c r="R460" s="102"/>
      <c r="S460" s="102"/>
      <c r="T460" s="102"/>
      <c r="U460" s="55">
        <f>U461</f>
        <v>0</v>
      </c>
      <c r="V460" s="55">
        <f t="shared" si="564"/>
        <v>584</v>
      </c>
      <c r="W460" s="55">
        <f t="shared" si="564"/>
        <v>0</v>
      </c>
      <c r="X460" s="55">
        <f t="shared" si="564"/>
        <v>0</v>
      </c>
      <c r="Y460" s="55">
        <f t="shared" si="564"/>
        <v>584</v>
      </c>
      <c r="Z460" s="55">
        <f t="shared" si="564"/>
        <v>0</v>
      </c>
      <c r="AA460" s="55">
        <f>AA461</f>
        <v>0</v>
      </c>
      <c r="AB460" s="55">
        <f t="shared" si="564"/>
        <v>0</v>
      </c>
      <c r="AC460" s="55">
        <f t="shared" si="564"/>
        <v>0</v>
      </c>
      <c r="AD460" s="55">
        <f t="shared" si="564"/>
        <v>0</v>
      </c>
      <c r="AE460" s="119">
        <f t="shared" si="564"/>
        <v>584</v>
      </c>
      <c r="AF460" s="119">
        <f t="shared" si="564"/>
        <v>0</v>
      </c>
      <c r="AG460" s="55">
        <f>AG461</f>
        <v>0</v>
      </c>
      <c r="AH460" s="55">
        <f t="shared" si="565"/>
        <v>0</v>
      </c>
      <c r="AI460" s="55">
        <f t="shared" si="565"/>
        <v>0</v>
      </c>
      <c r="AJ460" s="55">
        <f t="shared" si="565"/>
        <v>0</v>
      </c>
      <c r="AK460" s="55">
        <f t="shared" si="565"/>
        <v>584</v>
      </c>
      <c r="AL460" s="55">
        <f t="shared" si="565"/>
        <v>0</v>
      </c>
      <c r="AM460" s="55">
        <f>AM461</f>
        <v>0</v>
      </c>
      <c r="AN460" s="55">
        <f t="shared" si="566"/>
        <v>0</v>
      </c>
      <c r="AO460" s="55">
        <f t="shared" si="566"/>
        <v>0</v>
      </c>
      <c r="AP460" s="55">
        <f t="shared" si="566"/>
        <v>0</v>
      </c>
      <c r="AQ460" s="55">
        <f t="shared" si="566"/>
        <v>584</v>
      </c>
      <c r="AR460" s="55">
        <f t="shared" si="566"/>
        <v>0</v>
      </c>
    </row>
    <row r="461" spans="1:44" ht="18.75" customHeight="1">
      <c r="A461" s="20" t="s">
        <v>22</v>
      </c>
      <c r="B461" s="32">
        <v>910</v>
      </c>
      <c r="C461" s="18" t="s">
        <v>27</v>
      </c>
      <c r="D461" s="18" t="s">
        <v>71</v>
      </c>
      <c r="E461" s="18" t="s">
        <v>741</v>
      </c>
      <c r="F461" s="18" t="s">
        <v>33</v>
      </c>
      <c r="G461" s="52"/>
      <c r="H461" s="52"/>
      <c r="I461" s="102"/>
      <c r="J461" s="102"/>
      <c r="K461" s="102"/>
      <c r="L461" s="102"/>
      <c r="M461" s="102"/>
      <c r="N461" s="102"/>
      <c r="O461" s="102"/>
      <c r="P461" s="102"/>
      <c r="Q461" s="102"/>
      <c r="R461" s="102"/>
      <c r="S461" s="102"/>
      <c r="T461" s="102"/>
      <c r="U461" s="55"/>
      <c r="V461" s="55">
        <v>584</v>
      </c>
      <c r="W461" s="55"/>
      <c r="X461" s="55"/>
      <c r="Y461" s="55">
        <f>S461+U461+V461+W461+X461</f>
        <v>584</v>
      </c>
      <c r="Z461" s="55">
        <f>T461+X461</f>
        <v>0</v>
      </c>
      <c r="AA461" s="55"/>
      <c r="AB461" s="55"/>
      <c r="AC461" s="55"/>
      <c r="AD461" s="55"/>
      <c r="AE461" s="119">
        <f>Y461+AA461+AB461+AC461+AD461</f>
        <v>584</v>
      </c>
      <c r="AF461" s="119">
        <f>Z461+AD461</f>
        <v>0</v>
      </c>
      <c r="AG461" s="55"/>
      <c r="AH461" s="55"/>
      <c r="AI461" s="55"/>
      <c r="AJ461" s="55"/>
      <c r="AK461" s="55">
        <f>AE461+AG461+AH461+AI461+AJ461</f>
        <v>584</v>
      </c>
      <c r="AL461" s="55">
        <f>AF461+AJ461</f>
        <v>0</v>
      </c>
      <c r="AM461" s="55"/>
      <c r="AN461" s="55"/>
      <c r="AO461" s="55"/>
      <c r="AP461" s="55"/>
      <c r="AQ461" s="55">
        <f>AK461+AM461+AN461+AO461+AP461</f>
        <v>584</v>
      </c>
      <c r="AR461" s="55">
        <f>AL461+AP461</f>
        <v>0</v>
      </c>
    </row>
    <row r="462" spans="1:44">
      <c r="A462" s="20"/>
      <c r="B462" s="32"/>
      <c r="C462" s="18"/>
      <c r="D462" s="18"/>
      <c r="E462" s="18"/>
      <c r="F462" s="18"/>
      <c r="G462" s="52"/>
      <c r="H462" s="52"/>
      <c r="I462" s="102"/>
      <c r="J462" s="102"/>
      <c r="K462" s="102"/>
      <c r="L462" s="102"/>
      <c r="M462" s="102"/>
      <c r="N462" s="102"/>
      <c r="O462" s="102"/>
      <c r="P462" s="102"/>
      <c r="Q462" s="102"/>
      <c r="R462" s="102"/>
      <c r="S462" s="121"/>
      <c r="T462" s="121"/>
      <c r="U462" s="102"/>
      <c r="V462" s="102"/>
      <c r="W462" s="102"/>
      <c r="X462" s="102"/>
      <c r="Y462" s="102"/>
      <c r="Z462" s="102"/>
      <c r="AA462" s="102"/>
      <c r="AB462" s="102"/>
      <c r="AC462" s="102"/>
      <c r="AD462" s="102"/>
      <c r="AE462" s="121"/>
      <c r="AF462" s="121"/>
      <c r="AG462" s="102"/>
      <c r="AH462" s="102"/>
      <c r="AI462" s="102"/>
      <c r="AJ462" s="102"/>
      <c r="AK462" s="102"/>
      <c r="AL462" s="102"/>
      <c r="AM462" s="102"/>
      <c r="AN462" s="102"/>
      <c r="AO462" s="102"/>
      <c r="AP462" s="102"/>
      <c r="AQ462" s="102"/>
      <c r="AR462" s="102"/>
    </row>
    <row r="463" spans="1:44" ht="40.5">
      <c r="A463" s="12" t="s">
        <v>397</v>
      </c>
      <c r="B463" s="79">
        <v>912</v>
      </c>
      <c r="C463" s="13"/>
      <c r="D463" s="13"/>
      <c r="E463" s="13"/>
      <c r="F463" s="13"/>
      <c r="G463" s="5">
        <f t="shared" ref="G463:T463" si="567">G465+G492+G513+G596</f>
        <v>897638</v>
      </c>
      <c r="H463" s="5">
        <f t="shared" si="567"/>
        <v>10531</v>
      </c>
      <c r="I463" s="5">
        <f t="shared" si="567"/>
        <v>0</v>
      </c>
      <c r="J463" s="5">
        <f t="shared" si="567"/>
        <v>49909</v>
      </c>
      <c r="K463" s="5">
        <f t="shared" si="567"/>
        <v>0</v>
      </c>
      <c r="L463" s="5">
        <f t="shared" si="567"/>
        <v>26705</v>
      </c>
      <c r="M463" s="5">
        <f t="shared" si="567"/>
        <v>974252</v>
      </c>
      <c r="N463" s="5">
        <f t="shared" si="567"/>
        <v>37236</v>
      </c>
      <c r="O463" s="5">
        <f t="shared" si="567"/>
        <v>0</v>
      </c>
      <c r="P463" s="5">
        <f t="shared" si="567"/>
        <v>2031</v>
      </c>
      <c r="Q463" s="5">
        <f t="shared" si="567"/>
        <v>0</v>
      </c>
      <c r="R463" s="5">
        <f t="shared" si="567"/>
        <v>13049</v>
      </c>
      <c r="S463" s="114">
        <f t="shared" si="567"/>
        <v>989332</v>
      </c>
      <c r="T463" s="114">
        <f t="shared" si="567"/>
        <v>50285</v>
      </c>
      <c r="U463" s="5">
        <f t="shared" ref="U463:Z463" si="568">U465+U492+U513+U596</f>
        <v>0</v>
      </c>
      <c r="V463" s="5">
        <f t="shared" si="568"/>
        <v>0</v>
      </c>
      <c r="W463" s="5">
        <f t="shared" si="568"/>
        <v>-504</v>
      </c>
      <c r="X463" s="5">
        <f t="shared" si="568"/>
        <v>0</v>
      </c>
      <c r="Y463" s="5">
        <f t="shared" si="568"/>
        <v>988828</v>
      </c>
      <c r="Z463" s="5">
        <f t="shared" si="568"/>
        <v>50285</v>
      </c>
      <c r="AA463" s="5">
        <f t="shared" ref="AA463:AF463" si="569">AA465+AA492+AA513+AA596</f>
        <v>0</v>
      </c>
      <c r="AB463" s="5">
        <f t="shared" si="569"/>
        <v>0</v>
      </c>
      <c r="AC463" s="5">
        <f t="shared" si="569"/>
        <v>-504</v>
      </c>
      <c r="AD463" s="5">
        <f t="shared" si="569"/>
        <v>0</v>
      </c>
      <c r="AE463" s="114">
        <f t="shared" si="569"/>
        <v>988324</v>
      </c>
      <c r="AF463" s="114">
        <f t="shared" si="569"/>
        <v>50285</v>
      </c>
      <c r="AG463" s="5">
        <f t="shared" ref="AG463:AL463" si="570">AG465+AG492+AG513+AG596</f>
        <v>-2033</v>
      </c>
      <c r="AH463" s="5">
        <f t="shared" si="570"/>
        <v>26680</v>
      </c>
      <c r="AI463" s="5">
        <f t="shared" si="570"/>
        <v>0</v>
      </c>
      <c r="AJ463" s="5">
        <f t="shared" si="570"/>
        <v>0</v>
      </c>
      <c r="AK463" s="5">
        <f t="shared" si="570"/>
        <v>1012971</v>
      </c>
      <c r="AL463" s="5">
        <f t="shared" si="570"/>
        <v>50285</v>
      </c>
      <c r="AM463" s="5">
        <f t="shared" ref="AM463:AR463" si="571">AM465+AM492+AM513+AM596</f>
        <v>0</v>
      </c>
      <c r="AN463" s="5">
        <f t="shared" si="571"/>
        <v>0</v>
      </c>
      <c r="AO463" s="5">
        <f t="shared" si="571"/>
        <v>0</v>
      </c>
      <c r="AP463" s="5">
        <f t="shared" si="571"/>
        <v>0</v>
      </c>
      <c r="AQ463" s="5">
        <f t="shared" si="571"/>
        <v>1012971</v>
      </c>
      <c r="AR463" s="5">
        <f t="shared" si="571"/>
        <v>50285</v>
      </c>
    </row>
    <row r="464" spans="1:44" ht="20.25">
      <c r="A464" s="12"/>
      <c r="B464" s="79"/>
      <c r="C464" s="13"/>
      <c r="D464" s="13"/>
      <c r="E464" s="13"/>
      <c r="F464" s="13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114"/>
      <c r="T464" s="114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114"/>
      <c r="AF464" s="114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</row>
    <row r="465" spans="1:44" ht="18.75">
      <c r="A465" s="59" t="s">
        <v>368</v>
      </c>
      <c r="B465" s="31">
        <v>912</v>
      </c>
      <c r="C465" s="16" t="s">
        <v>7</v>
      </c>
      <c r="D465" s="16" t="s">
        <v>75</v>
      </c>
      <c r="E465" s="16"/>
      <c r="F465" s="16"/>
      <c r="G465" s="60">
        <f>G466</f>
        <v>409503</v>
      </c>
      <c r="H465" s="60">
        <f t="shared" ref="H465:N465" si="572">H466</f>
        <v>0</v>
      </c>
      <c r="I465" s="60">
        <f t="shared" si="572"/>
        <v>0</v>
      </c>
      <c r="J465" s="60">
        <f t="shared" si="572"/>
        <v>19527</v>
      </c>
      <c r="K465" s="60">
        <f t="shared" si="572"/>
        <v>0</v>
      </c>
      <c r="L465" s="60">
        <f t="shared" si="572"/>
        <v>809</v>
      </c>
      <c r="M465" s="60">
        <f t="shared" si="572"/>
        <v>429839</v>
      </c>
      <c r="N465" s="60">
        <f t="shared" si="572"/>
        <v>809</v>
      </c>
      <c r="O465" s="60">
        <f t="shared" ref="O465:AL465" si="573">O466+O481+O486</f>
        <v>0</v>
      </c>
      <c r="P465" s="60">
        <f t="shared" si="573"/>
        <v>589</v>
      </c>
      <c r="Q465" s="60">
        <f t="shared" si="573"/>
        <v>0</v>
      </c>
      <c r="R465" s="60">
        <f t="shared" si="573"/>
        <v>0</v>
      </c>
      <c r="S465" s="128">
        <f t="shared" si="573"/>
        <v>430428</v>
      </c>
      <c r="T465" s="128">
        <f t="shared" si="573"/>
        <v>809</v>
      </c>
      <c r="U465" s="60">
        <f t="shared" si="573"/>
        <v>0</v>
      </c>
      <c r="V465" s="60">
        <f t="shared" si="573"/>
        <v>0</v>
      </c>
      <c r="W465" s="60">
        <f t="shared" si="573"/>
        <v>-504</v>
      </c>
      <c r="X465" s="60">
        <f t="shared" si="573"/>
        <v>0</v>
      </c>
      <c r="Y465" s="60">
        <f t="shared" si="573"/>
        <v>429924</v>
      </c>
      <c r="Z465" s="60">
        <f t="shared" si="573"/>
        <v>809</v>
      </c>
      <c r="AA465" s="60">
        <f t="shared" si="573"/>
        <v>-2093</v>
      </c>
      <c r="AB465" s="60">
        <f t="shared" si="573"/>
        <v>0</v>
      </c>
      <c r="AC465" s="60">
        <f t="shared" si="573"/>
        <v>-504</v>
      </c>
      <c r="AD465" s="60">
        <f t="shared" si="573"/>
        <v>0</v>
      </c>
      <c r="AE465" s="128">
        <f t="shared" si="573"/>
        <v>427327</v>
      </c>
      <c r="AF465" s="128">
        <f t="shared" si="573"/>
        <v>809</v>
      </c>
      <c r="AG465" s="60">
        <f t="shared" si="573"/>
        <v>0</v>
      </c>
      <c r="AH465" s="60">
        <f t="shared" si="573"/>
        <v>0</v>
      </c>
      <c r="AI465" s="60">
        <f t="shared" si="573"/>
        <v>0</v>
      </c>
      <c r="AJ465" s="60">
        <f t="shared" si="573"/>
        <v>0</v>
      </c>
      <c r="AK465" s="60">
        <f t="shared" si="573"/>
        <v>427327</v>
      </c>
      <c r="AL465" s="60">
        <f t="shared" si="573"/>
        <v>809</v>
      </c>
      <c r="AM465" s="60">
        <f t="shared" ref="AM465:AR465" si="574">AM466+AM481+AM486</f>
        <v>0</v>
      </c>
      <c r="AN465" s="60">
        <f t="shared" si="574"/>
        <v>0</v>
      </c>
      <c r="AO465" s="60">
        <f t="shared" si="574"/>
        <v>0</v>
      </c>
      <c r="AP465" s="60">
        <f t="shared" si="574"/>
        <v>0</v>
      </c>
      <c r="AQ465" s="60">
        <f t="shared" si="574"/>
        <v>427327</v>
      </c>
      <c r="AR465" s="60">
        <f t="shared" si="574"/>
        <v>809</v>
      </c>
    </row>
    <row r="466" spans="1:44" ht="32.25" customHeight="1">
      <c r="A466" s="17" t="s">
        <v>728</v>
      </c>
      <c r="B466" s="32">
        <v>912</v>
      </c>
      <c r="C466" s="18" t="s">
        <v>7</v>
      </c>
      <c r="D466" s="18" t="s">
        <v>75</v>
      </c>
      <c r="E466" s="18" t="s">
        <v>36</v>
      </c>
      <c r="F466" s="18"/>
      <c r="G466" s="61">
        <f>G467+G471+G478</f>
        <v>409503</v>
      </c>
      <c r="H466" s="61">
        <f>H467+H471+H478</f>
        <v>0</v>
      </c>
      <c r="I466" s="61">
        <f t="shared" ref="I466:AL466" si="575">I467+I471+I475+I478</f>
        <v>0</v>
      </c>
      <c r="J466" s="61">
        <f t="shared" si="575"/>
        <v>19527</v>
      </c>
      <c r="K466" s="61">
        <f t="shared" si="575"/>
        <v>0</v>
      </c>
      <c r="L466" s="61">
        <f t="shared" si="575"/>
        <v>809</v>
      </c>
      <c r="M466" s="61">
        <f t="shared" si="575"/>
        <v>429839</v>
      </c>
      <c r="N466" s="61">
        <f t="shared" si="575"/>
        <v>809</v>
      </c>
      <c r="O466" s="61">
        <f t="shared" si="575"/>
        <v>0</v>
      </c>
      <c r="P466" s="61">
        <f t="shared" si="575"/>
        <v>0</v>
      </c>
      <c r="Q466" s="61">
        <f t="shared" si="575"/>
        <v>0</v>
      </c>
      <c r="R466" s="61">
        <f t="shared" si="575"/>
        <v>0</v>
      </c>
      <c r="S466" s="129">
        <f t="shared" si="575"/>
        <v>429839</v>
      </c>
      <c r="T466" s="129">
        <f t="shared" si="575"/>
        <v>809</v>
      </c>
      <c r="U466" s="61">
        <f t="shared" si="575"/>
        <v>0</v>
      </c>
      <c r="V466" s="61">
        <f t="shared" si="575"/>
        <v>0</v>
      </c>
      <c r="W466" s="61">
        <f t="shared" si="575"/>
        <v>-504</v>
      </c>
      <c r="X466" s="61">
        <f t="shared" si="575"/>
        <v>0</v>
      </c>
      <c r="Y466" s="61">
        <f t="shared" si="575"/>
        <v>429335</v>
      </c>
      <c r="Z466" s="61">
        <f t="shared" si="575"/>
        <v>809</v>
      </c>
      <c r="AA466" s="61">
        <f t="shared" si="575"/>
        <v>-2093</v>
      </c>
      <c r="AB466" s="61">
        <f t="shared" si="575"/>
        <v>0</v>
      </c>
      <c r="AC466" s="61">
        <f t="shared" si="575"/>
        <v>-504</v>
      </c>
      <c r="AD466" s="61">
        <f t="shared" si="575"/>
        <v>0</v>
      </c>
      <c r="AE466" s="129">
        <f t="shared" si="575"/>
        <v>426738</v>
      </c>
      <c r="AF466" s="129">
        <f t="shared" si="575"/>
        <v>809</v>
      </c>
      <c r="AG466" s="61">
        <f t="shared" si="575"/>
        <v>0</v>
      </c>
      <c r="AH466" s="61">
        <f t="shared" si="575"/>
        <v>0</v>
      </c>
      <c r="AI466" s="61">
        <f t="shared" si="575"/>
        <v>0</v>
      </c>
      <c r="AJ466" s="61">
        <f t="shared" si="575"/>
        <v>0</v>
      </c>
      <c r="AK466" s="61">
        <f t="shared" si="575"/>
        <v>426738</v>
      </c>
      <c r="AL466" s="61">
        <f t="shared" si="575"/>
        <v>809</v>
      </c>
      <c r="AM466" s="61">
        <f t="shared" ref="AM466:AR466" si="576">AM467+AM471+AM475+AM478</f>
        <v>0</v>
      </c>
      <c r="AN466" s="61">
        <f t="shared" si="576"/>
        <v>0</v>
      </c>
      <c r="AO466" s="61">
        <f t="shared" si="576"/>
        <v>0</v>
      </c>
      <c r="AP466" s="61">
        <f t="shared" si="576"/>
        <v>0</v>
      </c>
      <c r="AQ466" s="61">
        <f t="shared" si="576"/>
        <v>426738</v>
      </c>
      <c r="AR466" s="61">
        <f t="shared" si="576"/>
        <v>809</v>
      </c>
    </row>
    <row r="467" spans="1:44" ht="33">
      <c r="A467" s="17" t="s">
        <v>9</v>
      </c>
      <c r="B467" s="32">
        <v>912</v>
      </c>
      <c r="C467" s="18" t="s">
        <v>7</v>
      </c>
      <c r="D467" s="18" t="s">
        <v>75</v>
      </c>
      <c r="E467" s="18" t="s">
        <v>37</v>
      </c>
      <c r="F467" s="18"/>
      <c r="G467" s="55">
        <f t="shared" ref="G467:V469" si="577">G468</f>
        <v>407130</v>
      </c>
      <c r="H467" s="55">
        <f t="shared" si="577"/>
        <v>0</v>
      </c>
      <c r="I467" s="55">
        <f t="shared" si="577"/>
        <v>0</v>
      </c>
      <c r="J467" s="55">
        <f t="shared" si="577"/>
        <v>17631</v>
      </c>
      <c r="K467" s="55">
        <f t="shared" si="577"/>
        <v>0</v>
      </c>
      <c r="L467" s="55">
        <f t="shared" si="577"/>
        <v>0</v>
      </c>
      <c r="M467" s="55">
        <f t="shared" si="577"/>
        <v>424761</v>
      </c>
      <c r="N467" s="55">
        <f t="shared" si="577"/>
        <v>0</v>
      </c>
      <c r="O467" s="55">
        <f t="shared" si="577"/>
        <v>0</v>
      </c>
      <c r="P467" s="55">
        <f t="shared" si="577"/>
        <v>0</v>
      </c>
      <c r="Q467" s="55">
        <f t="shared" si="577"/>
        <v>0</v>
      </c>
      <c r="R467" s="55">
        <f t="shared" si="577"/>
        <v>0</v>
      </c>
      <c r="S467" s="119">
        <f t="shared" si="577"/>
        <v>424761</v>
      </c>
      <c r="T467" s="119">
        <f t="shared" si="577"/>
        <v>0</v>
      </c>
      <c r="U467" s="55">
        <f t="shared" si="577"/>
        <v>0</v>
      </c>
      <c r="V467" s="55">
        <f t="shared" si="577"/>
        <v>0</v>
      </c>
      <c r="W467" s="55">
        <f t="shared" ref="U467:AJ469" si="578">W468</f>
        <v>0</v>
      </c>
      <c r="X467" s="55">
        <f t="shared" si="578"/>
        <v>0</v>
      </c>
      <c r="Y467" s="55">
        <f t="shared" si="578"/>
        <v>424761</v>
      </c>
      <c r="Z467" s="55">
        <f t="shared" si="578"/>
        <v>0</v>
      </c>
      <c r="AA467" s="55">
        <f t="shared" si="578"/>
        <v>-2597</v>
      </c>
      <c r="AB467" s="55">
        <f t="shared" si="578"/>
        <v>0</v>
      </c>
      <c r="AC467" s="55">
        <f t="shared" si="578"/>
        <v>0</v>
      </c>
      <c r="AD467" s="55">
        <f t="shared" si="578"/>
        <v>0</v>
      </c>
      <c r="AE467" s="119">
        <f t="shared" si="578"/>
        <v>422164</v>
      </c>
      <c r="AF467" s="119">
        <f t="shared" si="578"/>
        <v>0</v>
      </c>
      <c r="AG467" s="55">
        <f t="shared" si="578"/>
        <v>0</v>
      </c>
      <c r="AH467" s="55">
        <f t="shared" si="578"/>
        <v>0</v>
      </c>
      <c r="AI467" s="55">
        <f t="shared" si="578"/>
        <v>0</v>
      </c>
      <c r="AJ467" s="55">
        <f t="shared" si="578"/>
        <v>0</v>
      </c>
      <c r="AK467" s="55">
        <f t="shared" ref="AG467:AR469" si="579">AK468</f>
        <v>422164</v>
      </c>
      <c r="AL467" s="55">
        <f t="shared" si="579"/>
        <v>0</v>
      </c>
      <c r="AM467" s="55">
        <f t="shared" si="579"/>
        <v>0</v>
      </c>
      <c r="AN467" s="55">
        <f t="shared" si="579"/>
        <v>0</v>
      </c>
      <c r="AO467" s="55">
        <f t="shared" si="579"/>
        <v>0</v>
      </c>
      <c r="AP467" s="55">
        <f t="shared" si="579"/>
        <v>0</v>
      </c>
      <c r="AQ467" s="55">
        <f t="shared" si="579"/>
        <v>422164</v>
      </c>
      <c r="AR467" s="55">
        <f t="shared" si="579"/>
        <v>0</v>
      </c>
    </row>
    <row r="468" spans="1:44" ht="20.100000000000001" customHeight="1">
      <c r="A468" s="20" t="s">
        <v>10</v>
      </c>
      <c r="B468" s="32">
        <v>912</v>
      </c>
      <c r="C468" s="18" t="s">
        <v>7</v>
      </c>
      <c r="D468" s="18" t="s">
        <v>75</v>
      </c>
      <c r="E468" s="18" t="s">
        <v>38</v>
      </c>
      <c r="F468" s="18"/>
      <c r="G468" s="6">
        <f t="shared" si="577"/>
        <v>407130</v>
      </c>
      <c r="H468" s="6">
        <f t="shared" si="577"/>
        <v>0</v>
      </c>
      <c r="I468" s="6">
        <f t="shared" si="577"/>
        <v>0</v>
      </c>
      <c r="J468" s="6">
        <f t="shared" si="577"/>
        <v>17631</v>
      </c>
      <c r="K468" s="6">
        <f t="shared" si="577"/>
        <v>0</v>
      </c>
      <c r="L468" s="6">
        <f t="shared" si="577"/>
        <v>0</v>
      </c>
      <c r="M468" s="6">
        <f t="shared" si="577"/>
        <v>424761</v>
      </c>
      <c r="N468" s="6">
        <f t="shared" si="577"/>
        <v>0</v>
      </c>
      <c r="O468" s="6">
        <f t="shared" si="577"/>
        <v>0</v>
      </c>
      <c r="P468" s="6">
        <f t="shared" si="577"/>
        <v>0</v>
      </c>
      <c r="Q468" s="6">
        <f t="shared" si="577"/>
        <v>0</v>
      </c>
      <c r="R468" s="6">
        <f t="shared" si="577"/>
        <v>0</v>
      </c>
      <c r="S468" s="118">
        <f t="shared" si="577"/>
        <v>424761</v>
      </c>
      <c r="T468" s="118">
        <f t="shared" si="577"/>
        <v>0</v>
      </c>
      <c r="U468" s="6">
        <f t="shared" si="578"/>
        <v>0</v>
      </c>
      <c r="V468" s="6">
        <f t="shared" si="578"/>
        <v>0</v>
      </c>
      <c r="W468" s="6">
        <f t="shared" si="578"/>
        <v>0</v>
      </c>
      <c r="X468" s="6">
        <f t="shared" si="578"/>
        <v>0</v>
      </c>
      <c r="Y468" s="6">
        <f t="shared" si="578"/>
        <v>424761</v>
      </c>
      <c r="Z468" s="6">
        <f t="shared" si="578"/>
        <v>0</v>
      </c>
      <c r="AA468" s="6">
        <f t="shared" si="578"/>
        <v>-2597</v>
      </c>
      <c r="AB468" s="6">
        <f t="shared" si="578"/>
        <v>0</v>
      </c>
      <c r="AC468" s="6">
        <f t="shared" si="578"/>
        <v>0</v>
      </c>
      <c r="AD468" s="6">
        <f t="shared" si="578"/>
        <v>0</v>
      </c>
      <c r="AE468" s="118">
        <f t="shared" si="578"/>
        <v>422164</v>
      </c>
      <c r="AF468" s="118">
        <f t="shared" si="578"/>
        <v>0</v>
      </c>
      <c r="AG468" s="6">
        <f t="shared" si="579"/>
        <v>0</v>
      </c>
      <c r="AH468" s="6">
        <f t="shared" si="579"/>
        <v>0</v>
      </c>
      <c r="AI468" s="6">
        <f t="shared" si="579"/>
        <v>0</v>
      </c>
      <c r="AJ468" s="6">
        <f t="shared" si="579"/>
        <v>0</v>
      </c>
      <c r="AK468" s="6">
        <f t="shared" si="579"/>
        <v>422164</v>
      </c>
      <c r="AL468" s="6">
        <f t="shared" si="579"/>
        <v>0</v>
      </c>
      <c r="AM468" s="6">
        <f t="shared" si="579"/>
        <v>0</v>
      </c>
      <c r="AN468" s="6">
        <f t="shared" si="579"/>
        <v>0</v>
      </c>
      <c r="AO468" s="6">
        <f t="shared" si="579"/>
        <v>0</v>
      </c>
      <c r="AP468" s="6">
        <f t="shared" si="579"/>
        <v>0</v>
      </c>
      <c r="AQ468" s="6">
        <f t="shared" si="579"/>
        <v>422164</v>
      </c>
      <c r="AR468" s="6">
        <f t="shared" si="579"/>
        <v>0</v>
      </c>
    </row>
    <row r="469" spans="1:44" ht="33">
      <c r="A469" s="17" t="s">
        <v>11</v>
      </c>
      <c r="B469" s="32">
        <v>912</v>
      </c>
      <c r="C469" s="18" t="s">
        <v>7</v>
      </c>
      <c r="D469" s="18" t="s">
        <v>75</v>
      </c>
      <c r="E469" s="18" t="s">
        <v>38</v>
      </c>
      <c r="F469" s="18" t="s">
        <v>12</v>
      </c>
      <c r="G469" s="6">
        <f t="shared" si="577"/>
        <v>407130</v>
      </c>
      <c r="H469" s="6">
        <f t="shared" si="577"/>
        <v>0</v>
      </c>
      <c r="I469" s="6">
        <f t="shared" si="577"/>
        <v>0</v>
      </c>
      <c r="J469" s="6">
        <f t="shared" si="577"/>
        <v>17631</v>
      </c>
      <c r="K469" s="6">
        <f t="shared" si="577"/>
        <v>0</v>
      </c>
      <c r="L469" s="6">
        <f t="shared" si="577"/>
        <v>0</v>
      </c>
      <c r="M469" s="6">
        <f t="shared" si="577"/>
        <v>424761</v>
      </c>
      <c r="N469" s="6">
        <f t="shared" si="577"/>
        <v>0</v>
      </c>
      <c r="O469" s="6">
        <f t="shared" si="577"/>
        <v>0</v>
      </c>
      <c r="P469" s="6">
        <f t="shared" si="577"/>
        <v>0</v>
      </c>
      <c r="Q469" s="6">
        <f t="shared" si="577"/>
        <v>0</v>
      </c>
      <c r="R469" s="6">
        <f t="shared" si="577"/>
        <v>0</v>
      </c>
      <c r="S469" s="118">
        <f t="shared" si="577"/>
        <v>424761</v>
      </c>
      <c r="T469" s="118">
        <f t="shared" si="577"/>
        <v>0</v>
      </c>
      <c r="U469" s="6">
        <f t="shared" si="578"/>
        <v>0</v>
      </c>
      <c r="V469" s="6">
        <f t="shared" si="578"/>
        <v>0</v>
      </c>
      <c r="W469" s="6">
        <f t="shared" si="578"/>
        <v>0</v>
      </c>
      <c r="X469" s="6">
        <f t="shared" si="578"/>
        <v>0</v>
      </c>
      <c r="Y469" s="6">
        <f t="shared" si="578"/>
        <v>424761</v>
      </c>
      <c r="Z469" s="6">
        <f t="shared" si="578"/>
        <v>0</v>
      </c>
      <c r="AA469" s="6">
        <f t="shared" si="578"/>
        <v>-2597</v>
      </c>
      <c r="AB469" s="6">
        <f t="shared" si="578"/>
        <v>0</v>
      </c>
      <c r="AC469" s="6">
        <f t="shared" si="578"/>
        <v>0</v>
      </c>
      <c r="AD469" s="6">
        <f t="shared" si="578"/>
        <v>0</v>
      </c>
      <c r="AE469" s="118">
        <f t="shared" si="578"/>
        <v>422164</v>
      </c>
      <c r="AF469" s="118">
        <f t="shared" si="578"/>
        <v>0</v>
      </c>
      <c r="AG469" s="6">
        <f t="shared" si="579"/>
        <v>0</v>
      </c>
      <c r="AH469" s="6">
        <f t="shared" si="579"/>
        <v>0</v>
      </c>
      <c r="AI469" s="6">
        <f t="shared" si="579"/>
        <v>0</v>
      </c>
      <c r="AJ469" s="6">
        <f t="shared" si="579"/>
        <v>0</v>
      </c>
      <c r="AK469" s="6">
        <f t="shared" si="579"/>
        <v>422164</v>
      </c>
      <c r="AL469" s="6">
        <f t="shared" si="579"/>
        <v>0</v>
      </c>
      <c r="AM469" s="6">
        <f t="shared" si="579"/>
        <v>0</v>
      </c>
      <c r="AN469" s="6">
        <f t="shared" si="579"/>
        <v>0</v>
      </c>
      <c r="AO469" s="6">
        <f t="shared" si="579"/>
        <v>0</v>
      </c>
      <c r="AP469" s="6">
        <f t="shared" si="579"/>
        <v>0</v>
      </c>
      <c r="AQ469" s="6">
        <f t="shared" si="579"/>
        <v>422164</v>
      </c>
      <c r="AR469" s="6">
        <f t="shared" si="579"/>
        <v>0</v>
      </c>
    </row>
    <row r="470" spans="1:44" ht="20.100000000000001" customHeight="1">
      <c r="A470" s="20" t="s">
        <v>13</v>
      </c>
      <c r="B470" s="32">
        <v>912</v>
      </c>
      <c r="C470" s="18" t="s">
        <v>7</v>
      </c>
      <c r="D470" s="18" t="s">
        <v>75</v>
      </c>
      <c r="E470" s="18" t="s">
        <v>38</v>
      </c>
      <c r="F470" s="18">
        <v>610</v>
      </c>
      <c r="G470" s="6">
        <v>407130</v>
      </c>
      <c r="H470" s="6"/>
      <c r="I470" s="102"/>
      <c r="J470" s="6">
        <v>17631</v>
      </c>
      <c r="K470" s="102"/>
      <c r="L470" s="102"/>
      <c r="M470" s="55">
        <f>G470+I470+J470+K470+L470</f>
        <v>424761</v>
      </c>
      <c r="N470" s="55">
        <f>H470+L470</f>
        <v>0</v>
      </c>
      <c r="O470" s="102"/>
      <c r="P470" s="6"/>
      <c r="Q470" s="102"/>
      <c r="R470" s="102"/>
      <c r="S470" s="119">
        <f>M470+O470+P470+Q470+R470</f>
        <v>424761</v>
      </c>
      <c r="T470" s="119">
        <f>N470+R470</f>
        <v>0</v>
      </c>
      <c r="U470" s="102"/>
      <c r="V470" s="6"/>
      <c r="W470" s="102"/>
      <c r="X470" s="102"/>
      <c r="Y470" s="55">
        <f>S470+U470+V470+W470+X470</f>
        <v>424761</v>
      </c>
      <c r="Z470" s="55">
        <f>T470+X470</f>
        <v>0</v>
      </c>
      <c r="AA470" s="6">
        <v>-2597</v>
      </c>
      <c r="AB470" s="6"/>
      <c r="AC470" s="102"/>
      <c r="AD470" s="102"/>
      <c r="AE470" s="119">
        <f>Y470+AA470+AB470+AC470+AD470</f>
        <v>422164</v>
      </c>
      <c r="AF470" s="119">
        <f>Z470+AD470</f>
        <v>0</v>
      </c>
      <c r="AG470" s="6"/>
      <c r="AH470" s="6"/>
      <c r="AI470" s="102"/>
      <c r="AJ470" s="102"/>
      <c r="AK470" s="55">
        <f>AE470+AG470+AH470+AI470+AJ470</f>
        <v>422164</v>
      </c>
      <c r="AL470" s="55">
        <f>AF470+AJ470</f>
        <v>0</v>
      </c>
      <c r="AM470" s="6"/>
      <c r="AN470" s="6"/>
      <c r="AO470" s="102"/>
      <c r="AP470" s="102"/>
      <c r="AQ470" s="55">
        <f>AK470+AM470+AN470+AO470+AP470</f>
        <v>422164</v>
      </c>
      <c r="AR470" s="55">
        <f>AL470+AP470</f>
        <v>0</v>
      </c>
    </row>
    <row r="471" spans="1:44" ht="20.100000000000001" customHeight="1">
      <c r="A471" s="20" t="s">
        <v>14</v>
      </c>
      <c r="B471" s="32">
        <v>912</v>
      </c>
      <c r="C471" s="18" t="s">
        <v>7</v>
      </c>
      <c r="D471" s="18" t="s">
        <v>75</v>
      </c>
      <c r="E471" s="18" t="s">
        <v>39</v>
      </c>
      <c r="F471" s="18"/>
      <c r="G471" s="6">
        <f t="shared" ref="G471:V473" si="580">G472</f>
        <v>2373</v>
      </c>
      <c r="H471" s="6">
        <f t="shared" si="580"/>
        <v>0</v>
      </c>
      <c r="I471" s="6">
        <f t="shared" si="580"/>
        <v>0</v>
      </c>
      <c r="J471" s="6">
        <f t="shared" si="580"/>
        <v>1668</v>
      </c>
      <c r="K471" s="6">
        <f t="shared" si="580"/>
        <v>0</v>
      </c>
      <c r="L471" s="6">
        <f t="shared" si="580"/>
        <v>0</v>
      </c>
      <c r="M471" s="6">
        <f t="shared" si="580"/>
        <v>4041</v>
      </c>
      <c r="N471" s="6">
        <f t="shared" si="580"/>
        <v>0</v>
      </c>
      <c r="O471" s="6">
        <f t="shared" si="580"/>
        <v>0</v>
      </c>
      <c r="P471" s="6">
        <f t="shared" si="580"/>
        <v>0</v>
      </c>
      <c r="Q471" s="6">
        <f t="shared" si="580"/>
        <v>0</v>
      </c>
      <c r="R471" s="6">
        <f t="shared" si="580"/>
        <v>0</v>
      </c>
      <c r="S471" s="118">
        <f t="shared" si="580"/>
        <v>4041</v>
      </c>
      <c r="T471" s="118">
        <f t="shared" si="580"/>
        <v>0</v>
      </c>
      <c r="U471" s="6">
        <f t="shared" si="580"/>
        <v>0</v>
      </c>
      <c r="V471" s="6">
        <f t="shared" si="580"/>
        <v>0</v>
      </c>
      <c r="W471" s="6">
        <f t="shared" ref="U471:AJ473" si="581">W472</f>
        <v>-504</v>
      </c>
      <c r="X471" s="6">
        <f t="shared" si="581"/>
        <v>0</v>
      </c>
      <c r="Y471" s="6">
        <f t="shared" si="581"/>
        <v>3537</v>
      </c>
      <c r="Z471" s="6">
        <f t="shared" si="581"/>
        <v>0</v>
      </c>
      <c r="AA471" s="6">
        <f t="shared" si="581"/>
        <v>504</v>
      </c>
      <c r="AB471" s="6">
        <f t="shared" si="581"/>
        <v>0</v>
      </c>
      <c r="AC471" s="6">
        <f t="shared" si="581"/>
        <v>-504</v>
      </c>
      <c r="AD471" s="6">
        <f t="shared" si="581"/>
        <v>0</v>
      </c>
      <c r="AE471" s="118">
        <f t="shared" si="581"/>
        <v>3537</v>
      </c>
      <c r="AF471" s="118">
        <f t="shared" si="581"/>
        <v>0</v>
      </c>
      <c r="AG471" s="6">
        <f t="shared" si="581"/>
        <v>0</v>
      </c>
      <c r="AH471" s="6">
        <f t="shared" si="581"/>
        <v>0</v>
      </c>
      <c r="AI471" s="6">
        <f t="shared" si="581"/>
        <v>0</v>
      </c>
      <c r="AJ471" s="6">
        <f t="shared" si="581"/>
        <v>0</v>
      </c>
      <c r="AK471" s="6">
        <f t="shared" ref="AG471:AR473" si="582">AK472</f>
        <v>3537</v>
      </c>
      <c r="AL471" s="6">
        <f t="shared" si="582"/>
        <v>0</v>
      </c>
      <c r="AM471" s="6">
        <f t="shared" si="582"/>
        <v>0</v>
      </c>
      <c r="AN471" s="6">
        <f t="shared" si="582"/>
        <v>0</v>
      </c>
      <c r="AO471" s="6">
        <f t="shared" si="582"/>
        <v>0</v>
      </c>
      <c r="AP471" s="6">
        <f t="shared" si="582"/>
        <v>0</v>
      </c>
      <c r="AQ471" s="6">
        <f t="shared" si="582"/>
        <v>3537</v>
      </c>
      <c r="AR471" s="6">
        <f t="shared" si="582"/>
        <v>0</v>
      </c>
    </row>
    <row r="472" spans="1:44" ht="20.100000000000001" customHeight="1">
      <c r="A472" s="20" t="s">
        <v>15</v>
      </c>
      <c r="B472" s="32">
        <v>912</v>
      </c>
      <c r="C472" s="18" t="s">
        <v>7</v>
      </c>
      <c r="D472" s="18" t="s">
        <v>75</v>
      </c>
      <c r="E472" s="18" t="s">
        <v>40</v>
      </c>
      <c r="F472" s="18"/>
      <c r="G472" s="6">
        <f t="shared" si="580"/>
        <v>2373</v>
      </c>
      <c r="H472" s="6">
        <f t="shared" si="580"/>
        <v>0</v>
      </c>
      <c r="I472" s="6">
        <f t="shared" si="580"/>
        <v>0</v>
      </c>
      <c r="J472" s="6">
        <f t="shared" si="580"/>
        <v>1668</v>
      </c>
      <c r="K472" s="6">
        <f t="shared" si="580"/>
        <v>0</v>
      </c>
      <c r="L472" s="6">
        <f t="shared" si="580"/>
        <v>0</v>
      </c>
      <c r="M472" s="6">
        <f t="shared" si="580"/>
        <v>4041</v>
      </c>
      <c r="N472" s="6">
        <f t="shared" si="580"/>
        <v>0</v>
      </c>
      <c r="O472" s="6">
        <f t="shared" si="580"/>
        <v>0</v>
      </c>
      <c r="P472" s="6">
        <f t="shared" si="580"/>
        <v>0</v>
      </c>
      <c r="Q472" s="6">
        <f t="shared" si="580"/>
        <v>0</v>
      </c>
      <c r="R472" s="6">
        <f t="shared" si="580"/>
        <v>0</v>
      </c>
      <c r="S472" s="118">
        <f t="shared" si="580"/>
        <v>4041</v>
      </c>
      <c r="T472" s="118">
        <f t="shared" si="580"/>
        <v>0</v>
      </c>
      <c r="U472" s="6">
        <f t="shared" si="581"/>
        <v>0</v>
      </c>
      <c r="V472" s="6">
        <f t="shared" si="581"/>
        <v>0</v>
      </c>
      <c r="W472" s="6">
        <f t="shared" si="581"/>
        <v>-504</v>
      </c>
      <c r="X472" s="6">
        <f t="shared" si="581"/>
        <v>0</v>
      </c>
      <c r="Y472" s="6">
        <f t="shared" si="581"/>
        <v>3537</v>
      </c>
      <c r="Z472" s="6">
        <f t="shared" si="581"/>
        <v>0</v>
      </c>
      <c r="AA472" s="6">
        <f t="shared" si="581"/>
        <v>504</v>
      </c>
      <c r="AB472" s="6">
        <f t="shared" si="581"/>
        <v>0</v>
      </c>
      <c r="AC472" s="6">
        <f t="shared" si="581"/>
        <v>-504</v>
      </c>
      <c r="AD472" s="6">
        <f t="shared" si="581"/>
        <v>0</v>
      </c>
      <c r="AE472" s="118">
        <f t="shared" si="581"/>
        <v>3537</v>
      </c>
      <c r="AF472" s="118">
        <f t="shared" si="581"/>
        <v>0</v>
      </c>
      <c r="AG472" s="6">
        <f t="shared" si="582"/>
        <v>0</v>
      </c>
      <c r="AH472" s="6">
        <f t="shared" si="582"/>
        <v>0</v>
      </c>
      <c r="AI472" s="6">
        <f t="shared" si="582"/>
        <v>0</v>
      </c>
      <c r="AJ472" s="6">
        <f t="shared" si="582"/>
        <v>0</v>
      </c>
      <c r="AK472" s="6">
        <f t="shared" si="582"/>
        <v>3537</v>
      </c>
      <c r="AL472" s="6">
        <f t="shared" si="582"/>
        <v>0</v>
      </c>
      <c r="AM472" s="6">
        <f t="shared" si="582"/>
        <v>0</v>
      </c>
      <c r="AN472" s="6">
        <f t="shared" si="582"/>
        <v>0</v>
      </c>
      <c r="AO472" s="6">
        <f t="shared" si="582"/>
        <v>0</v>
      </c>
      <c r="AP472" s="6">
        <f t="shared" si="582"/>
        <v>0</v>
      </c>
      <c r="AQ472" s="6">
        <f t="shared" si="582"/>
        <v>3537</v>
      </c>
      <c r="AR472" s="6">
        <f t="shared" si="582"/>
        <v>0</v>
      </c>
    </row>
    <row r="473" spans="1:44" ht="33">
      <c r="A473" s="17" t="s">
        <v>11</v>
      </c>
      <c r="B473" s="32">
        <v>912</v>
      </c>
      <c r="C473" s="18" t="s">
        <v>7</v>
      </c>
      <c r="D473" s="18" t="s">
        <v>75</v>
      </c>
      <c r="E473" s="18" t="s">
        <v>40</v>
      </c>
      <c r="F473" s="18" t="s">
        <v>12</v>
      </c>
      <c r="G473" s="6">
        <f t="shared" si="580"/>
        <v>2373</v>
      </c>
      <c r="H473" s="6">
        <f t="shared" si="580"/>
        <v>0</v>
      </c>
      <c r="I473" s="6">
        <f t="shared" si="580"/>
        <v>0</v>
      </c>
      <c r="J473" s="6">
        <f t="shared" si="580"/>
        <v>1668</v>
      </c>
      <c r="K473" s="6">
        <f t="shared" si="580"/>
        <v>0</v>
      </c>
      <c r="L473" s="6">
        <f t="shared" si="580"/>
        <v>0</v>
      </c>
      <c r="M473" s="6">
        <f t="shared" si="580"/>
        <v>4041</v>
      </c>
      <c r="N473" s="6">
        <f t="shared" si="580"/>
        <v>0</v>
      </c>
      <c r="O473" s="6">
        <f t="shared" si="580"/>
        <v>0</v>
      </c>
      <c r="P473" s="6">
        <f t="shared" si="580"/>
        <v>0</v>
      </c>
      <c r="Q473" s="6">
        <f t="shared" si="580"/>
        <v>0</v>
      </c>
      <c r="R473" s="6">
        <f t="shared" si="580"/>
        <v>0</v>
      </c>
      <c r="S473" s="118">
        <f t="shared" si="580"/>
        <v>4041</v>
      </c>
      <c r="T473" s="118">
        <f t="shared" si="580"/>
        <v>0</v>
      </c>
      <c r="U473" s="6">
        <f t="shared" si="581"/>
        <v>0</v>
      </c>
      <c r="V473" s="6">
        <f t="shared" si="581"/>
        <v>0</v>
      </c>
      <c r="W473" s="6">
        <f t="shared" si="581"/>
        <v>-504</v>
      </c>
      <c r="X473" s="6">
        <f t="shared" si="581"/>
        <v>0</v>
      </c>
      <c r="Y473" s="6">
        <f t="shared" si="581"/>
        <v>3537</v>
      </c>
      <c r="Z473" s="6">
        <f t="shared" si="581"/>
        <v>0</v>
      </c>
      <c r="AA473" s="6">
        <f t="shared" si="581"/>
        <v>504</v>
      </c>
      <c r="AB473" s="6">
        <f t="shared" si="581"/>
        <v>0</v>
      </c>
      <c r="AC473" s="6">
        <f t="shared" si="581"/>
        <v>-504</v>
      </c>
      <c r="AD473" s="6">
        <f t="shared" si="581"/>
        <v>0</v>
      </c>
      <c r="AE473" s="118">
        <f t="shared" si="581"/>
        <v>3537</v>
      </c>
      <c r="AF473" s="118">
        <f t="shared" si="581"/>
        <v>0</v>
      </c>
      <c r="AG473" s="6">
        <f t="shared" si="582"/>
        <v>0</v>
      </c>
      <c r="AH473" s="6">
        <f t="shared" si="582"/>
        <v>0</v>
      </c>
      <c r="AI473" s="6">
        <f t="shared" si="582"/>
        <v>0</v>
      </c>
      <c r="AJ473" s="6">
        <f t="shared" si="582"/>
        <v>0</v>
      </c>
      <c r="AK473" s="6">
        <f t="shared" si="582"/>
        <v>3537</v>
      </c>
      <c r="AL473" s="6">
        <f t="shared" si="582"/>
        <v>0</v>
      </c>
      <c r="AM473" s="6">
        <f t="shared" si="582"/>
        <v>0</v>
      </c>
      <c r="AN473" s="6">
        <f t="shared" si="582"/>
        <v>0</v>
      </c>
      <c r="AO473" s="6">
        <f t="shared" si="582"/>
        <v>0</v>
      </c>
      <c r="AP473" s="6">
        <f t="shared" si="582"/>
        <v>0</v>
      </c>
      <c r="AQ473" s="6">
        <f t="shared" si="582"/>
        <v>3537</v>
      </c>
      <c r="AR473" s="6">
        <f t="shared" si="582"/>
        <v>0</v>
      </c>
    </row>
    <row r="474" spans="1:44" ht="20.100000000000001" customHeight="1">
      <c r="A474" s="20" t="s">
        <v>13</v>
      </c>
      <c r="B474" s="32">
        <v>912</v>
      </c>
      <c r="C474" s="18" t="s">
        <v>7</v>
      </c>
      <c r="D474" s="18" t="s">
        <v>75</v>
      </c>
      <c r="E474" s="18" t="s">
        <v>40</v>
      </c>
      <c r="F474" s="18">
        <v>610</v>
      </c>
      <c r="G474" s="6">
        <v>2373</v>
      </c>
      <c r="H474" s="6"/>
      <c r="I474" s="102"/>
      <c r="J474" s="6">
        <v>1668</v>
      </c>
      <c r="K474" s="102"/>
      <c r="L474" s="102"/>
      <c r="M474" s="55">
        <f>G474+I474+J474+K474+L474</f>
        <v>4041</v>
      </c>
      <c r="N474" s="55">
        <f>H474+L474</f>
        <v>0</v>
      </c>
      <c r="O474" s="102"/>
      <c r="P474" s="6"/>
      <c r="Q474" s="102"/>
      <c r="R474" s="102"/>
      <c r="S474" s="119">
        <f>M474+O474+P474+Q474+R474</f>
        <v>4041</v>
      </c>
      <c r="T474" s="119">
        <f>N474+R474</f>
        <v>0</v>
      </c>
      <c r="U474" s="102"/>
      <c r="V474" s="6"/>
      <c r="W474" s="6">
        <v>-504</v>
      </c>
      <c r="X474" s="102"/>
      <c r="Y474" s="55">
        <f>S474+U474+V474+W474+X474</f>
        <v>3537</v>
      </c>
      <c r="Z474" s="55">
        <f>T474+X474</f>
        <v>0</v>
      </c>
      <c r="AA474" s="6">
        <v>504</v>
      </c>
      <c r="AB474" s="6"/>
      <c r="AC474" s="6">
        <v>-504</v>
      </c>
      <c r="AD474" s="102"/>
      <c r="AE474" s="119">
        <f>Y474+AA474+AB474+AC474+AD474</f>
        <v>3537</v>
      </c>
      <c r="AF474" s="119">
        <f>Z474+AD474</f>
        <v>0</v>
      </c>
      <c r="AG474" s="6"/>
      <c r="AH474" s="6"/>
      <c r="AI474" s="6"/>
      <c r="AJ474" s="102"/>
      <c r="AK474" s="55">
        <f>AE474+AG474+AH474+AI474+AJ474</f>
        <v>3537</v>
      </c>
      <c r="AL474" s="55">
        <f>AF474+AJ474</f>
        <v>0</v>
      </c>
      <c r="AM474" s="6"/>
      <c r="AN474" s="6"/>
      <c r="AO474" s="6"/>
      <c r="AP474" s="102"/>
      <c r="AQ474" s="55">
        <f>AK474+AM474+AN474+AO474+AP474</f>
        <v>3537</v>
      </c>
      <c r="AR474" s="55">
        <f>AL474+AP474</f>
        <v>0</v>
      </c>
    </row>
    <row r="475" spans="1:44" ht="66">
      <c r="A475" s="17" t="s">
        <v>567</v>
      </c>
      <c r="B475" s="18" t="s">
        <v>627</v>
      </c>
      <c r="C475" s="18" t="s">
        <v>7</v>
      </c>
      <c r="D475" s="18" t="s">
        <v>75</v>
      </c>
      <c r="E475" s="18" t="s">
        <v>626</v>
      </c>
      <c r="F475" s="18"/>
      <c r="G475" s="6"/>
      <c r="H475" s="6"/>
      <c r="I475" s="55">
        <f>I476</f>
        <v>0</v>
      </c>
      <c r="J475" s="55">
        <f t="shared" ref="J475:Y476" si="583">J476</f>
        <v>228</v>
      </c>
      <c r="K475" s="55">
        <f t="shared" si="583"/>
        <v>0</v>
      </c>
      <c r="L475" s="55">
        <f t="shared" si="583"/>
        <v>809</v>
      </c>
      <c r="M475" s="55">
        <f t="shared" si="583"/>
        <v>1037</v>
      </c>
      <c r="N475" s="55">
        <f t="shared" si="583"/>
        <v>809</v>
      </c>
      <c r="O475" s="55">
        <f>O476</f>
        <v>0</v>
      </c>
      <c r="P475" s="55">
        <f t="shared" si="583"/>
        <v>0</v>
      </c>
      <c r="Q475" s="55">
        <f t="shared" si="583"/>
        <v>0</v>
      </c>
      <c r="R475" s="55">
        <f t="shared" si="583"/>
        <v>0</v>
      </c>
      <c r="S475" s="119">
        <f t="shared" si="583"/>
        <v>1037</v>
      </c>
      <c r="T475" s="119">
        <f t="shared" si="583"/>
        <v>809</v>
      </c>
      <c r="U475" s="55">
        <f>U476</f>
        <v>0</v>
      </c>
      <c r="V475" s="55">
        <f t="shared" si="583"/>
        <v>0</v>
      </c>
      <c r="W475" s="55">
        <f t="shared" si="583"/>
        <v>0</v>
      </c>
      <c r="X475" s="55">
        <f t="shared" si="583"/>
        <v>0</v>
      </c>
      <c r="Y475" s="55">
        <f t="shared" si="583"/>
        <v>1037</v>
      </c>
      <c r="Z475" s="55">
        <f t="shared" ref="V475:Z476" si="584">Z476</f>
        <v>809</v>
      </c>
      <c r="AA475" s="55">
        <f>AA476</f>
        <v>0</v>
      </c>
      <c r="AB475" s="55">
        <f t="shared" ref="AB475:AQ476" si="585">AB476</f>
        <v>0</v>
      </c>
      <c r="AC475" s="55">
        <f t="shared" si="585"/>
        <v>0</v>
      </c>
      <c r="AD475" s="55">
        <f t="shared" si="585"/>
        <v>0</v>
      </c>
      <c r="AE475" s="119">
        <f t="shared" si="585"/>
        <v>1037</v>
      </c>
      <c r="AF475" s="119">
        <f t="shared" si="585"/>
        <v>809</v>
      </c>
      <c r="AG475" s="55">
        <f>AG476</f>
        <v>0</v>
      </c>
      <c r="AH475" s="55">
        <f t="shared" si="585"/>
        <v>0</v>
      </c>
      <c r="AI475" s="55">
        <f t="shared" si="585"/>
        <v>0</v>
      </c>
      <c r="AJ475" s="55">
        <f t="shared" si="585"/>
        <v>0</v>
      </c>
      <c r="AK475" s="55">
        <f t="shared" si="585"/>
        <v>1037</v>
      </c>
      <c r="AL475" s="55">
        <f t="shared" si="585"/>
        <v>809</v>
      </c>
      <c r="AM475" s="55">
        <f>AM476</f>
        <v>0</v>
      </c>
      <c r="AN475" s="55">
        <f t="shared" si="585"/>
        <v>0</v>
      </c>
      <c r="AO475" s="55">
        <f t="shared" si="585"/>
        <v>0</v>
      </c>
      <c r="AP475" s="55">
        <f t="shared" si="585"/>
        <v>0</v>
      </c>
      <c r="AQ475" s="55">
        <f t="shared" si="585"/>
        <v>1037</v>
      </c>
      <c r="AR475" s="55">
        <f t="shared" ref="AN475:AR476" si="586">AR476</f>
        <v>809</v>
      </c>
    </row>
    <row r="476" spans="1:44" ht="33">
      <c r="A476" s="17" t="s">
        <v>11</v>
      </c>
      <c r="B476" s="18" t="s">
        <v>627</v>
      </c>
      <c r="C476" s="18" t="s">
        <v>7</v>
      </c>
      <c r="D476" s="18" t="s">
        <v>75</v>
      </c>
      <c r="E476" s="18" t="s">
        <v>626</v>
      </c>
      <c r="F476" s="18" t="s">
        <v>12</v>
      </c>
      <c r="G476" s="6"/>
      <c r="H476" s="6"/>
      <c r="I476" s="55">
        <f>I477</f>
        <v>0</v>
      </c>
      <c r="J476" s="55">
        <f t="shared" si="583"/>
        <v>228</v>
      </c>
      <c r="K476" s="55">
        <f t="shared" si="583"/>
        <v>0</v>
      </c>
      <c r="L476" s="55">
        <f t="shared" si="583"/>
        <v>809</v>
      </c>
      <c r="M476" s="55">
        <f t="shared" si="583"/>
        <v>1037</v>
      </c>
      <c r="N476" s="55">
        <f t="shared" si="583"/>
        <v>809</v>
      </c>
      <c r="O476" s="55">
        <f>O477</f>
        <v>0</v>
      </c>
      <c r="P476" s="55">
        <f t="shared" si="583"/>
        <v>0</v>
      </c>
      <c r="Q476" s="55">
        <f t="shared" si="583"/>
        <v>0</v>
      </c>
      <c r="R476" s="55">
        <f t="shared" si="583"/>
        <v>0</v>
      </c>
      <c r="S476" s="119">
        <f t="shared" si="583"/>
        <v>1037</v>
      </c>
      <c r="T476" s="119">
        <f t="shared" si="583"/>
        <v>809</v>
      </c>
      <c r="U476" s="55">
        <f>U477</f>
        <v>0</v>
      </c>
      <c r="V476" s="55">
        <f t="shared" si="584"/>
        <v>0</v>
      </c>
      <c r="W476" s="55">
        <f t="shared" si="584"/>
        <v>0</v>
      </c>
      <c r="X476" s="55">
        <f t="shared" si="584"/>
        <v>0</v>
      </c>
      <c r="Y476" s="55">
        <f t="shared" si="584"/>
        <v>1037</v>
      </c>
      <c r="Z476" s="55">
        <f t="shared" si="584"/>
        <v>809</v>
      </c>
      <c r="AA476" s="55">
        <f>AA477</f>
        <v>0</v>
      </c>
      <c r="AB476" s="55">
        <f t="shared" si="585"/>
        <v>0</v>
      </c>
      <c r="AC476" s="55">
        <f t="shared" si="585"/>
        <v>0</v>
      </c>
      <c r="AD476" s="55">
        <f t="shared" si="585"/>
        <v>0</v>
      </c>
      <c r="AE476" s="119">
        <f t="shared" si="585"/>
        <v>1037</v>
      </c>
      <c r="AF476" s="119">
        <f t="shared" si="585"/>
        <v>809</v>
      </c>
      <c r="AG476" s="55">
        <f>AG477</f>
        <v>0</v>
      </c>
      <c r="AH476" s="55">
        <f t="shared" si="585"/>
        <v>0</v>
      </c>
      <c r="AI476" s="55">
        <f t="shared" si="585"/>
        <v>0</v>
      </c>
      <c r="AJ476" s="55">
        <f t="shared" si="585"/>
        <v>0</v>
      </c>
      <c r="AK476" s="55">
        <f t="shared" si="585"/>
        <v>1037</v>
      </c>
      <c r="AL476" s="55">
        <f t="shared" si="585"/>
        <v>809</v>
      </c>
      <c r="AM476" s="55">
        <f>AM477</f>
        <v>0</v>
      </c>
      <c r="AN476" s="55">
        <f t="shared" si="586"/>
        <v>0</v>
      </c>
      <c r="AO476" s="55">
        <f t="shared" si="586"/>
        <v>0</v>
      </c>
      <c r="AP476" s="55">
        <f t="shared" si="586"/>
        <v>0</v>
      </c>
      <c r="AQ476" s="55">
        <f t="shared" si="586"/>
        <v>1037</v>
      </c>
      <c r="AR476" s="55">
        <f t="shared" si="586"/>
        <v>809</v>
      </c>
    </row>
    <row r="477" spans="1:44" ht="20.100000000000001" customHeight="1">
      <c r="A477" s="20" t="s">
        <v>13</v>
      </c>
      <c r="B477" s="18" t="s">
        <v>627</v>
      </c>
      <c r="C477" s="18" t="s">
        <v>7</v>
      </c>
      <c r="D477" s="18" t="s">
        <v>75</v>
      </c>
      <c r="E477" s="18" t="s">
        <v>626</v>
      </c>
      <c r="F477" s="18" t="s">
        <v>32</v>
      </c>
      <c r="G477" s="6"/>
      <c r="H477" s="6"/>
      <c r="I477" s="55"/>
      <c r="J477" s="55">
        <v>228</v>
      </c>
      <c r="K477" s="55"/>
      <c r="L477" s="55">
        <v>809</v>
      </c>
      <c r="M477" s="55">
        <f>G477+I477+J477+K477+L477</f>
        <v>1037</v>
      </c>
      <c r="N477" s="55">
        <f>H477+L477</f>
        <v>809</v>
      </c>
      <c r="O477" s="55"/>
      <c r="P477" s="55"/>
      <c r="Q477" s="55"/>
      <c r="R477" s="55"/>
      <c r="S477" s="119">
        <f>M477+O477+P477+Q477+R477</f>
        <v>1037</v>
      </c>
      <c r="T477" s="119">
        <f>N477+R477</f>
        <v>809</v>
      </c>
      <c r="U477" s="55"/>
      <c r="V477" s="55"/>
      <c r="W477" s="55"/>
      <c r="X477" s="55"/>
      <c r="Y477" s="55">
        <f>S477+U477+V477+W477+X477</f>
        <v>1037</v>
      </c>
      <c r="Z477" s="55">
        <f>T477+X477</f>
        <v>809</v>
      </c>
      <c r="AA477" s="55"/>
      <c r="AB477" s="55"/>
      <c r="AC477" s="55"/>
      <c r="AD477" s="55"/>
      <c r="AE477" s="119">
        <f>Y477+AA477+AB477+AC477+AD477</f>
        <v>1037</v>
      </c>
      <c r="AF477" s="119">
        <f>Z477+AD477</f>
        <v>809</v>
      </c>
      <c r="AG477" s="55"/>
      <c r="AH477" s="55"/>
      <c r="AI477" s="55"/>
      <c r="AJ477" s="55"/>
      <c r="AK477" s="55">
        <f>AE477+AG477+AH477+AI477+AJ477</f>
        <v>1037</v>
      </c>
      <c r="AL477" s="55">
        <f>AF477+AJ477</f>
        <v>809</v>
      </c>
      <c r="AM477" s="55"/>
      <c r="AN477" s="55"/>
      <c r="AO477" s="55"/>
      <c r="AP477" s="55"/>
      <c r="AQ477" s="55">
        <f>AK477+AM477+AN477+AO477+AP477</f>
        <v>1037</v>
      </c>
      <c r="AR477" s="55">
        <f>AL477+AP477</f>
        <v>809</v>
      </c>
    </row>
    <row r="478" spans="1:44" ht="49.5" hidden="1">
      <c r="A478" s="20" t="s">
        <v>604</v>
      </c>
      <c r="B478" s="18">
        <f>B474</f>
        <v>912</v>
      </c>
      <c r="C478" s="18" t="s">
        <v>7</v>
      </c>
      <c r="D478" s="18" t="s">
        <v>75</v>
      </c>
      <c r="E478" s="18" t="s">
        <v>603</v>
      </c>
      <c r="F478" s="18"/>
      <c r="G478" s="6">
        <f>G479</f>
        <v>0</v>
      </c>
      <c r="H478" s="6">
        <f>H479</f>
        <v>0</v>
      </c>
      <c r="I478" s="102"/>
      <c r="J478" s="102"/>
      <c r="K478" s="102"/>
      <c r="L478" s="102"/>
      <c r="M478" s="102"/>
      <c r="N478" s="102"/>
      <c r="O478" s="102"/>
      <c r="P478" s="102"/>
      <c r="Q478" s="102"/>
      <c r="R478" s="102"/>
      <c r="S478" s="121"/>
      <c r="T478" s="121"/>
      <c r="U478" s="102"/>
      <c r="V478" s="102"/>
      <c r="W478" s="102"/>
      <c r="X478" s="102"/>
      <c r="Y478" s="102"/>
      <c r="Z478" s="102"/>
      <c r="AA478" s="102"/>
      <c r="AB478" s="102"/>
      <c r="AC478" s="102"/>
      <c r="AD478" s="102"/>
      <c r="AE478" s="121"/>
      <c r="AF478" s="121"/>
      <c r="AG478" s="102"/>
      <c r="AH478" s="102"/>
      <c r="AI478" s="102"/>
      <c r="AJ478" s="102"/>
      <c r="AK478" s="102"/>
      <c r="AL478" s="102"/>
      <c r="AM478" s="102"/>
      <c r="AN478" s="102"/>
      <c r="AO478" s="102"/>
      <c r="AP478" s="102"/>
      <c r="AQ478" s="102"/>
      <c r="AR478" s="102"/>
    </row>
    <row r="479" spans="1:44" ht="33" hidden="1">
      <c r="A479" s="64" t="s">
        <v>11</v>
      </c>
      <c r="B479" s="18">
        <f>B478</f>
        <v>912</v>
      </c>
      <c r="C479" s="18" t="s">
        <v>7</v>
      </c>
      <c r="D479" s="18" t="s">
        <v>75</v>
      </c>
      <c r="E479" s="18" t="s">
        <v>603</v>
      </c>
      <c r="F479" s="18" t="s">
        <v>12</v>
      </c>
      <c r="G479" s="6">
        <f>G480</f>
        <v>0</v>
      </c>
      <c r="H479" s="6">
        <f>H480</f>
        <v>0</v>
      </c>
      <c r="I479" s="102"/>
      <c r="J479" s="102"/>
      <c r="K479" s="102"/>
      <c r="L479" s="102"/>
      <c r="M479" s="102"/>
      <c r="N479" s="102"/>
      <c r="O479" s="102"/>
      <c r="P479" s="102"/>
      <c r="Q479" s="102"/>
      <c r="R479" s="102"/>
      <c r="S479" s="121"/>
      <c r="T479" s="121"/>
      <c r="U479" s="102"/>
      <c r="V479" s="102"/>
      <c r="W479" s="102"/>
      <c r="X479" s="102"/>
      <c r="Y479" s="102"/>
      <c r="Z479" s="102"/>
      <c r="AA479" s="102"/>
      <c r="AB479" s="102"/>
      <c r="AC479" s="102"/>
      <c r="AD479" s="102"/>
      <c r="AE479" s="121"/>
      <c r="AF479" s="121"/>
      <c r="AG479" s="102"/>
      <c r="AH479" s="102"/>
      <c r="AI479" s="102"/>
      <c r="AJ479" s="102"/>
      <c r="AK479" s="102"/>
      <c r="AL479" s="102"/>
      <c r="AM479" s="102"/>
      <c r="AN479" s="102"/>
      <c r="AO479" s="102"/>
      <c r="AP479" s="102"/>
      <c r="AQ479" s="102"/>
      <c r="AR479" s="102"/>
    </row>
    <row r="480" spans="1:44" ht="20.100000000000001" hidden="1" customHeight="1">
      <c r="A480" s="20" t="s">
        <v>13</v>
      </c>
      <c r="B480" s="18">
        <f>B479</f>
        <v>912</v>
      </c>
      <c r="C480" s="18" t="s">
        <v>7</v>
      </c>
      <c r="D480" s="18" t="s">
        <v>75</v>
      </c>
      <c r="E480" s="18" t="s">
        <v>603</v>
      </c>
      <c r="F480" s="18" t="s">
        <v>32</v>
      </c>
      <c r="G480" s="6"/>
      <c r="H480" s="6"/>
      <c r="I480" s="102"/>
      <c r="J480" s="102"/>
      <c r="K480" s="102"/>
      <c r="L480" s="102"/>
      <c r="M480" s="102"/>
      <c r="N480" s="102"/>
      <c r="O480" s="102"/>
      <c r="P480" s="102"/>
      <c r="Q480" s="102"/>
      <c r="R480" s="102"/>
      <c r="S480" s="121"/>
      <c r="T480" s="121"/>
      <c r="U480" s="102"/>
      <c r="V480" s="102"/>
      <c r="W480" s="102"/>
      <c r="X480" s="102"/>
      <c r="Y480" s="102"/>
      <c r="Z480" s="102"/>
      <c r="AA480" s="102"/>
      <c r="AB480" s="102"/>
      <c r="AC480" s="102"/>
      <c r="AD480" s="102"/>
      <c r="AE480" s="121"/>
      <c r="AF480" s="121"/>
      <c r="AG480" s="102"/>
      <c r="AH480" s="102"/>
      <c r="AI480" s="102"/>
      <c r="AJ480" s="102"/>
      <c r="AK480" s="102"/>
      <c r="AL480" s="102"/>
      <c r="AM480" s="102"/>
      <c r="AN480" s="102"/>
      <c r="AO480" s="102"/>
      <c r="AP480" s="102"/>
      <c r="AQ480" s="102"/>
      <c r="AR480" s="102"/>
    </row>
    <row r="481" spans="1:44" ht="33.75">
      <c r="A481" s="67" t="s">
        <v>565</v>
      </c>
      <c r="B481" s="32">
        <v>912</v>
      </c>
      <c r="C481" s="18" t="s">
        <v>7</v>
      </c>
      <c r="D481" s="18" t="s">
        <v>75</v>
      </c>
      <c r="E481" s="18" t="s">
        <v>308</v>
      </c>
      <c r="F481" s="18"/>
      <c r="G481" s="6"/>
      <c r="H481" s="6"/>
      <c r="I481" s="102"/>
      <c r="J481" s="102"/>
      <c r="K481" s="102"/>
      <c r="L481" s="102"/>
      <c r="M481" s="102"/>
      <c r="N481" s="102"/>
      <c r="O481" s="102">
        <f t="shared" ref="O481:U484" si="587">O482</f>
        <v>0</v>
      </c>
      <c r="P481" s="55">
        <f t="shared" si="587"/>
        <v>208</v>
      </c>
      <c r="Q481" s="55">
        <f t="shared" si="587"/>
        <v>0</v>
      </c>
      <c r="R481" s="55">
        <f t="shared" si="587"/>
        <v>0</v>
      </c>
      <c r="S481" s="119">
        <f t="shared" si="587"/>
        <v>208</v>
      </c>
      <c r="T481" s="119">
        <f t="shared" si="587"/>
        <v>0</v>
      </c>
      <c r="U481" s="102">
        <f t="shared" si="587"/>
        <v>0</v>
      </c>
      <c r="V481" s="55">
        <f t="shared" ref="V481:AK484" si="588">V482</f>
        <v>0</v>
      </c>
      <c r="W481" s="55">
        <f t="shared" si="588"/>
        <v>0</v>
      </c>
      <c r="X481" s="55">
        <f t="shared" si="588"/>
        <v>0</v>
      </c>
      <c r="Y481" s="55">
        <f t="shared" si="588"/>
        <v>208</v>
      </c>
      <c r="Z481" s="55">
        <f t="shared" si="588"/>
        <v>0</v>
      </c>
      <c r="AA481" s="102">
        <f>AA482</f>
        <v>0</v>
      </c>
      <c r="AB481" s="55">
        <f t="shared" si="588"/>
        <v>0</v>
      </c>
      <c r="AC481" s="55">
        <f t="shared" si="588"/>
        <v>0</v>
      </c>
      <c r="AD481" s="55">
        <f t="shared" si="588"/>
        <v>0</v>
      </c>
      <c r="AE481" s="119">
        <f t="shared" si="588"/>
        <v>208</v>
      </c>
      <c r="AF481" s="119">
        <f t="shared" si="588"/>
        <v>0</v>
      </c>
      <c r="AG481" s="102">
        <f>AG482</f>
        <v>0</v>
      </c>
      <c r="AH481" s="55">
        <f t="shared" si="588"/>
        <v>0</v>
      </c>
      <c r="AI481" s="55">
        <f t="shared" si="588"/>
        <v>0</v>
      </c>
      <c r="AJ481" s="55">
        <f t="shared" si="588"/>
        <v>0</v>
      </c>
      <c r="AK481" s="55">
        <f t="shared" si="588"/>
        <v>208</v>
      </c>
      <c r="AL481" s="55">
        <f t="shared" ref="AH481:AL484" si="589">AL482</f>
        <v>0</v>
      </c>
      <c r="AM481" s="102">
        <f>AM482</f>
        <v>0</v>
      </c>
      <c r="AN481" s="55">
        <f t="shared" ref="AN481:AR484" si="590">AN482</f>
        <v>0</v>
      </c>
      <c r="AO481" s="55">
        <f t="shared" si="590"/>
        <v>0</v>
      </c>
      <c r="AP481" s="55">
        <f t="shared" si="590"/>
        <v>0</v>
      </c>
      <c r="AQ481" s="55">
        <f t="shared" si="590"/>
        <v>208</v>
      </c>
      <c r="AR481" s="55">
        <f t="shared" si="590"/>
        <v>0</v>
      </c>
    </row>
    <row r="482" spans="1:44" ht="20.100000000000001" customHeight="1">
      <c r="A482" s="20" t="s">
        <v>14</v>
      </c>
      <c r="B482" s="32">
        <v>912</v>
      </c>
      <c r="C482" s="18" t="s">
        <v>7</v>
      </c>
      <c r="D482" s="18" t="s">
        <v>75</v>
      </c>
      <c r="E482" s="18" t="s">
        <v>309</v>
      </c>
      <c r="F482" s="18"/>
      <c r="G482" s="6"/>
      <c r="H482" s="6"/>
      <c r="I482" s="102"/>
      <c r="J482" s="102"/>
      <c r="K482" s="102"/>
      <c r="L482" s="102"/>
      <c r="M482" s="102"/>
      <c r="N482" s="102"/>
      <c r="O482" s="102">
        <f t="shared" si="587"/>
        <v>0</v>
      </c>
      <c r="P482" s="55">
        <f t="shared" si="587"/>
        <v>208</v>
      </c>
      <c r="Q482" s="55">
        <f t="shared" si="587"/>
        <v>0</v>
      </c>
      <c r="R482" s="55">
        <f t="shared" si="587"/>
        <v>0</v>
      </c>
      <c r="S482" s="119">
        <f t="shared" si="587"/>
        <v>208</v>
      </c>
      <c r="T482" s="119">
        <f t="shared" si="587"/>
        <v>0</v>
      </c>
      <c r="U482" s="102">
        <f t="shared" si="587"/>
        <v>0</v>
      </c>
      <c r="V482" s="55">
        <f t="shared" si="588"/>
        <v>0</v>
      </c>
      <c r="W482" s="55">
        <f t="shared" si="588"/>
        <v>0</v>
      </c>
      <c r="X482" s="55">
        <f t="shared" si="588"/>
        <v>0</v>
      </c>
      <c r="Y482" s="55">
        <f t="shared" si="588"/>
        <v>208</v>
      </c>
      <c r="Z482" s="55">
        <f t="shared" si="588"/>
        <v>0</v>
      </c>
      <c r="AA482" s="102">
        <f>AA483</f>
        <v>0</v>
      </c>
      <c r="AB482" s="55">
        <f t="shared" si="588"/>
        <v>0</v>
      </c>
      <c r="AC482" s="55">
        <f t="shared" si="588"/>
        <v>0</v>
      </c>
      <c r="AD482" s="55">
        <f t="shared" si="588"/>
        <v>0</v>
      </c>
      <c r="AE482" s="119">
        <f t="shared" si="588"/>
        <v>208</v>
      </c>
      <c r="AF482" s="119">
        <f t="shared" si="588"/>
        <v>0</v>
      </c>
      <c r="AG482" s="102">
        <f>AG483</f>
        <v>0</v>
      </c>
      <c r="AH482" s="55">
        <f t="shared" si="589"/>
        <v>0</v>
      </c>
      <c r="AI482" s="55">
        <f t="shared" si="589"/>
        <v>0</v>
      </c>
      <c r="AJ482" s="55">
        <f t="shared" si="589"/>
        <v>0</v>
      </c>
      <c r="AK482" s="55">
        <f t="shared" si="589"/>
        <v>208</v>
      </c>
      <c r="AL482" s="55">
        <f t="shared" si="589"/>
        <v>0</v>
      </c>
      <c r="AM482" s="102">
        <f>AM483</f>
        <v>0</v>
      </c>
      <c r="AN482" s="55">
        <f t="shared" si="590"/>
        <v>0</v>
      </c>
      <c r="AO482" s="55">
        <f t="shared" si="590"/>
        <v>0</v>
      </c>
      <c r="AP482" s="55">
        <f t="shared" si="590"/>
        <v>0</v>
      </c>
      <c r="AQ482" s="55">
        <f t="shared" si="590"/>
        <v>208</v>
      </c>
      <c r="AR482" s="55">
        <f t="shared" si="590"/>
        <v>0</v>
      </c>
    </row>
    <row r="483" spans="1:44" ht="20.100000000000001" customHeight="1">
      <c r="A483" s="20" t="s">
        <v>15</v>
      </c>
      <c r="B483" s="32">
        <v>912</v>
      </c>
      <c r="C483" s="18" t="s">
        <v>7</v>
      </c>
      <c r="D483" s="18" t="s">
        <v>75</v>
      </c>
      <c r="E483" s="18" t="s">
        <v>778</v>
      </c>
      <c r="F483" s="18"/>
      <c r="G483" s="6"/>
      <c r="H483" s="6"/>
      <c r="I483" s="102"/>
      <c r="J483" s="102"/>
      <c r="K483" s="102"/>
      <c r="L483" s="102"/>
      <c r="M483" s="102"/>
      <c r="N483" s="102"/>
      <c r="O483" s="102">
        <f t="shared" si="587"/>
        <v>0</v>
      </c>
      <c r="P483" s="55">
        <f t="shared" si="587"/>
        <v>208</v>
      </c>
      <c r="Q483" s="55">
        <f t="shared" si="587"/>
        <v>0</v>
      </c>
      <c r="R483" s="55">
        <f t="shared" si="587"/>
        <v>0</v>
      </c>
      <c r="S483" s="119">
        <f t="shared" si="587"/>
        <v>208</v>
      </c>
      <c r="T483" s="119">
        <f t="shared" si="587"/>
        <v>0</v>
      </c>
      <c r="U483" s="102">
        <f t="shared" si="587"/>
        <v>0</v>
      </c>
      <c r="V483" s="55">
        <f t="shared" si="588"/>
        <v>0</v>
      </c>
      <c r="W483" s="55">
        <f t="shared" si="588"/>
        <v>0</v>
      </c>
      <c r="X483" s="55">
        <f t="shared" si="588"/>
        <v>0</v>
      </c>
      <c r="Y483" s="55">
        <f t="shared" si="588"/>
        <v>208</v>
      </c>
      <c r="Z483" s="55">
        <f t="shared" si="588"/>
        <v>0</v>
      </c>
      <c r="AA483" s="102">
        <f>AA484</f>
        <v>0</v>
      </c>
      <c r="AB483" s="55">
        <f t="shared" si="588"/>
        <v>0</v>
      </c>
      <c r="AC483" s="55">
        <f t="shared" si="588"/>
        <v>0</v>
      </c>
      <c r="AD483" s="55">
        <f t="shared" si="588"/>
        <v>0</v>
      </c>
      <c r="AE483" s="119">
        <f t="shared" si="588"/>
        <v>208</v>
      </c>
      <c r="AF483" s="119">
        <f t="shared" si="588"/>
        <v>0</v>
      </c>
      <c r="AG483" s="102">
        <f>AG484</f>
        <v>0</v>
      </c>
      <c r="AH483" s="55">
        <f t="shared" si="589"/>
        <v>0</v>
      </c>
      <c r="AI483" s="55">
        <f t="shared" si="589"/>
        <v>0</v>
      </c>
      <c r="AJ483" s="55">
        <f t="shared" si="589"/>
        <v>0</v>
      </c>
      <c r="AK483" s="55">
        <f t="shared" si="589"/>
        <v>208</v>
      </c>
      <c r="AL483" s="55">
        <f t="shared" si="589"/>
        <v>0</v>
      </c>
      <c r="AM483" s="102">
        <f>AM484</f>
        <v>0</v>
      </c>
      <c r="AN483" s="55">
        <f t="shared" si="590"/>
        <v>0</v>
      </c>
      <c r="AO483" s="55">
        <f t="shared" si="590"/>
        <v>0</v>
      </c>
      <c r="AP483" s="55">
        <f t="shared" si="590"/>
        <v>0</v>
      </c>
      <c r="AQ483" s="55">
        <f t="shared" si="590"/>
        <v>208</v>
      </c>
      <c r="AR483" s="55">
        <f t="shared" si="590"/>
        <v>0</v>
      </c>
    </row>
    <row r="484" spans="1:44" ht="33">
      <c r="A484" s="17" t="s">
        <v>11</v>
      </c>
      <c r="B484" s="32">
        <v>912</v>
      </c>
      <c r="C484" s="18" t="s">
        <v>7</v>
      </c>
      <c r="D484" s="18" t="s">
        <v>75</v>
      </c>
      <c r="E484" s="18" t="s">
        <v>778</v>
      </c>
      <c r="F484" s="18" t="s">
        <v>12</v>
      </c>
      <c r="G484" s="6"/>
      <c r="H484" s="6"/>
      <c r="I484" s="102"/>
      <c r="J484" s="102"/>
      <c r="K484" s="102"/>
      <c r="L484" s="102"/>
      <c r="M484" s="102"/>
      <c r="N484" s="102"/>
      <c r="O484" s="102">
        <f t="shared" si="587"/>
        <v>0</v>
      </c>
      <c r="P484" s="55">
        <f t="shared" si="587"/>
        <v>208</v>
      </c>
      <c r="Q484" s="55">
        <f t="shared" si="587"/>
        <v>0</v>
      </c>
      <c r="R484" s="55">
        <f t="shared" si="587"/>
        <v>0</v>
      </c>
      <c r="S484" s="119">
        <f t="shared" si="587"/>
        <v>208</v>
      </c>
      <c r="T484" s="119">
        <f t="shared" si="587"/>
        <v>0</v>
      </c>
      <c r="U484" s="102">
        <f t="shared" si="587"/>
        <v>0</v>
      </c>
      <c r="V484" s="55">
        <f t="shared" si="588"/>
        <v>0</v>
      </c>
      <c r="W484" s="55">
        <f t="shared" si="588"/>
        <v>0</v>
      </c>
      <c r="X484" s="55">
        <f t="shared" si="588"/>
        <v>0</v>
      </c>
      <c r="Y484" s="55">
        <f t="shared" si="588"/>
        <v>208</v>
      </c>
      <c r="Z484" s="55">
        <f t="shared" si="588"/>
        <v>0</v>
      </c>
      <c r="AA484" s="102">
        <f>AA485</f>
        <v>0</v>
      </c>
      <c r="AB484" s="55">
        <f t="shared" si="588"/>
        <v>0</v>
      </c>
      <c r="AC484" s="55">
        <f t="shared" si="588"/>
        <v>0</v>
      </c>
      <c r="AD484" s="55">
        <f t="shared" si="588"/>
        <v>0</v>
      </c>
      <c r="AE484" s="119">
        <f t="shared" si="588"/>
        <v>208</v>
      </c>
      <c r="AF484" s="119">
        <f t="shared" si="588"/>
        <v>0</v>
      </c>
      <c r="AG484" s="102">
        <f>AG485</f>
        <v>0</v>
      </c>
      <c r="AH484" s="55">
        <f t="shared" si="589"/>
        <v>0</v>
      </c>
      <c r="AI484" s="55">
        <f t="shared" si="589"/>
        <v>0</v>
      </c>
      <c r="AJ484" s="55">
        <f t="shared" si="589"/>
        <v>0</v>
      </c>
      <c r="AK484" s="55">
        <f t="shared" si="589"/>
        <v>208</v>
      </c>
      <c r="AL484" s="55">
        <f t="shared" si="589"/>
        <v>0</v>
      </c>
      <c r="AM484" s="102">
        <f>AM485</f>
        <v>0</v>
      </c>
      <c r="AN484" s="55">
        <f t="shared" si="590"/>
        <v>0</v>
      </c>
      <c r="AO484" s="55">
        <f t="shared" si="590"/>
        <v>0</v>
      </c>
      <c r="AP484" s="55">
        <f t="shared" si="590"/>
        <v>0</v>
      </c>
      <c r="AQ484" s="55">
        <f t="shared" si="590"/>
        <v>208</v>
      </c>
      <c r="AR484" s="55">
        <f t="shared" si="590"/>
        <v>0</v>
      </c>
    </row>
    <row r="485" spans="1:44" ht="20.100000000000001" customHeight="1">
      <c r="A485" s="20" t="s">
        <v>13</v>
      </c>
      <c r="B485" s="32">
        <v>912</v>
      </c>
      <c r="C485" s="18" t="s">
        <v>7</v>
      </c>
      <c r="D485" s="18" t="s">
        <v>75</v>
      </c>
      <c r="E485" s="18" t="s">
        <v>778</v>
      </c>
      <c r="F485" s="18">
        <v>610</v>
      </c>
      <c r="G485" s="6"/>
      <c r="H485" s="6"/>
      <c r="I485" s="102"/>
      <c r="J485" s="102"/>
      <c r="K485" s="102"/>
      <c r="L485" s="102"/>
      <c r="M485" s="102"/>
      <c r="N485" s="102"/>
      <c r="O485" s="102"/>
      <c r="P485" s="55">
        <v>208</v>
      </c>
      <c r="Q485" s="55"/>
      <c r="R485" s="55"/>
      <c r="S485" s="119">
        <f>M485+O485+P485+Q485+R485</f>
        <v>208</v>
      </c>
      <c r="T485" s="119">
        <f>N485+R485</f>
        <v>0</v>
      </c>
      <c r="U485" s="102"/>
      <c r="V485" s="55"/>
      <c r="W485" s="55"/>
      <c r="X485" s="55"/>
      <c r="Y485" s="55">
        <f>S485+U485+V485+W485+X485</f>
        <v>208</v>
      </c>
      <c r="Z485" s="55">
        <f>T485+X485</f>
        <v>0</v>
      </c>
      <c r="AA485" s="102"/>
      <c r="AB485" s="55"/>
      <c r="AC485" s="55"/>
      <c r="AD485" s="55"/>
      <c r="AE485" s="119">
        <f>Y485+AA485+AB485+AC485+AD485</f>
        <v>208</v>
      </c>
      <c r="AF485" s="119">
        <f>Z485+AD485</f>
        <v>0</v>
      </c>
      <c r="AG485" s="102"/>
      <c r="AH485" s="55"/>
      <c r="AI485" s="55"/>
      <c r="AJ485" s="55"/>
      <c r="AK485" s="55">
        <f>AE485+AG485+AH485+AI485+AJ485</f>
        <v>208</v>
      </c>
      <c r="AL485" s="55">
        <f>AF485+AJ485</f>
        <v>0</v>
      </c>
      <c r="AM485" s="102"/>
      <c r="AN485" s="55"/>
      <c r="AO485" s="55"/>
      <c r="AP485" s="55"/>
      <c r="AQ485" s="55">
        <f>AK485+AM485+AN485+AO485+AP485</f>
        <v>208</v>
      </c>
      <c r="AR485" s="55">
        <f>AL485+AP485</f>
        <v>0</v>
      </c>
    </row>
    <row r="486" spans="1:44" ht="34.5" customHeight="1">
      <c r="A486" s="17" t="s">
        <v>278</v>
      </c>
      <c r="B486" s="32">
        <v>912</v>
      </c>
      <c r="C486" s="18" t="s">
        <v>7</v>
      </c>
      <c r="D486" s="18" t="s">
        <v>75</v>
      </c>
      <c r="E486" s="18" t="s">
        <v>342</v>
      </c>
      <c r="F486" s="18"/>
      <c r="G486" s="6"/>
      <c r="H486" s="6"/>
      <c r="I486" s="102"/>
      <c r="J486" s="102"/>
      <c r="K486" s="102"/>
      <c r="L486" s="102"/>
      <c r="M486" s="102"/>
      <c r="N486" s="102"/>
      <c r="O486" s="102">
        <f>O487</f>
        <v>0</v>
      </c>
      <c r="P486" s="55">
        <f t="shared" ref="P486:AE489" si="591">P487</f>
        <v>381</v>
      </c>
      <c r="Q486" s="55">
        <f t="shared" si="591"/>
        <v>0</v>
      </c>
      <c r="R486" s="55">
        <f t="shared" si="591"/>
        <v>0</v>
      </c>
      <c r="S486" s="119">
        <f t="shared" si="591"/>
        <v>381</v>
      </c>
      <c r="T486" s="119">
        <f t="shared" si="591"/>
        <v>0</v>
      </c>
      <c r="U486" s="102">
        <f>U487</f>
        <v>0</v>
      </c>
      <c r="V486" s="55">
        <f t="shared" si="591"/>
        <v>0</v>
      </c>
      <c r="W486" s="55">
        <f t="shared" si="591"/>
        <v>0</v>
      </c>
      <c r="X486" s="55">
        <f t="shared" si="591"/>
        <v>0</v>
      </c>
      <c r="Y486" s="55">
        <f t="shared" si="591"/>
        <v>381</v>
      </c>
      <c r="Z486" s="55">
        <f t="shared" si="591"/>
        <v>0</v>
      </c>
      <c r="AA486" s="102">
        <f>AA487</f>
        <v>0</v>
      </c>
      <c r="AB486" s="55">
        <f t="shared" si="591"/>
        <v>0</v>
      </c>
      <c r="AC486" s="55">
        <f t="shared" si="591"/>
        <v>0</v>
      </c>
      <c r="AD486" s="55">
        <f t="shared" si="591"/>
        <v>0</v>
      </c>
      <c r="AE486" s="119">
        <f t="shared" si="591"/>
        <v>381</v>
      </c>
      <c r="AF486" s="119">
        <f t="shared" ref="AB486:AF489" si="592">AF487</f>
        <v>0</v>
      </c>
      <c r="AG486" s="102">
        <f>AG487</f>
        <v>0</v>
      </c>
      <c r="AH486" s="55">
        <f t="shared" ref="AH486:AR489" si="593">AH487</f>
        <v>0</v>
      </c>
      <c r="AI486" s="55">
        <f t="shared" si="593"/>
        <v>0</v>
      </c>
      <c r="AJ486" s="55">
        <f t="shared" si="593"/>
        <v>0</v>
      </c>
      <c r="AK486" s="55">
        <f t="shared" si="593"/>
        <v>381</v>
      </c>
      <c r="AL486" s="55">
        <f t="shared" si="593"/>
        <v>0</v>
      </c>
      <c r="AM486" s="102">
        <f>AM487</f>
        <v>0</v>
      </c>
      <c r="AN486" s="55">
        <f t="shared" si="593"/>
        <v>0</v>
      </c>
      <c r="AO486" s="55">
        <f t="shared" si="593"/>
        <v>0</v>
      </c>
      <c r="AP486" s="55">
        <f t="shared" si="593"/>
        <v>0</v>
      </c>
      <c r="AQ486" s="55">
        <f t="shared" si="593"/>
        <v>381</v>
      </c>
      <c r="AR486" s="55">
        <f t="shared" si="593"/>
        <v>0</v>
      </c>
    </row>
    <row r="487" spans="1:44" ht="20.100000000000001" customHeight="1">
      <c r="A487" s="20" t="s">
        <v>14</v>
      </c>
      <c r="B487" s="32">
        <v>912</v>
      </c>
      <c r="C487" s="18" t="s">
        <v>7</v>
      </c>
      <c r="D487" s="18" t="s">
        <v>75</v>
      </c>
      <c r="E487" s="18" t="s">
        <v>343</v>
      </c>
      <c r="F487" s="18"/>
      <c r="G487" s="6"/>
      <c r="H487" s="6"/>
      <c r="I487" s="102"/>
      <c r="J487" s="102"/>
      <c r="K487" s="102"/>
      <c r="L487" s="102"/>
      <c r="M487" s="102"/>
      <c r="N487" s="102"/>
      <c r="O487" s="102">
        <f>O488</f>
        <v>0</v>
      </c>
      <c r="P487" s="55">
        <f t="shared" si="591"/>
        <v>381</v>
      </c>
      <c r="Q487" s="55">
        <f t="shared" si="591"/>
        <v>0</v>
      </c>
      <c r="R487" s="55">
        <f t="shared" si="591"/>
        <v>0</v>
      </c>
      <c r="S487" s="119">
        <f t="shared" si="591"/>
        <v>381</v>
      </c>
      <c r="T487" s="119">
        <f t="shared" si="591"/>
        <v>0</v>
      </c>
      <c r="U487" s="102">
        <f>U488</f>
        <v>0</v>
      </c>
      <c r="V487" s="55">
        <f t="shared" si="591"/>
        <v>0</v>
      </c>
      <c r="W487" s="55">
        <f t="shared" si="591"/>
        <v>0</v>
      </c>
      <c r="X487" s="55">
        <f t="shared" si="591"/>
        <v>0</v>
      </c>
      <c r="Y487" s="55">
        <f t="shared" si="591"/>
        <v>381</v>
      </c>
      <c r="Z487" s="55">
        <f t="shared" si="591"/>
        <v>0</v>
      </c>
      <c r="AA487" s="102">
        <f>AA488</f>
        <v>0</v>
      </c>
      <c r="AB487" s="55">
        <f t="shared" si="592"/>
        <v>0</v>
      </c>
      <c r="AC487" s="55">
        <f t="shared" si="592"/>
        <v>0</v>
      </c>
      <c r="AD487" s="55">
        <f t="shared" si="592"/>
        <v>0</v>
      </c>
      <c r="AE487" s="119">
        <f t="shared" si="592"/>
        <v>381</v>
      </c>
      <c r="AF487" s="119">
        <f t="shared" si="592"/>
        <v>0</v>
      </c>
      <c r="AG487" s="102">
        <f>AG488</f>
        <v>0</v>
      </c>
      <c r="AH487" s="55">
        <f t="shared" si="593"/>
        <v>0</v>
      </c>
      <c r="AI487" s="55">
        <f t="shared" si="593"/>
        <v>0</v>
      </c>
      <c r="AJ487" s="55">
        <f t="shared" si="593"/>
        <v>0</v>
      </c>
      <c r="AK487" s="55">
        <f t="shared" si="593"/>
        <v>381</v>
      </c>
      <c r="AL487" s="55">
        <f t="shared" si="593"/>
        <v>0</v>
      </c>
      <c r="AM487" s="102">
        <f>AM488</f>
        <v>0</v>
      </c>
      <c r="AN487" s="55">
        <f t="shared" si="593"/>
        <v>0</v>
      </c>
      <c r="AO487" s="55">
        <f t="shared" si="593"/>
        <v>0</v>
      </c>
      <c r="AP487" s="55">
        <f t="shared" si="593"/>
        <v>0</v>
      </c>
      <c r="AQ487" s="55">
        <f t="shared" si="593"/>
        <v>381</v>
      </c>
      <c r="AR487" s="55">
        <f t="shared" si="593"/>
        <v>0</v>
      </c>
    </row>
    <row r="488" spans="1:44" ht="20.100000000000001" customHeight="1">
      <c r="A488" s="20" t="s">
        <v>15</v>
      </c>
      <c r="B488" s="32">
        <v>912</v>
      </c>
      <c r="C488" s="18" t="s">
        <v>7</v>
      </c>
      <c r="D488" s="18" t="s">
        <v>75</v>
      </c>
      <c r="E488" s="18" t="s">
        <v>773</v>
      </c>
      <c r="F488" s="18"/>
      <c r="G488" s="6"/>
      <c r="H488" s="6"/>
      <c r="I488" s="102"/>
      <c r="J488" s="102"/>
      <c r="K488" s="102"/>
      <c r="L488" s="102"/>
      <c r="M488" s="102"/>
      <c r="N488" s="102"/>
      <c r="O488" s="102">
        <f>O489</f>
        <v>0</v>
      </c>
      <c r="P488" s="55">
        <f t="shared" si="591"/>
        <v>381</v>
      </c>
      <c r="Q488" s="55">
        <f t="shared" si="591"/>
        <v>0</v>
      </c>
      <c r="R488" s="55">
        <f t="shared" si="591"/>
        <v>0</v>
      </c>
      <c r="S488" s="119">
        <f t="shared" si="591"/>
        <v>381</v>
      </c>
      <c r="T488" s="119">
        <f t="shared" si="591"/>
        <v>0</v>
      </c>
      <c r="U488" s="102">
        <f>U489</f>
        <v>0</v>
      </c>
      <c r="V488" s="55">
        <f t="shared" si="591"/>
        <v>0</v>
      </c>
      <c r="W488" s="55">
        <f t="shared" si="591"/>
        <v>0</v>
      </c>
      <c r="X488" s="55">
        <f t="shared" si="591"/>
        <v>0</v>
      </c>
      <c r="Y488" s="55">
        <f t="shared" si="591"/>
        <v>381</v>
      </c>
      <c r="Z488" s="55">
        <f t="shared" si="591"/>
        <v>0</v>
      </c>
      <c r="AA488" s="102">
        <f>AA489</f>
        <v>0</v>
      </c>
      <c r="AB488" s="55">
        <f t="shared" si="592"/>
        <v>0</v>
      </c>
      <c r="AC488" s="55">
        <f t="shared" si="592"/>
        <v>0</v>
      </c>
      <c r="AD488" s="55">
        <f t="shared" si="592"/>
        <v>0</v>
      </c>
      <c r="AE488" s="119">
        <f t="shared" si="592"/>
        <v>381</v>
      </c>
      <c r="AF488" s="119">
        <f t="shared" si="592"/>
        <v>0</v>
      </c>
      <c r="AG488" s="102">
        <f>AG489</f>
        <v>0</v>
      </c>
      <c r="AH488" s="55">
        <f t="shared" si="593"/>
        <v>0</v>
      </c>
      <c r="AI488" s="55">
        <f t="shared" si="593"/>
        <v>0</v>
      </c>
      <c r="AJ488" s="55">
        <f t="shared" si="593"/>
        <v>0</v>
      </c>
      <c r="AK488" s="55">
        <f t="shared" si="593"/>
        <v>381</v>
      </c>
      <c r="AL488" s="55">
        <f t="shared" si="593"/>
        <v>0</v>
      </c>
      <c r="AM488" s="102">
        <f>AM489</f>
        <v>0</v>
      </c>
      <c r="AN488" s="55">
        <f t="shared" si="593"/>
        <v>0</v>
      </c>
      <c r="AO488" s="55">
        <f t="shared" si="593"/>
        <v>0</v>
      </c>
      <c r="AP488" s="55">
        <f t="shared" si="593"/>
        <v>0</v>
      </c>
      <c r="AQ488" s="55">
        <f t="shared" si="593"/>
        <v>381</v>
      </c>
      <c r="AR488" s="55">
        <f t="shared" si="593"/>
        <v>0</v>
      </c>
    </row>
    <row r="489" spans="1:44" ht="33">
      <c r="A489" s="17" t="s">
        <v>11</v>
      </c>
      <c r="B489" s="32">
        <v>912</v>
      </c>
      <c r="C489" s="18" t="s">
        <v>7</v>
      </c>
      <c r="D489" s="18" t="s">
        <v>75</v>
      </c>
      <c r="E489" s="18" t="s">
        <v>773</v>
      </c>
      <c r="F489" s="18" t="s">
        <v>12</v>
      </c>
      <c r="G489" s="6"/>
      <c r="H489" s="6"/>
      <c r="I489" s="102"/>
      <c r="J489" s="102"/>
      <c r="K489" s="102"/>
      <c r="L489" s="102"/>
      <c r="M489" s="102"/>
      <c r="N489" s="102"/>
      <c r="O489" s="102">
        <f>O490</f>
        <v>0</v>
      </c>
      <c r="P489" s="55">
        <f t="shared" si="591"/>
        <v>381</v>
      </c>
      <c r="Q489" s="55">
        <f t="shared" si="591"/>
        <v>0</v>
      </c>
      <c r="R489" s="55">
        <f t="shared" si="591"/>
        <v>0</v>
      </c>
      <c r="S489" s="119">
        <f t="shared" si="591"/>
        <v>381</v>
      </c>
      <c r="T489" s="119">
        <f t="shared" si="591"/>
        <v>0</v>
      </c>
      <c r="U489" s="102">
        <f>U490</f>
        <v>0</v>
      </c>
      <c r="V489" s="55">
        <f t="shared" si="591"/>
        <v>0</v>
      </c>
      <c r="W489" s="55">
        <f t="shared" si="591"/>
        <v>0</v>
      </c>
      <c r="X489" s="55">
        <f t="shared" si="591"/>
        <v>0</v>
      </c>
      <c r="Y489" s="55">
        <f t="shared" si="591"/>
        <v>381</v>
      </c>
      <c r="Z489" s="55">
        <f t="shared" si="591"/>
        <v>0</v>
      </c>
      <c r="AA489" s="102">
        <f>AA490</f>
        <v>0</v>
      </c>
      <c r="AB489" s="55">
        <f t="shared" si="592"/>
        <v>0</v>
      </c>
      <c r="AC489" s="55">
        <f t="shared" si="592"/>
        <v>0</v>
      </c>
      <c r="AD489" s="55">
        <f t="shared" si="592"/>
        <v>0</v>
      </c>
      <c r="AE489" s="119">
        <f t="shared" si="592"/>
        <v>381</v>
      </c>
      <c r="AF489" s="119">
        <f t="shared" si="592"/>
        <v>0</v>
      </c>
      <c r="AG489" s="102">
        <f>AG490</f>
        <v>0</v>
      </c>
      <c r="AH489" s="55">
        <f t="shared" si="593"/>
        <v>0</v>
      </c>
      <c r="AI489" s="55">
        <f t="shared" si="593"/>
        <v>0</v>
      </c>
      <c r="AJ489" s="55">
        <f t="shared" si="593"/>
        <v>0</v>
      </c>
      <c r="AK489" s="55">
        <f t="shared" si="593"/>
        <v>381</v>
      </c>
      <c r="AL489" s="55">
        <f t="shared" si="593"/>
        <v>0</v>
      </c>
      <c r="AM489" s="102">
        <f>AM490</f>
        <v>0</v>
      </c>
      <c r="AN489" s="55">
        <f t="shared" si="593"/>
        <v>0</v>
      </c>
      <c r="AO489" s="55">
        <f t="shared" si="593"/>
        <v>0</v>
      </c>
      <c r="AP489" s="55">
        <f t="shared" si="593"/>
        <v>0</v>
      </c>
      <c r="AQ489" s="55">
        <f t="shared" si="593"/>
        <v>381</v>
      </c>
      <c r="AR489" s="55">
        <f t="shared" si="593"/>
        <v>0</v>
      </c>
    </row>
    <row r="490" spans="1:44" ht="20.100000000000001" customHeight="1">
      <c r="A490" s="20" t="s">
        <v>13</v>
      </c>
      <c r="B490" s="32">
        <v>912</v>
      </c>
      <c r="C490" s="18" t="s">
        <v>7</v>
      </c>
      <c r="D490" s="18" t="s">
        <v>75</v>
      </c>
      <c r="E490" s="18" t="s">
        <v>773</v>
      </c>
      <c r="F490" s="18">
        <v>610</v>
      </c>
      <c r="G490" s="6"/>
      <c r="H490" s="6"/>
      <c r="I490" s="102"/>
      <c r="J490" s="102"/>
      <c r="K490" s="102"/>
      <c r="L490" s="102"/>
      <c r="M490" s="102"/>
      <c r="N490" s="102"/>
      <c r="O490" s="102"/>
      <c r="P490" s="55">
        <v>381</v>
      </c>
      <c r="Q490" s="55"/>
      <c r="R490" s="55"/>
      <c r="S490" s="119">
        <f>M490+O490+P490+Q490+R490</f>
        <v>381</v>
      </c>
      <c r="T490" s="119">
        <f>N490+R490</f>
        <v>0</v>
      </c>
      <c r="U490" s="102"/>
      <c r="V490" s="55"/>
      <c r="W490" s="55"/>
      <c r="X490" s="55"/>
      <c r="Y490" s="55">
        <f>S490+U490+V490+W490+X490</f>
        <v>381</v>
      </c>
      <c r="Z490" s="55">
        <f>T490+X490</f>
        <v>0</v>
      </c>
      <c r="AA490" s="102"/>
      <c r="AB490" s="55"/>
      <c r="AC490" s="55"/>
      <c r="AD490" s="55"/>
      <c r="AE490" s="119">
        <f>Y490+AA490+AB490+AC490+AD490</f>
        <v>381</v>
      </c>
      <c r="AF490" s="119">
        <f>Z490+AD490</f>
        <v>0</v>
      </c>
      <c r="AG490" s="102"/>
      <c r="AH490" s="55"/>
      <c r="AI490" s="55"/>
      <c r="AJ490" s="55"/>
      <c r="AK490" s="55">
        <f>AE490+AG490+AH490+AI490+AJ490</f>
        <v>381</v>
      </c>
      <c r="AL490" s="55">
        <f>AF490+AJ490</f>
        <v>0</v>
      </c>
      <c r="AM490" s="102"/>
      <c r="AN490" s="55"/>
      <c r="AO490" s="55"/>
      <c r="AP490" s="55"/>
      <c r="AQ490" s="55">
        <f>AK490+AM490+AN490+AO490+AP490</f>
        <v>381</v>
      </c>
      <c r="AR490" s="55">
        <f>AL490+AP490</f>
        <v>0</v>
      </c>
    </row>
    <row r="491" spans="1:44">
      <c r="A491" s="17"/>
      <c r="B491" s="32"/>
      <c r="C491" s="18"/>
      <c r="D491" s="18"/>
      <c r="E491" s="18"/>
      <c r="F491" s="6"/>
      <c r="G491" s="52"/>
      <c r="H491" s="52"/>
      <c r="I491" s="102"/>
      <c r="J491" s="102"/>
      <c r="K491" s="102"/>
      <c r="L491" s="102"/>
      <c r="M491" s="102"/>
      <c r="N491" s="102"/>
      <c r="O491" s="102"/>
      <c r="P491" s="102"/>
      <c r="Q491" s="102"/>
      <c r="R491" s="102"/>
      <c r="S491" s="121"/>
      <c r="T491" s="121"/>
      <c r="U491" s="102"/>
      <c r="V491" s="102"/>
      <c r="W491" s="102"/>
      <c r="X491" s="102"/>
      <c r="Y491" s="102"/>
      <c r="Z491" s="102"/>
      <c r="AA491" s="102"/>
      <c r="AB491" s="102"/>
      <c r="AC491" s="102"/>
      <c r="AD491" s="102"/>
      <c r="AE491" s="121"/>
      <c r="AF491" s="121"/>
      <c r="AG491" s="102"/>
      <c r="AH491" s="102"/>
      <c r="AI491" s="102"/>
      <c r="AJ491" s="102"/>
      <c r="AK491" s="102"/>
      <c r="AL491" s="102"/>
      <c r="AM491" s="102"/>
      <c r="AN491" s="102"/>
      <c r="AO491" s="102"/>
      <c r="AP491" s="102"/>
      <c r="AQ491" s="102"/>
      <c r="AR491" s="102"/>
    </row>
    <row r="492" spans="1:44" ht="18.75">
      <c r="A492" s="15" t="s">
        <v>406</v>
      </c>
      <c r="B492" s="31">
        <v>912</v>
      </c>
      <c r="C492" s="16" t="s">
        <v>7</v>
      </c>
      <c r="D492" s="16" t="s">
        <v>16</v>
      </c>
      <c r="E492" s="16"/>
      <c r="F492" s="16"/>
      <c r="G492" s="60">
        <f>G493</f>
        <v>20814</v>
      </c>
      <c r="H492" s="60">
        <f t="shared" ref="H492:N492" si="594">H493</f>
        <v>0</v>
      </c>
      <c r="I492" s="60">
        <f t="shared" si="594"/>
        <v>0</v>
      </c>
      <c r="J492" s="60">
        <f t="shared" si="594"/>
        <v>0</v>
      </c>
      <c r="K492" s="60">
        <f t="shared" si="594"/>
        <v>0</v>
      </c>
      <c r="L492" s="60">
        <f t="shared" si="594"/>
        <v>0</v>
      </c>
      <c r="M492" s="60">
        <f t="shared" si="594"/>
        <v>20814</v>
      </c>
      <c r="N492" s="60">
        <f t="shared" si="594"/>
        <v>0</v>
      </c>
      <c r="O492" s="60">
        <f t="shared" ref="O492:AL492" si="595">O493+O502+O507</f>
        <v>0</v>
      </c>
      <c r="P492" s="60">
        <f t="shared" si="595"/>
        <v>181</v>
      </c>
      <c r="Q492" s="60">
        <f t="shared" si="595"/>
        <v>0</v>
      </c>
      <c r="R492" s="60">
        <f t="shared" si="595"/>
        <v>0</v>
      </c>
      <c r="S492" s="128">
        <f t="shared" si="595"/>
        <v>20995</v>
      </c>
      <c r="T492" s="128">
        <f t="shared" si="595"/>
        <v>0</v>
      </c>
      <c r="U492" s="60">
        <f t="shared" si="595"/>
        <v>0</v>
      </c>
      <c r="V492" s="60">
        <f t="shared" si="595"/>
        <v>0</v>
      </c>
      <c r="W492" s="60">
        <f t="shared" si="595"/>
        <v>0</v>
      </c>
      <c r="X492" s="60">
        <f t="shared" si="595"/>
        <v>0</v>
      </c>
      <c r="Y492" s="60">
        <f t="shared" si="595"/>
        <v>20995</v>
      </c>
      <c r="Z492" s="60">
        <f t="shared" si="595"/>
        <v>0</v>
      </c>
      <c r="AA492" s="60">
        <f t="shared" si="595"/>
        <v>424</v>
      </c>
      <c r="AB492" s="60">
        <f t="shared" si="595"/>
        <v>0</v>
      </c>
      <c r="AC492" s="60">
        <f t="shared" si="595"/>
        <v>0</v>
      </c>
      <c r="AD492" s="60">
        <f t="shared" si="595"/>
        <v>0</v>
      </c>
      <c r="AE492" s="128">
        <f t="shared" si="595"/>
        <v>21419</v>
      </c>
      <c r="AF492" s="128">
        <f t="shared" si="595"/>
        <v>0</v>
      </c>
      <c r="AG492" s="60">
        <f t="shared" si="595"/>
        <v>0</v>
      </c>
      <c r="AH492" s="60">
        <f t="shared" si="595"/>
        <v>11187</v>
      </c>
      <c r="AI492" s="60">
        <f t="shared" si="595"/>
        <v>0</v>
      </c>
      <c r="AJ492" s="60">
        <f t="shared" si="595"/>
        <v>0</v>
      </c>
      <c r="AK492" s="60">
        <f t="shared" si="595"/>
        <v>32606</v>
      </c>
      <c r="AL492" s="60">
        <f t="shared" si="595"/>
        <v>0</v>
      </c>
      <c r="AM492" s="60">
        <f t="shared" ref="AM492:AR492" si="596">AM493+AM502+AM507</f>
        <v>0</v>
      </c>
      <c r="AN492" s="60">
        <f t="shared" si="596"/>
        <v>0</v>
      </c>
      <c r="AO492" s="60">
        <f t="shared" si="596"/>
        <v>0</v>
      </c>
      <c r="AP492" s="60">
        <f t="shared" si="596"/>
        <v>0</v>
      </c>
      <c r="AQ492" s="60">
        <f t="shared" si="596"/>
        <v>32606</v>
      </c>
      <c r="AR492" s="60">
        <f t="shared" si="596"/>
        <v>0</v>
      </c>
    </row>
    <row r="493" spans="1:44" ht="30.75" customHeight="1">
      <c r="A493" s="17" t="s">
        <v>728</v>
      </c>
      <c r="B493" s="32">
        <v>912</v>
      </c>
      <c r="C493" s="18" t="s">
        <v>7</v>
      </c>
      <c r="D493" s="18" t="s">
        <v>16</v>
      </c>
      <c r="E493" s="18" t="s">
        <v>36</v>
      </c>
      <c r="F493" s="18"/>
      <c r="G493" s="61">
        <f>G494+G498</f>
        <v>20814</v>
      </c>
      <c r="H493" s="61">
        <f t="shared" ref="H493:N493" si="597">H494+H498</f>
        <v>0</v>
      </c>
      <c r="I493" s="61">
        <f t="shared" si="597"/>
        <v>0</v>
      </c>
      <c r="J493" s="61">
        <f t="shared" si="597"/>
        <v>0</v>
      </c>
      <c r="K493" s="61">
        <f t="shared" si="597"/>
        <v>0</v>
      </c>
      <c r="L493" s="61">
        <f t="shared" si="597"/>
        <v>0</v>
      </c>
      <c r="M493" s="61">
        <f t="shared" si="597"/>
        <v>20814</v>
      </c>
      <c r="N493" s="61">
        <f t="shared" si="597"/>
        <v>0</v>
      </c>
      <c r="O493" s="61">
        <f t="shared" ref="O493:T493" si="598">O494+O498</f>
        <v>0</v>
      </c>
      <c r="P493" s="61">
        <f t="shared" si="598"/>
        <v>0</v>
      </c>
      <c r="Q493" s="61">
        <f t="shared" si="598"/>
        <v>0</v>
      </c>
      <c r="R493" s="61">
        <f t="shared" si="598"/>
        <v>0</v>
      </c>
      <c r="S493" s="129">
        <f t="shared" si="598"/>
        <v>20814</v>
      </c>
      <c r="T493" s="129">
        <f t="shared" si="598"/>
        <v>0</v>
      </c>
      <c r="U493" s="61">
        <f t="shared" ref="U493:Z493" si="599">U494+U498</f>
        <v>0</v>
      </c>
      <c r="V493" s="61">
        <f t="shared" si="599"/>
        <v>0</v>
      </c>
      <c r="W493" s="61">
        <f t="shared" si="599"/>
        <v>0</v>
      </c>
      <c r="X493" s="61">
        <f t="shared" si="599"/>
        <v>0</v>
      </c>
      <c r="Y493" s="61">
        <f t="shared" si="599"/>
        <v>20814</v>
      </c>
      <c r="Z493" s="61">
        <f t="shared" si="599"/>
        <v>0</v>
      </c>
      <c r="AA493" s="61">
        <f t="shared" ref="AA493:AF493" si="600">AA494+AA498</f>
        <v>424</v>
      </c>
      <c r="AB493" s="61">
        <f t="shared" si="600"/>
        <v>0</v>
      </c>
      <c r="AC493" s="61">
        <f t="shared" si="600"/>
        <v>0</v>
      </c>
      <c r="AD493" s="61">
        <f t="shared" si="600"/>
        <v>0</v>
      </c>
      <c r="AE493" s="129">
        <f t="shared" si="600"/>
        <v>21238</v>
      </c>
      <c r="AF493" s="129">
        <f t="shared" si="600"/>
        <v>0</v>
      </c>
      <c r="AG493" s="61">
        <f t="shared" ref="AG493:AL493" si="601">AG494+AG498</f>
        <v>0</v>
      </c>
      <c r="AH493" s="61">
        <f t="shared" si="601"/>
        <v>11187</v>
      </c>
      <c r="AI493" s="61">
        <f t="shared" si="601"/>
        <v>0</v>
      </c>
      <c r="AJ493" s="61">
        <f t="shared" si="601"/>
        <v>0</v>
      </c>
      <c r="AK493" s="61">
        <f t="shared" si="601"/>
        <v>32425</v>
      </c>
      <c r="AL493" s="61">
        <f t="shared" si="601"/>
        <v>0</v>
      </c>
      <c r="AM493" s="61">
        <f t="shared" ref="AM493:AR493" si="602">AM494+AM498</f>
        <v>0</v>
      </c>
      <c r="AN493" s="61">
        <f t="shared" si="602"/>
        <v>0</v>
      </c>
      <c r="AO493" s="61">
        <f t="shared" si="602"/>
        <v>0</v>
      </c>
      <c r="AP493" s="61">
        <f t="shared" si="602"/>
        <v>0</v>
      </c>
      <c r="AQ493" s="61">
        <f t="shared" si="602"/>
        <v>32425</v>
      </c>
      <c r="AR493" s="61">
        <f t="shared" si="602"/>
        <v>0</v>
      </c>
    </row>
    <row r="494" spans="1:44" ht="30.75" customHeight="1">
      <c r="A494" s="17" t="s">
        <v>9</v>
      </c>
      <c r="B494" s="32">
        <v>912</v>
      </c>
      <c r="C494" s="18" t="s">
        <v>7</v>
      </c>
      <c r="D494" s="18" t="s">
        <v>16</v>
      </c>
      <c r="E494" s="18" t="s">
        <v>37</v>
      </c>
      <c r="F494" s="18"/>
      <c r="G494" s="61">
        <f t="shared" ref="G494:V496" si="603">G495</f>
        <v>19564</v>
      </c>
      <c r="H494" s="61">
        <f t="shared" si="603"/>
        <v>0</v>
      </c>
      <c r="I494" s="61">
        <f t="shared" si="603"/>
        <v>0</v>
      </c>
      <c r="J494" s="61">
        <f t="shared" si="603"/>
        <v>0</v>
      </c>
      <c r="K494" s="61">
        <f t="shared" si="603"/>
        <v>0</v>
      </c>
      <c r="L494" s="61">
        <f t="shared" si="603"/>
        <v>0</v>
      </c>
      <c r="M494" s="61">
        <f t="shared" si="603"/>
        <v>19564</v>
      </c>
      <c r="N494" s="61">
        <f t="shared" si="603"/>
        <v>0</v>
      </c>
      <c r="O494" s="61">
        <f t="shared" si="603"/>
        <v>0</v>
      </c>
      <c r="P494" s="61">
        <f t="shared" si="603"/>
        <v>0</v>
      </c>
      <c r="Q494" s="61">
        <f t="shared" si="603"/>
        <v>0</v>
      </c>
      <c r="R494" s="61">
        <f t="shared" si="603"/>
        <v>0</v>
      </c>
      <c r="S494" s="129">
        <f t="shared" si="603"/>
        <v>19564</v>
      </c>
      <c r="T494" s="129">
        <f t="shared" si="603"/>
        <v>0</v>
      </c>
      <c r="U494" s="61">
        <f t="shared" si="603"/>
        <v>0</v>
      </c>
      <c r="V494" s="61">
        <f t="shared" si="603"/>
        <v>0</v>
      </c>
      <c r="W494" s="61">
        <f t="shared" ref="U494:AJ496" si="604">W495</f>
        <v>0</v>
      </c>
      <c r="X494" s="61">
        <f t="shared" si="604"/>
        <v>0</v>
      </c>
      <c r="Y494" s="61">
        <f t="shared" si="604"/>
        <v>19564</v>
      </c>
      <c r="Z494" s="61">
        <f t="shared" si="604"/>
        <v>0</v>
      </c>
      <c r="AA494" s="61">
        <f t="shared" si="604"/>
        <v>424</v>
      </c>
      <c r="AB494" s="61">
        <f t="shared" si="604"/>
        <v>0</v>
      </c>
      <c r="AC494" s="61">
        <f t="shared" si="604"/>
        <v>0</v>
      </c>
      <c r="AD494" s="61">
        <f t="shared" si="604"/>
        <v>0</v>
      </c>
      <c r="AE494" s="129">
        <f t="shared" si="604"/>
        <v>19988</v>
      </c>
      <c r="AF494" s="129">
        <f t="shared" si="604"/>
        <v>0</v>
      </c>
      <c r="AG494" s="61">
        <f t="shared" si="604"/>
        <v>0</v>
      </c>
      <c r="AH494" s="61">
        <f t="shared" si="604"/>
        <v>10941</v>
      </c>
      <c r="AI494" s="61">
        <f t="shared" si="604"/>
        <v>0</v>
      </c>
      <c r="AJ494" s="61">
        <f t="shared" si="604"/>
        <v>0</v>
      </c>
      <c r="AK494" s="61">
        <f t="shared" ref="AG494:AR496" si="605">AK495</f>
        <v>30929</v>
      </c>
      <c r="AL494" s="61">
        <f t="shared" si="605"/>
        <v>0</v>
      </c>
      <c r="AM494" s="61">
        <f t="shared" si="605"/>
        <v>0</v>
      </c>
      <c r="AN494" s="61">
        <f t="shared" si="605"/>
        <v>0</v>
      </c>
      <c r="AO494" s="61">
        <f t="shared" si="605"/>
        <v>0</v>
      </c>
      <c r="AP494" s="61">
        <f t="shared" si="605"/>
        <v>0</v>
      </c>
      <c r="AQ494" s="61">
        <f t="shared" si="605"/>
        <v>30929</v>
      </c>
      <c r="AR494" s="61">
        <f t="shared" si="605"/>
        <v>0</v>
      </c>
    </row>
    <row r="495" spans="1:44" ht="18" customHeight="1">
      <c r="A495" s="20" t="s">
        <v>691</v>
      </c>
      <c r="B495" s="32">
        <v>912</v>
      </c>
      <c r="C495" s="18" t="s">
        <v>7</v>
      </c>
      <c r="D495" s="18" t="s">
        <v>16</v>
      </c>
      <c r="E495" s="18" t="s">
        <v>690</v>
      </c>
      <c r="F495" s="18"/>
      <c r="G495" s="61">
        <f t="shared" si="603"/>
        <v>19564</v>
      </c>
      <c r="H495" s="61">
        <f t="shared" si="603"/>
        <v>0</v>
      </c>
      <c r="I495" s="61">
        <f t="shared" si="603"/>
        <v>0</v>
      </c>
      <c r="J495" s="61">
        <f t="shared" si="603"/>
        <v>0</v>
      </c>
      <c r="K495" s="61">
        <f t="shared" si="603"/>
        <v>0</v>
      </c>
      <c r="L495" s="61">
        <f t="shared" si="603"/>
        <v>0</v>
      </c>
      <c r="M495" s="61">
        <f t="shared" si="603"/>
        <v>19564</v>
      </c>
      <c r="N495" s="61">
        <f t="shared" si="603"/>
        <v>0</v>
      </c>
      <c r="O495" s="61">
        <f t="shared" si="603"/>
        <v>0</v>
      </c>
      <c r="P495" s="61">
        <f t="shared" si="603"/>
        <v>0</v>
      </c>
      <c r="Q495" s="61">
        <f t="shared" si="603"/>
        <v>0</v>
      </c>
      <c r="R495" s="61">
        <f t="shared" si="603"/>
        <v>0</v>
      </c>
      <c r="S495" s="129">
        <f t="shared" si="603"/>
        <v>19564</v>
      </c>
      <c r="T495" s="129">
        <f t="shared" si="603"/>
        <v>0</v>
      </c>
      <c r="U495" s="61">
        <f t="shared" si="604"/>
        <v>0</v>
      </c>
      <c r="V495" s="61">
        <f t="shared" si="604"/>
        <v>0</v>
      </c>
      <c r="W495" s="61">
        <f t="shared" si="604"/>
        <v>0</v>
      </c>
      <c r="X495" s="61">
        <f t="shared" si="604"/>
        <v>0</v>
      </c>
      <c r="Y495" s="61">
        <f t="shared" si="604"/>
        <v>19564</v>
      </c>
      <c r="Z495" s="61">
        <f t="shared" si="604"/>
        <v>0</v>
      </c>
      <c r="AA495" s="61">
        <f t="shared" si="604"/>
        <v>424</v>
      </c>
      <c r="AB495" s="61">
        <f t="shared" si="604"/>
        <v>0</v>
      </c>
      <c r="AC495" s="61">
        <f t="shared" si="604"/>
        <v>0</v>
      </c>
      <c r="AD495" s="61">
        <f t="shared" si="604"/>
        <v>0</v>
      </c>
      <c r="AE495" s="129">
        <f t="shared" si="604"/>
        <v>19988</v>
      </c>
      <c r="AF495" s="129">
        <f t="shared" si="604"/>
        <v>0</v>
      </c>
      <c r="AG495" s="61">
        <f t="shared" si="605"/>
        <v>0</v>
      </c>
      <c r="AH495" s="61">
        <f t="shared" si="605"/>
        <v>10941</v>
      </c>
      <c r="AI495" s="61">
        <f t="shared" si="605"/>
        <v>0</v>
      </c>
      <c r="AJ495" s="61">
        <f t="shared" si="605"/>
        <v>0</v>
      </c>
      <c r="AK495" s="61">
        <f t="shared" si="605"/>
        <v>30929</v>
      </c>
      <c r="AL495" s="61">
        <f t="shared" si="605"/>
        <v>0</v>
      </c>
      <c r="AM495" s="61">
        <f t="shared" si="605"/>
        <v>0</v>
      </c>
      <c r="AN495" s="61">
        <f t="shared" si="605"/>
        <v>0</v>
      </c>
      <c r="AO495" s="61">
        <f t="shared" si="605"/>
        <v>0</v>
      </c>
      <c r="AP495" s="61">
        <f t="shared" si="605"/>
        <v>0</v>
      </c>
      <c r="AQ495" s="61">
        <f t="shared" si="605"/>
        <v>30929</v>
      </c>
      <c r="AR495" s="61">
        <f t="shared" si="605"/>
        <v>0</v>
      </c>
    </row>
    <row r="496" spans="1:44" ht="30.75" customHeight="1">
      <c r="A496" s="17" t="s">
        <v>11</v>
      </c>
      <c r="B496" s="32">
        <v>912</v>
      </c>
      <c r="C496" s="18" t="s">
        <v>7</v>
      </c>
      <c r="D496" s="18" t="s">
        <v>16</v>
      </c>
      <c r="E496" s="18" t="s">
        <v>690</v>
      </c>
      <c r="F496" s="18" t="s">
        <v>12</v>
      </c>
      <c r="G496" s="61">
        <f t="shared" si="603"/>
        <v>19564</v>
      </c>
      <c r="H496" s="61">
        <f t="shared" si="603"/>
        <v>0</v>
      </c>
      <c r="I496" s="61">
        <f t="shared" si="603"/>
        <v>0</v>
      </c>
      <c r="J496" s="61">
        <f t="shared" si="603"/>
        <v>0</v>
      </c>
      <c r="K496" s="61">
        <f t="shared" si="603"/>
        <v>0</v>
      </c>
      <c r="L496" s="61">
        <f t="shared" si="603"/>
        <v>0</v>
      </c>
      <c r="M496" s="61">
        <f t="shared" si="603"/>
        <v>19564</v>
      </c>
      <c r="N496" s="61">
        <f t="shared" si="603"/>
        <v>0</v>
      </c>
      <c r="O496" s="61">
        <f t="shared" si="603"/>
        <v>0</v>
      </c>
      <c r="P496" s="61">
        <f t="shared" si="603"/>
        <v>0</v>
      </c>
      <c r="Q496" s="61">
        <f t="shared" si="603"/>
        <v>0</v>
      </c>
      <c r="R496" s="61">
        <f t="shared" si="603"/>
        <v>0</v>
      </c>
      <c r="S496" s="129">
        <f t="shared" si="603"/>
        <v>19564</v>
      </c>
      <c r="T496" s="129">
        <f t="shared" si="603"/>
        <v>0</v>
      </c>
      <c r="U496" s="61">
        <f t="shared" si="604"/>
        <v>0</v>
      </c>
      <c r="V496" s="61">
        <f t="shared" si="604"/>
        <v>0</v>
      </c>
      <c r="W496" s="61">
        <f t="shared" si="604"/>
        <v>0</v>
      </c>
      <c r="X496" s="61">
        <f t="shared" si="604"/>
        <v>0</v>
      </c>
      <c r="Y496" s="61">
        <f t="shared" si="604"/>
        <v>19564</v>
      </c>
      <c r="Z496" s="61">
        <f t="shared" si="604"/>
        <v>0</v>
      </c>
      <c r="AA496" s="61">
        <f t="shared" si="604"/>
        <v>424</v>
      </c>
      <c r="AB496" s="61">
        <f t="shared" si="604"/>
        <v>0</v>
      </c>
      <c r="AC496" s="61">
        <f t="shared" si="604"/>
        <v>0</v>
      </c>
      <c r="AD496" s="61">
        <f t="shared" si="604"/>
        <v>0</v>
      </c>
      <c r="AE496" s="129">
        <f t="shared" si="604"/>
        <v>19988</v>
      </c>
      <c r="AF496" s="129">
        <f t="shared" si="604"/>
        <v>0</v>
      </c>
      <c r="AG496" s="61">
        <f t="shared" si="605"/>
        <v>0</v>
      </c>
      <c r="AH496" s="61">
        <f t="shared" si="605"/>
        <v>10941</v>
      </c>
      <c r="AI496" s="61">
        <f t="shared" si="605"/>
        <v>0</v>
      </c>
      <c r="AJ496" s="61">
        <f t="shared" si="605"/>
        <v>0</v>
      </c>
      <c r="AK496" s="61">
        <f t="shared" si="605"/>
        <v>30929</v>
      </c>
      <c r="AL496" s="61">
        <f t="shared" si="605"/>
        <v>0</v>
      </c>
      <c r="AM496" s="61">
        <f t="shared" si="605"/>
        <v>0</v>
      </c>
      <c r="AN496" s="61">
        <f t="shared" si="605"/>
        <v>0</v>
      </c>
      <c r="AO496" s="61">
        <f t="shared" si="605"/>
        <v>0</v>
      </c>
      <c r="AP496" s="61">
        <f t="shared" si="605"/>
        <v>0</v>
      </c>
      <c r="AQ496" s="61">
        <f t="shared" si="605"/>
        <v>30929</v>
      </c>
      <c r="AR496" s="61">
        <f t="shared" si="605"/>
        <v>0</v>
      </c>
    </row>
    <row r="497" spans="1:44" ht="18" customHeight="1">
      <c r="A497" s="20" t="s">
        <v>13</v>
      </c>
      <c r="B497" s="32">
        <v>912</v>
      </c>
      <c r="C497" s="18" t="s">
        <v>7</v>
      </c>
      <c r="D497" s="18" t="s">
        <v>16</v>
      </c>
      <c r="E497" s="18" t="s">
        <v>690</v>
      </c>
      <c r="F497" s="18">
        <v>610</v>
      </c>
      <c r="G497" s="61">
        <v>19564</v>
      </c>
      <c r="H497" s="61"/>
      <c r="I497" s="102"/>
      <c r="J497" s="102"/>
      <c r="K497" s="102"/>
      <c r="L497" s="102"/>
      <c r="M497" s="55">
        <f>G497+I497+J497+K497+L497</f>
        <v>19564</v>
      </c>
      <c r="N497" s="55">
        <f>H497+L497</f>
        <v>0</v>
      </c>
      <c r="O497" s="102"/>
      <c r="P497" s="102"/>
      <c r="Q497" s="102"/>
      <c r="R497" s="102"/>
      <c r="S497" s="119">
        <f>M497+O497+P497+Q497+R497</f>
        <v>19564</v>
      </c>
      <c r="T497" s="119">
        <f>N497+R497</f>
        <v>0</v>
      </c>
      <c r="U497" s="102"/>
      <c r="V497" s="102"/>
      <c r="W497" s="102"/>
      <c r="X497" s="102"/>
      <c r="Y497" s="55">
        <f>S497+U497+V497+W497+X497</f>
        <v>19564</v>
      </c>
      <c r="Z497" s="55">
        <f>T497+X497</f>
        <v>0</v>
      </c>
      <c r="AA497" s="61">
        <v>424</v>
      </c>
      <c r="AB497" s="102"/>
      <c r="AC497" s="102"/>
      <c r="AD497" s="102"/>
      <c r="AE497" s="119">
        <f>Y497+AA497+AB497+AC497+AD497</f>
        <v>19988</v>
      </c>
      <c r="AF497" s="119">
        <f>Z497+AD497</f>
        <v>0</v>
      </c>
      <c r="AG497" s="61"/>
      <c r="AH497" s="102">
        <v>10941</v>
      </c>
      <c r="AI497" s="102"/>
      <c r="AJ497" s="102"/>
      <c r="AK497" s="55">
        <f>AE497+AG497+AH497+AI497+AJ497</f>
        <v>30929</v>
      </c>
      <c r="AL497" s="55">
        <f>AF497+AJ497</f>
        <v>0</v>
      </c>
      <c r="AM497" s="61"/>
      <c r="AN497" s="102"/>
      <c r="AO497" s="102"/>
      <c r="AP497" s="102"/>
      <c r="AQ497" s="55">
        <f>AK497+AM497+AN497+AO497+AP497</f>
        <v>30929</v>
      </c>
      <c r="AR497" s="55">
        <f>AL497+AP497</f>
        <v>0</v>
      </c>
    </row>
    <row r="498" spans="1:44" ht="20.100000000000001" customHeight="1">
      <c r="A498" s="20" t="s">
        <v>14</v>
      </c>
      <c r="B498" s="32">
        <v>912</v>
      </c>
      <c r="C498" s="18" t="s">
        <v>7</v>
      </c>
      <c r="D498" s="18" t="s">
        <v>16</v>
      </c>
      <c r="E498" s="18" t="s">
        <v>39</v>
      </c>
      <c r="F498" s="18"/>
      <c r="G498" s="6">
        <f t="shared" ref="G498:V500" si="606">G499</f>
        <v>1250</v>
      </c>
      <c r="H498" s="6">
        <f t="shared" si="606"/>
        <v>0</v>
      </c>
      <c r="I498" s="6">
        <f t="shared" si="606"/>
        <v>0</v>
      </c>
      <c r="J498" s="6">
        <f t="shared" si="606"/>
        <v>0</v>
      </c>
      <c r="K498" s="6">
        <f t="shared" si="606"/>
        <v>0</v>
      </c>
      <c r="L498" s="6">
        <f t="shared" si="606"/>
        <v>0</v>
      </c>
      <c r="M498" s="6">
        <f t="shared" si="606"/>
        <v>1250</v>
      </c>
      <c r="N498" s="6">
        <f t="shared" si="606"/>
        <v>0</v>
      </c>
      <c r="O498" s="6">
        <f t="shared" si="606"/>
        <v>0</v>
      </c>
      <c r="P498" s="6">
        <f t="shared" si="606"/>
        <v>0</v>
      </c>
      <c r="Q498" s="6">
        <f t="shared" si="606"/>
        <v>0</v>
      </c>
      <c r="R498" s="6">
        <f t="shared" si="606"/>
        <v>0</v>
      </c>
      <c r="S498" s="118">
        <f t="shared" si="606"/>
        <v>1250</v>
      </c>
      <c r="T498" s="118">
        <f t="shared" si="606"/>
        <v>0</v>
      </c>
      <c r="U498" s="6">
        <f t="shared" si="606"/>
        <v>0</v>
      </c>
      <c r="V498" s="6">
        <f t="shared" si="606"/>
        <v>0</v>
      </c>
      <c r="W498" s="6">
        <f t="shared" ref="U498:AJ500" si="607">W499</f>
        <v>0</v>
      </c>
      <c r="X498" s="6">
        <f t="shared" si="607"/>
        <v>0</v>
      </c>
      <c r="Y498" s="6">
        <f t="shared" si="607"/>
        <v>1250</v>
      </c>
      <c r="Z498" s="6">
        <f t="shared" si="607"/>
        <v>0</v>
      </c>
      <c r="AA498" s="6">
        <f t="shared" si="607"/>
        <v>0</v>
      </c>
      <c r="AB498" s="6">
        <f t="shared" si="607"/>
        <v>0</v>
      </c>
      <c r="AC498" s="6">
        <f t="shared" si="607"/>
        <v>0</v>
      </c>
      <c r="AD498" s="6">
        <f t="shared" si="607"/>
        <v>0</v>
      </c>
      <c r="AE498" s="118">
        <f t="shared" si="607"/>
        <v>1250</v>
      </c>
      <c r="AF498" s="118">
        <f t="shared" si="607"/>
        <v>0</v>
      </c>
      <c r="AG498" s="6">
        <f t="shared" si="607"/>
        <v>0</v>
      </c>
      <c r="AH498" s="6">
        <f t="shared" si="607"/>
        <v>246</v>
      </c>
      <c r="AI498" s="6">
        <f t="shared" si="607"/>
        <v>0</v>
      </c>
      <c r="AJ498" s="6">
        <f t="shared" si="607"/>
        <v>0</v>
      </c>
      <c r="AK498" s="6">
        <f t="shared" ref="AG498:AR500" si="608">AK499</f>
        <v>1496</v>
      </c>
      <c r="AL498" s="6">
        <f t="shared" si="608"/>
        <v>0</v>
      </c>
      <c r="AM498" s="6">
        <f t="shared" si="608"/>
        <v>0</v>
      </c>
      <c r="AN498" s="6">
        <f t="shared" si="608"/>
        <v>0</v>
      </c>
      <c r="AO498" s="6">
        <f t="shared" si="608"/>
        <v>0</v>
      </c>
      <c r="AP498" s="6">
        <f t="shared" si="608"/>
        <v>0</v>
      </c>
      <c r="AQ498" s="6">
        <f t="shared" si="608"/>
        <v>1496</v>
      </c>
      <c r="AR498" s="6">
        <f t="shared" si="608"/>
        <v>0</v>
      </c>
    </row>
    <row r="499" spans="1:44" ht="20.100000000000001" customHeight="1">
      <c r="A499" s="20" t="s">
        <v>17</v>
      </c>
      <c r="B499" s="32">
        <v>912</v>
      </c>
      <c r="C499" s="18" t="s">
        <v>7</v>
      </c>
      <c r="D499" s="18" t="s">
        <v>16</v>
      </c>
      <c r="E499" s="18" t="s">
        <v>41</v>
      </c>
      <c r="F499" s="18"/>
      <c r="G499" s="6">
        <f t="shared" si="606"/>
        <v>1250</v>
      </c>
      <c r="H499" s="6">
        <f t="shared" si="606"/>
        <v>0</v>
      </c>
      <c r="I499" s="6">
        <f t="shared" si="606"/>
        <v>0</v>
      </c>
      <c r="J499" s="6">
        <f t="shared" si="606"/>
        <v>0</v>
      </c>
      <c r="K499" s="6">
        <f t="shared" si="606"/>
        <v>0</v>
      </c>
      <c r="L499" s="6">
        <f t="shared" si="606"/>
        <v>0</v>
      </c>
      <c r="M499" s="6">
        <f t="shared" si="606"/>
        <v>1250</v>
      </c>
      <c r="N499" s="6">
        <f t="shared" si="606"/>
        <v>0</v>
      </c>
      <c r="O499" s="6">
        <f t="shared" si="606"/>
        <v>0</v>
      </c>
      <c r="P499" s="6">
        <f t="shared" si="606"/>
        <v>0</v>
      </c>
      <c r="Q499" s="6">
        <f t="shared" si="606"/>
        <v>0</v>
      </c>
      <c r="R499" s="6">
        <f t="shared" si="606"/>
        <v>0</v>
      </c>
      <c r="S499" s="118">
        <f t="shared" si="606"/>
        <v>1250</v>
      </c>
      <c r="T499" s="118">
        <f t="shared" si="606"/>
        <v>0</v>
      </c>
      <c r="U499" s="6">
        <f t="shared" si="607"/>
        <v>0</v>
      </c>
      <c r="V499" s="6">
        <f t="shared" si="607"/>
        <v>0</v>
      </c>
      <c r="W499" s="6">
        <f t="shared" si="607"/>
        <v>0</v>
      </c>
      <c r="X499" s="6">
        <f t="shared" si="607"/>
        <v>0</v>
      </c>
      <c r="Y499" s="6">
        <f t="shared" si="607"/>
        <v>1250</v>
      </c>
      <c r="Z499" s="6">
        <f t="shared" si="607"/>
        <v>0</v>
      </c>
      <c r="AA499" s="6">
        <f t="shared" si="607"/>
        <v>0</v>
      </c>
      <c r="AB499" s="6">
        <f t="shared" si="607"/>
        <v>0</v>
      </c>
      <c r="AC499" s="6">
        <f t="shared" si="607"/>
        <v>0</v>
      </c>
      <c r="AD499" s="6">
        <f t="shared" si="607"/>
        <v>0</v>
      </c>
      <c r="AE499" s="118">
        <f t="shared" si="607"/>
        <v>1250</v>
      </c>
      <c r="AF499" s="118">
        <f t="shared" si="607"/>
        <v>0</v>
      </c>
      <c r="AG499" s="6">
        <f t="shared" si="608"/>
        <v>0</v>
      </c>
      <c r="AH499" s="6">
        <f t="shared" si="608"/>
        <v>246</v>
      </c>
      <c r="AI499" s="6">
        <f t="shared" si="608"/>
        <v>0</v>
      </c>
      <c r="AJ499" s="6">
        <f t="shared" si="608"/>
        <v>0</v>
      </c>
      <c r="AK499" s="6">
        <f t="shared" si="608"/>
        <v>1496</v>
      </c>
      <c r="AL499" s="6">
        <f t="shared" si="608"/>
        <v>0</v>
      </c>
      <c r="AM499" s="6">
        <f t="shared" si="608"/>
        <v>0</v>
      </c>
      <c r="AN499" s="6">
        <f t="shared" si="608"/>
        <v>0</v>
      </c>
      <c r="AO499" s="6">
        <f t="shared" si="608"/>
        <v>0</v>
      </c>
      <c r="AP499" s="6">
        <f t="shared" si="608"/>
        <v>0</v>
      </c>
      <c r="AQ499" s="6">
        <f t="shared" si="608"/>
        <v>1496</v>
      </c>
      <c r="AR499" s="6">
        <f t="shared" si="608"/>
        <v>0</v>
      </c>
    </row>
    <row r="500" spans="1:44" ht="33">
      <c r="A500" s="17" t="s">
        <v>11</v>
      </c>
      <c r="B500" s="32">
        <v>912</v>
      </c>
      <c r="C500" s="18" t="s">
        <v>7</v>
      </c>
      <c r="D500" s="18" t="s">
        <v>16</v>
      </c>
      <c r="E500" s="18" t="s">
        <v>41</v>
      </c>
      <c r="F500" s="18" t="s">
        <v>12</v>
      </c>
      <c r="G500" s="6">
        <f t="shared" si="606"/>
        <v>1250</v>
      </c>
      <c r="H500" s="6">
        <f t="shared" si="606"/>
        <v>0</v>
      </c>
      <c r="I500" s="6">
        <f t="shared" si="606"/>
        <v>0</v>
      </c>
      <c r="J500" s="6">
        <f t="shared" si="606"/>
        <v>0</v>
      </c>
      <c r="K500" s="6">
        <f t="shared" si="606"/>
        <v>0</v>
      </c>
      <c r="L500" s="6">
        <f t="shared" si="606"/>
        <v>0</v>
      </c>
      <c r="M500" s="6">
        <f t="shared" si="606"/>
        <v>1250</v>
      </c>
      <c r="N500" s="6">
        <f t="shared" si="606"/>
        <v>0</v>
      </c>
      <c r="O500" s="6">
        <f t="shared" si="606"/>
        <v>0</v>
      </c>
      <c r="P500" s="6">
        <f t="shared" si="606"/>
        <v>0</v>
      </c>
      <c r="Q500" s="6">
        <f t="shared" si="606"/>
        <v>0</v>
      </c>
      <c r="R500" s="6">
        <f t="shared" si="606"/>
        <v>0</v>
      </c>
      <c r="S500" s="118">
        <f t="shared" si="606"/>
        <v>1250</v>
      </c>
      <c r="T500" s="118">
        <f t="shared" si="606"/>
        <v>0</v>
      </c>
      <c r="U500" s="6">
        <f t="shared" si="607"/>
        <v>0</v>
      </c>
      <c r="V500" s="6">
        <f t="shared" si="607"/>
        <v>0</v>
      </c>
      <c r="W500" s="6">
        <f t="shared" si="607"/>
        <v>0</v>
      </c>
      <c r="X500" s="6">
        <f t="shared" si="607"/>
        <v>0</v>
      </c>
      <c r="Y500" s="6">
        <f t="shared" si="607"/>
        <v>1250</v>
      </c>
      <c r="Z500" s="6">
        <f t="shared" si="607"/>
        <v>0</v>
      </c>
      <c r="AA500" s="6">
        <f t="shared" si="607"/>
        <v>0</v>
      </c>
      <c r="AB500" s="6">
        <f t="shared" si="607"/>
        <v>0</v>
      </c>
      <c r="AC500" s="6">
        <f t="shared" si="607"/>
        <v>0</v>
      </c>
      <c r="AD500" s="6">
        <f t="shared" si="607"/>
        <v>0</v>
      </c>
      <c r="AE500" s="118">
        <f t="shared" si="607"/>
        <v>1250</v>
      </c>
      <c r="AF500" s="118">
        <f t="shared" si="607"/>
        <v>0</v>
      </c>
      <c r="AG500" s="6">
        <f t="shared" si="608"/>
        <v>0</v>
      </c>
      <c r="AH500" s="6">
        <f t="shared" si="608"/>
        <v>246</v>
      </c>
      <c r="AI500" s="6">
        <f t="shared" si="608"/>
        <v>0</v>
      </c>
      <c r="AJ500" s="6">
        <f t="shared" si="608"/>
        <v>0</v>
      </c>
      <c r="AK500" s="6">
        <f t="shared" si="608"/>
        <v>1496</v>
      </c>
      <c r="AL500" s="6">
        <f t="shared" si="608"/>
        <v>0</v>
      </c>
      <c r="AM500" s="6">
        <f t="shared" si="608"/>
        <v>0</v>
      </c>
      <c r="AN500" s="6">
        <f t="shared" si="608"/>
        <v>0</v>
      </c>
      <c r="AO500" s="6">
        <f t="shared" si="608"/>
        <v>0</v>
      </c>
      <c r="AP500" s="6">
        <f t="shared" si="608"/>
        <v>0</v>
      </c>
      <c r="AQ500" s="6">
        <f t="shared" si="608"/>
        <v>1496</v>
      </c>
      <c r="AR500" s="6">
        <f t="shared" si="608"/>
        <v>0</v>
      </c>
    </row>
    <row r="501" spans="1:44" ht="20.100000000000001" customHeight="1">
      <c r="A501" s="20" t="s">
        <v>13</v>
      </c>
      <c r="B501" s="32">
        <v>912</v>
      </c>
      <c r="C501" s="18" t="s">
        <v>7</v>
      </c>
      <c r="D501" s="18" t="s">
        <v>16</v>
      </c>
      <c r="E501" s="18" t="s">
        <v>41</v>
      </c>
      <c r="F501" s="18">
        <v>610</v>
      </c>
      <c r="G501" s="6">
        <v>1250</v>
      </c>
      <c r="H501" s="6"/>
      <c r="I501" s="102"/>
      <c r="J501" s="102"/>
      <c r="K501" s="102"/>
      <c r="L501" s="102"/>
      <c r="M501" s="55">
        <f>G501+I501+J501+K501+L501</f>
        <v>1250</v>
      </c>
      <c r="N501" s="55">
        <f>H501+L501</f>
        <v>0</v>
      </c>
      <c r="O501" s="102"/>
      <c r="P501" s="102"/>
      <c r="Q501" s="102"/>
      <c r="R501" s="102"/>
      <c r="S501" s="119">
        <f>M501+O501+P501+Q501+R501</f>
        <v>1250</v>
      </c>
      <c r="T501" s="119">
        <f>N501+R501</f>
        <v>0</v>
      </c>
      <c r="U501" s="102"/>
      <c r="V501" s="102"/>
      <c r="W501" s="102"/>
      <c r="X501" s="102"/>
      <c r="Y501" s="55">
        <f>S501+U501+V501+W501+X501</f>
        <v>1250</v>
      </c>
      <c r="Z501" s="55">
        <f>T501+X501</f>
        <v>0</v>
      </c>
      <c r="AA501" s="102"/>
      <c r="AB501" s="102"/>
      <c r="AC501" s="102"/>
      <c r="AD501" s="102"/>
      <c r="AE501" s="119">
        <f>Y501+AA501+AB501+AC501+AD501</f>
        <v>1250</v>
      </c>
      <c r="AF501" s="119">
        <f>Z501+AD501</f>
        <v>0</v>
      </c>
      <c r="AG501" s="102"/>
      <c r="AH501" s="102">
        <v>246</v>
      </c>
      <c r="AI501" s="102"/>
      <c r="AJ501" s="102"/>
      <c r="AK501" s="55">
        <f>AE501+AG501+AH501+AI501+AJ501</f>
        <v>1496</v>
      </c>
      <c r="AL501" s="55">
        <f>AF501+AJ501</f>
        <v>0</v>
      </c>
      <c r="AM501" s="102"/>
      <c r="AN501" s="102"/>
      <c r="AO501" s="102"/>
      <c r="AP501" s="102"/>
      <c r="AQ501" s="55">
        <f>AK501+AM501+AN501+AO501+AP501</f>
        <v>1496</v>
      </c>
      <c r="AR501" s="55">
        <f>AL501+AP501</f>
        <v>0</v>
      </c>
    </row>
    <row r="502" spans="1:44" ht="33.75">
      <c r="A502" s="67" t="s">
        <v>565</v>
      </c>
      <c r="B502" s="32">
        <v>912</v>
      </c>
      <c r="C502" s="18" t="s">
        <v>7</v>
      </c>
      <c r="D502" s="18" t="s">
        <v>16</v>
      </c>
      <c r="E502" s="18" t="s">
        <v>308</v>
      </c>
      <c r="F502" s="18"/>
      <c r="G502" s="6"/>
      <c r="H502" s="6"/>
      <c r="I502" s="102"/>
      <c r="J502" s="102"/>
      <c r="K502" s="102"/>
      <c r="L502" s="102"/>
      <c r="M502" s="102"/>
      <c r="N502" s="102"/>
      <c r="O502" s="102">
        <f t="shared" ref="O502:U505" si="609">O503</f>
        <v>0</v>
      </c>
      <c r="P502" s="55">
        <f t="shared" si="609"/>
        <v>31</v>
      </c>
      <c r="Q502" s="55">
        <f t="shared" si="609"/>
        <v>0</v>
      </c>
      <c r="R502" s="55">
        <f t="shared" si="609"/>
        <v>0</v>
      </c>
      <c r="S502" s="119">
        <f t="shared" si="609"/>
        <v>31</v>
      </c>
      <c r="T502" s="119">
        <f t="shared" si="609"/>
        <v>0</v>
      </c>
      <c r="U502" s="102">
        <f t="shared" si="609"/>
        <v>0</v>
      </c>
      <c r="V502" s="55">
        <f t="shared" ref="V502:AK505" si="610">V503</f>
        <v>0</v>
      </c>
      <c r="W502" s="55">
        <f t="shared" si="610"/>
        <v>0</v>
      </c>
      <c r="X502" s="55">
        <f t="shared" si="610"/>
        <v>0</v>
      </c>
      <c r="Y502" s="55">
        <f t="shared" si="610"/>
        <v>31</v>
      </c>
      <c r="Z502" s="55">
        <f t="shared" si="610"/>
        <v>0</v>
      </c>
      <c r="AA502" s="102">
        <f>AA503</f>
        <v>0</v>
      </c>
      <c r="AB502" s="55">
        <f t="shared" si="610"/>
        <v>0</v>
      </c>
      <c r="AC502" s="55">
        <f t="shared" si="610"/>
        <v>0</v>
      </c>
      <c r="AD502" s="55">
        <f t="shared" si="610"/>
        <v>0</v>
      </c>
      <c r="AE502" s="119">
        <f t="shared" si="610"/>
        <v>31</v>
      </c>
      <c r="AF502" s="119">
        <f t="shared" si="610"/>
        <v>0</v>
      </c>
      <c r="AG502" s="102">
        <f>AG503</f>
        <v>0</v>
      </c>
      <c r="AH502" s="55">
        <f t="shared" si="610"/>
        <v>0</v>
      </c>
      <c r="AI502" s="55">
        <f t="shared" si="610"/>
        <v>0</v>
      </c>
      <c r="AJ502" s="55">
        <f t="shared" si="610"/>
        <v>0</v>
      </c>
      <c r="AK502" s="55">
        <f t="shared" si="610"/>
        <v>31</v>
      </c>
      <c r="AL502" s="55">
        <f t="shared" ref="AH502:AL505" si="611">AL503</f>
        <v>0</v>
      </c>
      <c r="AM502" s="102">
        <f>AM503</f>
        <v>0</v>
      </c>
      <c r="AN502" s="55">
        <f t="shared" ref="AN502:AR505" si="612">AN503</f>
        <v>0</v>
      </c>
      <c r="AO502" s="55">
        <f t="shared" si="612"/>
        <v>0</v>
      </c>
      <c r="AP502" s="55">
        <f t="shared" si="612"/>
        <v>0</v>
      </c>
      <c r="AQ502" s="55">
        <f t="shared" si="612"/>
        <v>31</v>
      </c>
      <c r="AR502" s="55">
        <f t="shared" si="612"/>
        <v>0</v>
      </c>
    </row>
    <row r="503" spans="1:44" ht="20.100000000000001" customHeight="1">
      <c r="A503" s="20" t="s">
        <v>14</v>
      </c>
      <c r="B503" s="32">
        <v>912</v>
      </c>
      <c r="C503" s="18" t="s">
        <v>7</v>
      </c>
      <c r="D503" s="18" t="s">
        <v>16</v>
      </c>
      <c r="E503" s="18" t="s">
        <v>309</v>
      </c>
      <c r="F503" s="18"/>
      <c r="G503" s="6"/>
      <c r="H503" s="6"/>
      <c r="I503" s="102"/>
      <c r="J503" s="102"/>
      <c r="K503" s="102"/>
      <c r="L503" s="102"/>
      <c r="M503" s="102"/>
      <c r="N503" s="102"/>
      <c r="O503" s="102">
        <f t="shared" si="609"/>
        <v>0</v>
      </c>
      <c r="P503" s="55">
        <f t="shared" si="609"/>
        <v>31</v>
      </c>
      <c r="Q503" s="55">
        <f t="shared" si="609"/>
        <v>0</v>
      </c>
      <c r="R503" s="55">
        <f t="shared" si="609"/>
        <v>0</v>
      </c>
      <c r="S503" s="119">
        <f t="shared" si="609"/>
        <v>31</v>
      </c>
      <c r="T503" s="119">
        <f t="shared" si="609"/>
        <v>0</v>
      </c>
      <c r="U503" s="102">
        <f t="shared" si="609"/>
        <v>0</v>
      </c>
      <c r="V503" s="55">
        <f t="shared" si="610"/>
        <v>0</v>
      </c>
      <c r="W503" s="55">
        <f t="shared" si="610"/>
        <v>0</v>
      </c>
      <c r="X503" s="55">
        <f t="shared" si="610"/>
        <v>0</v>
      </c>
      <c r="Y503" s="55">
        <f t="shared" si="610"/>
        <v>31</v>
      </c>
      <c r="Z503" s="55">
        <f t="shared" si="610"/>
        <v>0</v>
      </c>
      <c r="AA503" s="102">
        <f>AA504</f>
        <v>0</v>
      </c>
      <c r="AB503" s="55">
        <f t="shared" si="610"/>
        <v>0</v>
      </c>
      <c r="AC503" s="55">
        <f t="shared" si="610"/>
        <v>0</v>
      </c>
      <c r="AD503" s="55">
        <f t="shared" si="610"/>
        <v>0</v>
      </c>
      <c r="AE503" s="119">
        <f t="shared" si="610"/>
        <v>31</v>
      </c>
      <c r="AF503" s="119">
        <f t="shared" si="610"/>
        <v>0</v>
      </c>
      <c r="AG503" s="102">
        <f>AG504</f>
        <v>0</v>
      </c>
      <c r="AH503" s="55">
        <f t="shared" si="611"/>
        <v>0</v>
      </c>
      <c r="AI503" s="55">
        <f t="shared" si="611"/>
        <v>0</v>
      </c>
      <c r="AJ503" s="55">
        <f t="shared" si="611"/>
        <v>0</v>
      </c>
      <c r="AK503" s="55">
        <f t="shared" si="611"/>
        <v>31</v>
      </c>
      <c r="AL503" s="55">
        <f t="shared" si="611"/>
        <v>0</v>
      </c>
      <c r="AM503" s="102">
        <f>AM504</f>
        <v>0</v>
      </c>
      <c r="AN503" s="55">
        <f t="shared" si="612"/>
        <v>0</v>
      </c>
      <c r="AO503" s="55">
        <f t="shared" si="612"/>
        <v>0</v>
      </c>
      <c r="AP503" s="55">
        <f t="shared" si="612"/>
        <v>0</v>
      </c>
      <c r="AQ503" s="55">
        <f t="shared" si="612"/>
        <v>31</v>
      </c>
      <c r="AR503" s="55">
        <f t="shared" si="612"/>
        <v>0</v>
      </c>
    </row>
    <row r="504" spans="1:44" ht="20.100000000000001" customHeight="1">
      <c r="A504" s="20" t="s">
        <v>17</v>
      </c>
      <c r="B504" s="32">
        <v>912</v>
      </c>
      <c r="C504" s="18" t="s">
        <v>7</v>
      </c>
      <c r="D504" s="18" t="s">
        <v>16</v>
      </c>
      <c r="E504" s="18" t="s">
        <v>777</v>
      </c>
      <c r="F504" s="18"/>
      <c r="G504" s="6"/>
      <c r="H504" s="6"/>
      <c r="I504" s="102"/>
      <c r="J504" s="102"/>
      <c r="K504" s="102"/>
      <c r="L504" s="102"/>
      <c r="M504" s="102"/>
      <c r="N504" s="102"/>
      <c r="O504" s="102">
        <f t="shared" si="609"/>
        <v>0</v>
      </c>
      <c r="P504" s="55">
        <f t="shared" si="609"/>
        <v>31</v>
      </c>
      <c r="Q504" s="55">
        <f t="shared" si="609"/>
        <v>0</v>
      </c>
      <c r="R504" s="55">
        <f t="shared" si="609"/>
        <v>0</v>
      </c>
      <c r="S504" s="119">
        <f t="shared" si="609"/>
        <v>31</v>
      </c>
      <c r="T504" s="119">
        <f t="shared" si="609"/>
        <v>0</v>
      </c>
      <c r="U504" s="102">
        <f t="shared" si="609"/>
        <v>0</v>
      </c>
      <c r="V504" s="55">
        <f t="shared" si="610"/>
        <v>0</v>
      </c>
      <c r="W504" s="55">
        <f t="shared" si="610"/>
        <v>0</v>
      </c>
      <c r="X504" s="55">
        <f t="shared" si="610"/>
        <v>0</v>
      </c>
      <c r="Y504" s="55">
        <f t="shared" si="610"/>
        <v>31</v>
      </c>
      <c r="Z504" s="55">
        <f t="shared" si="610"/>
        <v>0</v>
      </c>
      <c r="AA504" s="102">
        <f>AA505</f>
        <v>0</v>
      </c>
      <c r="AB504" s="55">
        <f t="shared" si="610"/>
        <v>0</v>
      </c>
      <c r="AC504" s="55">
        <f t="shared" si="610"/>
        <v>0</v>
      </c>
      <c r="AD504" s="55">
        <f t="shared" si="610"/>
        <v>0</v>
      </c>
      <c r="AE504" s="119">
        <f t="shared" si="610"/>
        <v>31</v>
      </c>
      <c r="AF504" s="119">
        <f t="shared" si="610"/>
        <v>0</v>
      </c>
      <c r="AG504" s="102">
        <f>AG505</f>
        <v>0</v>
      </c>
      <c r="AH504" s="55">
        <f t="shared" si="611"/>
        <v>0</v>
      </c>
      <c r="AI504" s="55">
        <f t="shared" si="611"/>
        <v>0</v>
      </c>
      <c r="AJ504" s="55">
        <f t="shared" si="611"/>
        <v>0</v>
      </c>
      <c r="AK504" s="55">
        <f t="shared" si="611"/>
        <v>31</v>
      </c>
      <c r="AL504" s="55">
        <f t="shared" si="611"/>
        <v>0</v>
      </c>
      <c r="AM504" s="102">
        <f>AM505</f>
        <v>0</v>
      </c>
      <c r="AN504" s="55">
        <f t="shared" si="612"/>
        <v>0</v>
      </c>
      <c r="AO504" s="55">
        <f t="shared" si="612"/>
        <v>0</v>
      </c>
      <c r="AP504" s="55">
        <f t="shared" si="612"/>
        <v>0</v>
      </c>
      <c r="AQ504" s="55">
        <f t="shared" si="612"/>
        <v>31</v>
      </c>
      <c r="AR504" s="55">
        <f t="shared" si="612"/>
        <v>0</v>
      </c>
    </row>
    <row r="505" spans="1:44" ht="33">
      <c r="A505" s="17" t="s">
        <v>11</v>
      </c>
      <c r="B505" s="32">
        <v>912</v>
      </c>
      <c r="C505" s="18" t="s">
        <v>7</v>
      </c>
      <c r="D505" s="18" t="s">
        <v>16</v>
      </c>
      <c r="E505" s="18" t="s">
        <v>777</v>
      </c>
      <c r="F505" s="18" t="s">
        <v>12</v>
      </c>
      <c r="G505" s="6"/>
      <c r="H505" s="6"/>
      <c r="I505" s="102"/>
      <c r="J505" s="102"/>
      <c r="K505" s="102"/>
      <c r="L505" s="102"/>
      <c r="M505" s="102"/>
      <c r="N505" s="102"/>
      <c r="O505" s="102">
        <f t="shared" si="609"/>
        <v>0</v>
      </c>
      <c r="P505" s="55">
        <f t="shared" si="609"/>
        <v>31</v>
      </c>
      <c r="Q505" s="55">
        <f t="shared" si="609"/>
        <v>0</v>
      </c>
      <c r="R505" s="55">
        <f t="shared" si="609"/>
        <v>0</v>
      </c>
      <c r="S505" s="119">
        <f t="shared" si="609"/>
        <v>31</v>
      </c>
      <c r="T505" s="119">
        <f t="shared" si="609"/>
        <v>0</v>
      </c>
      <c r="U505" s="102">
        <f t="shared" si="609"/>
        <v>0</v>
      </c>
      <c r="V505" s="55">
        <f t="shared" si="610"/>
        <v>0</v>
      </c>
      <c r="W505" s="55">
        <f t="shared" si="610"/>
        <v>0</v>
      </c>
      <c r="X505" s="55">
        <f t="shared" si="610"/>
        <v>0</v>
      </c>
      <c r="Y505" s="55">
        <f t="shared" si="610"/>
        <v>31</v>
      </c>
      <c r="Z505" s="55">
        <f t="shared" si="610"/>
        <v>0</v>
      </c>
      <c r="AA505" s="102">
        <f>AA506</f>
        <v>0</v>
      </c>
      <c r="AB505" s="55">
        <f t="shared" si="610"/>
        <v>0</v>
      </c>
      <c r="AC505" s="55">
        <f t="shared" si="610"/>
        <v>0</v>
      </c>
      <c r="AD505" s="55">
        <f t="shared" si="610"/>
        <v>0</v>
      </c>
      <c r="AE505" s="119">
        <f t="shared" si="610"/>
        <v>31</v>
      </c>
      <c r="AF505" s="119">
        <f t="shared" si="610"/>
        <v>0</v>
      </c>
      <c r="AG505" s="102">
        <f>AG506</f>
        <v>0</v>
      </c>
      <c r="AH505" s="55">
        <f t="shared" si="611"/>
        <v>0</v>
      </c>
      <c r="AI505" s="55">
        <f t="shared" si="611"/>
        <v>0</v>
      </c>
      <c r="AJ505" s="55">
        <f t="shared" si="611"/>
        <v>0</v>
      </c>
      <c r="AK505" s="55">
        <f t="shared" si="611"/>
        <v>31</v>
      </c>
      <c r="AL505" s="55">
        <f t="shared" si="611"/>
        <v>0</v>
      </c>
      <c r="AM505" s="102">
        <f>AM506</f>
        <v>0</v>
      </c>
      <c r="AN505" s="55">
        <f t="shared" si="612"/>
        <v>0</v>
      </c>
      <c r="AO505" s="55">
        <f t="shared" si="612"/>
        <v>0</v>
      </c>
      <c r="AP505" s="55">
        <f t="shared" si="612"/>
        <v>0</v>
      </c>
      <c r="AQ505" s="55">
        <f t="shared" si="612"/>
        <v>31</v>
      </c>
      <c r="AR505" s="55">
        <f t="shared" si="612"/>
        <v>0</v>
      </c>
    </row>
    <row r="506" spans="1:44" ht="20.100000000000001" customHeight="1">
      <c r="A506" s="20" t="s">
        <v>13</v>
      </c>
      <c r="B506" s="32">
        <v>912</v>
      </c>
      <c r="C506" s="18" t="s">
        <v>7</v>
      </c>
      <c r="D506" s="18" t="s">
        <v>16</v>
      </c>
      <c r="E506" s="18" t="s">
        <v>777</v>
      </c>
      <c r="F506" s="18">
        <v>610</v>
      </c>
      <c r="G506" s="6"/>
      <c r="H506" s="6"/>
      <c r="I506" s="102"/>
      <c r="J506" s="102"/>
      <c r="K506" s="102"/>
      <c r="L506" s="102"/>
      <c r="M506" s="102"/>
      <c r="N506" s="102"/>
      <c r="O506" s="102"/>
      <c r="P506" s="55">
        <v>31</v>
      </c>
      <c r="Q506" s="55"/>
      <c r="R506" s="55"/>
      <c r="S506" s="119">
        <f>M506+O506+P506+Q506+R506</f>
        <v>31</v>
      </c>
      <c r="T506" s="119">
        <f>N506+R506</f>
        <v>0</v>
      </c>
      <c r="U506" s="102"/>
      <c r="V506" s="55"/>
      <c r="W506" s="55"/>
      <c r="X506" s="55"/>
      <c r="Y506" s="55">
        <f>S506+U506+V506+W506+X506</f>
        <v>31</v>
      </c>
      <c r="Z506" s="55">
        <f>T506+X506</f>
        <v>0</v>
      </c>
      <c r="AA506" s="102"/>
      <c r="AB506" s="55"/>
      <c r="AC506" s="55"/>
      <c r="AD506" s="55"/>
      <c r="AE506" s="119">
        <f>Y506+AA506+AB506+AC506+AD506</f>
        <v>31</v>
      </c>
      <c r="AF506" s="119">
        <f>Z506+AD506</f>
        <v>0</v>
      </c>
      <c r="AG506" s="102"/>
      <c r="AH506" s="55"/>
      <c r="AI506" s="55"/>
      <c r="AJ506" s="55"/>
      <c r="AK506" s="55">
        <f>AE506+AG506+AH506+AI506+AJ506</f>
        <v>31</v>
      </c>
      <c r="AL506" s="55">
        <f>AF506+AJ506</f>
        <v>0</v>
      </c>
      <c r="AM506" s="102"/>
      <c r="AN506" s="55"/>
      <c r="AO506" s="55"/>
      <c r="AP506" s="55"/>
      <c r="AQ506" s="55">
        <f>AK506+AM506+AN506+AO506+AP506</f>
        <v>31</v>
      </c>
      <c r="AR506" s="55">
        <f>AL506+AP506</f>
        <v>0</v>
      </c>
    </row>
    <row r="507" spans="1:44" ht="33">
      <c r="A507" s="17" t="s">
        <v>278</v>
      </c>
      <c r="B507" s="32">
        <v>912</v>
      </c>
      <c r="C507" s="18" t="s">
        <v>7</v>
      </c>
      <c r="D507" s="18" t="s">
        <v>16</v>
      </c>
      <c r="E507" s="18" t="s">
        <v>342</v>
      </c>
      <c r="F507" s="18"/>
      <c r="G507" s="6"/>
      <c r="H507" s="6"/>
      <c r="I507" s="102"/>
      <c r="J507" s="102"/>
      <c r="K507" s="102"/>
      <c r="L507" s="102"/>
      <c r="M507" s="102"/>
      <c r="N507" s="102"/>
      <c r="O507" s="102">
        <f t="shared" ref="O507:U510" si="613">O508</f>
        <v>0</v>
      </c>
      <c r="P507" s="55">
        <f t="shared" si="613"/>
        <v>150</v>
      </c>
      <c r="Q507" s="55">
        <f t="shared" si="613"/>
        <v>0</v>
      </c>
      <c r="R507" s="55">
        <f t="shared" si="613"/>
        <v>0</v>
      </c>
      <c r="S507" s="119">
        <f t="shared" si="613"/>
        <v>150</v>
      </c>
      <c r="T507" s="119">
        <f t="shared" si="613"/>
        <v>0</v>
      </c>
      <c r="U507" s="102">
        <f t="shared" si="613"/>
        <v>0</v>
      </c>
      <c r="V507" s="55">
        <f t="shared" ref="V507:AK510" si="614">V508</f>
        <v>0</v>
      </c>
      <c r="W507" s="55">
        <f t="shared" si="614"/>
        <v>0</v>
      </c>
      <c r="X507" s="55">
        <f t="shared" si="614"/>
        <v>0</v>
      </c>
      <c r="Y507" s="55">
        <f t="shared" si="614"/>
        <v>150</v>
      </c>
      <c r="Z507" s="55">
        <f t="shared" si="614"/>
        <v>0</v>
      </c>
      <c r="AA507" s="102">
        <f>AA508</f>
        <v>0</v>
      </c>
      <c r="AB507" s="55">
        <f t="shared" si="614"/>
        <v>0</v>
      </c>
      <c r="AC507" s="55">
        <f t="shared" si="614"/>
        <v>0</v>
      </c>
      <c r="AD507" s="55">
        <f t="shared" si="614"/>
        <v>0</v>
      </c>
      <c r="AE507" s="119">
        <f t="shared" si="614"/>
        <v>150</v>
      </c>
      <c r="AF507" s="119">
        <f t="shared" si="614"/>
        <v>0</v>
      </c>
      <c r="AG507" s="102">
        <f>AG508</f>
        <v>0</v>
      </c>
      <c r="AH507" s="55">
        <f t="shared" si="614"/>
        <v>0</v>
      </c>
      <c r="AI507" s="55">
        <f t="shared" si="614"/>
        <v>0</v>
      </c>
      <c r="AJ507" s="55">
        <f t="shared" si="614"/>
        <v>0</v>
      </c>
      <c r="AK507" s="55">
        <f t="shared" si="614"/>
        <v>150</v>
      </c>
      <c r="AL507" s="55">
        <f t="shared" ref="AH507:AL510" si="615">AL508</f>
        <v>0</v>
      </c>
      <c r="AM507" s="102">
        <f>AM508</f>
        <v>0</v>
      </c>
      <c r="AN507" s="55">
        <f t="shared" ref="AN507:AR510" si="616">AN508</f>
        <v>0</v>
      </c>
      <c r="AO507" s="55">
        <f t="shared" si="616"/>
        <v>0</v>
      </c>
      <c r="AP507" s="55">
        <f t="shared" si="616"/>
        <v>0</v>
      </c>
      <c r="AQ507" s="55">
        <f t="shared" si="616"/>
        <v>150</v>
      </c>
      <c r="AR507" s="55">
        <f t="shared" si="616"/>
        <v>0</v>
      </c>
    </row>
    <row r="508" spans="1:44" ht="20.100000000000001" customHeight="1">
      <c r="A508" s="20" t="s">
        <v>14</v>
      </c>
      <c r="B508" s="32">
        <v>912</v>
      </c>
      <c r="C508" s="18" t="s">
        <v>7</v>
      </c>
      <c r="D508" s="18" t="s">
        <v>16</v>
      </c>
      <c r="E508" s="18" t="s">
        <v>343</v>
      </c>
      <c r="F508" s="18"/>
      <c r="G508" s="6"/>
      <c r="H508" s="6"/>
      <c r="I508" s="102"/>
      <c r="J508" s="102"/>
      <c r="K508" s="102"/>
      <c r="L508" s="102"/>
      <c r="M508" s="102"/>
      <c r="N508" s="102"/>
      <c r="O508" s="102">
        <f t="shared" si="613"/>
        <v>0</v>
      </c>
      <c r="P508" s="55">
        <f t="shared" si="613"/>
        <v>150</v>
      </c>
      <c r="Q508" s="55">
        <f t="shared" si="613"/>
        <v>0</v>
      </c>
      <c r="R508" s="55">
        <f t="shared" si="613"/>
        <v>0</v>
      </c>
      <c r="S508" s="119">
        <f t="shared" si="613"/>
        <v>150</v>
      </c>
      <c r="T508" s="119">
        <f t="shared" si="613"/>
        <v>0</v>
      </c>
      <c r="U508" s="102">
        <f t="shared" si="613"/>
        <v>0</v>
      </c>
      <c r="V508" s="55">
        <f t="shared" si="614"/>
        <v>0</v>
      </c>
      <c r="W508" s="55">
        <f t="shared" si="614"/>
        <v>0</v>
      </c>
      <c r="X508" s="55">
        <f t="shared" si="614"/>
        <v>0</v>
      </c>
      <c r="Y508" s="55">
        <f t="shared" si="614"/>
        <v>150</v>
      </c>
      <c r="Z508" s="55">
        <f t="shared" si="614"/>
        <v>0</v>
      </c>
      <c r="AA508" s="102">
        <f>AA509</f>
        <v>0</v>
      </c>
      <c r="AB508" s="55">
        <f t="shared" si="614"/>
        <v>0</v>
      </c>
      <c r="AC508" s="55">
        <f t="shared" si="614"/>
        <v>0</v>
      </c>
      <c r="AD508" s="55">
        <f t="shared" si="614"/>
        <v>0</v>
      </c>
      <c r="AE508" s="119">
        <f t="shared" si="614"/>
        <v>150</v>
      </c>
      <c r="AF508" s="119">
        <f t="shared" si="614"/>
        <v>0</v>
      </c>
      <c r="AG508" s="102">
        <f>AG509</f>
        <v>0</v>
      </c>
      <c r="AH508" s="55">
        <f t="shared" si="615"/>
        <v>0</v>
      </c>
      <c r="AI508" s="55">
        <f t="shared" si="615"/>
        <v>0</v>
      </c>
      <c r="AJ508" s="55">
        <f t="shared" si="615"/>
        <v>0</v>
      </c>
      <c r="AK508" s="55">
        <f t="shared" si="615"/>
        <v>150</v>
      </c>
      <c r="AL508" s="55">
        <f t="shared" si="615"/>
        <v>0</v>
      </c>
      <c r="AM508" s="102">
        <f>AM509</f>
        <v>0</v>
      </c>
      <c r="AN508" s="55">
        <f t="shared" si="616"/>
        <v>0</v>
      </c>
      <c r="AO508" s="55">
        <f t="shared" si="616"/>
        <v>0</v>
      </c>
      <c r="AP508" s="55">
        <f t="shared" si="616"/>
        <v>0</v>
      </c>
      <c r="AQ508" s="55">
        <f t="shared" si="616"/>
        <v>150</v>
      </c>
      <c r="AR508" s="55">
        <f t="shared" si="616"/>
        <v>0</v>
      </c>
    </row>
    <row r="509" spans="1:44" ht="20.100000000000001" customHeight="1">
      <c r="A509" s="20" t="s">
        <v>17</v>
      </c>
      <c r="B509" s="32">
        <v>912</v>
      </c>
      <c r="C509" s="18" t="s">
        <v>7</v>
      </c>
      <c r="D509" s="18" t="s">
        <v>16</v>
      </c>
      <c r="E509" s="18" t="s">
        <v>774</v>
      </c>
      <c r="F509" s="18"/>
      <c r="G509" s="6"/>
      <c r="H509" s="6"/>
      <c r="I509" s="102"/>
      <c r="J509" s="102"/>
      <c r="K509" s="102"/>
      <c r="L509" s="102"/>
      <c r="M509" s="102"/>
      <c r="N509" s="102"/>
      <c r="O509" s="102">
        <f t="shared" si="613"/>
        <v>0</v>
      </c>
      <c r="P509" s="55">
        <f t="shared" si="613"/>
        <v>150</v>
      </c>
      <c r="Q509" s="55">
        <f t="shared" si="613"/>
        <v>0</v>
      </c>
      <c r="R509" s="55">
        <f t="shared" si="613"/>
        <v>0</v>
      </c>
      <c r="S509" s="119">
        <f t="shared" si="613"/>
        <v>150</v>
      </c>
      <c r="T509" s="119">
        <f t="shared" si="613"/>
        <v>0</v>
      </c>
      <c r="U509" s="102">
        <f t="shared" si="613"/>
        <v>0</v>
      </c>
      <c r="V509" s="55">
        <f t="shared" si="614"/>
        <v>0</v>
      </c>
      <c r="W509" s="55">
        <f t="shared" si="614"/>
        <v>0</v>
      </c>
      <c r="X509" s="55">
        <f t="shared" si="614"/>
        <v>0</v>
      </c>
      <c r="Y509" s="55">
        <f t="shared" si="614"/>
        <v>150</v>
      </c>
      <c r="Z509" s="55">
        <f t="shared" si="614"/>
        <v>0</v>
      </c>
      <c r="AA509" s="102">
        <f>AA510</f>
        <v>0</v>
      </c>
      <c r="AB509" s="55">
        <f t="shared" si="614"/>
        <v>0</v>
      </c>
      <c r="AC509" s="55">
        <f t="shared" si="614"/>
        <v>0</v>
      </c>
      <c r="AD509" s="55">
        <f t="shared" si="614"/>
        <v>0</v>
      </c>
      <c r="AE509" s="119">
        <f t="shared" si="614"/>
        <v>150</v>
      </c>
      <c r="AF509" s="119">
        <f t="shared" si="614"/>
        <v>0</v>
      </c>
      <c r="AG509" s="102">
        <f>AG510</f>
        <v>0</v>
      </c>
      <c r="AH509" s="55">
        <f t="shared" si="615"/>
        <v>0</v>
      </c>
      <c r="AI509" s="55">
        <f t="shared" si="615"/>
        <v>0</v>
      </c>
      <c r="AJ509" s="55">
        <f t="shared" si="615"/>
        <v>0</v>
      </c>
      <c r="AK509" s="55">
        <f t="shared" si="615"/>
        <v>150</v>
      </c>
      <c r="AL509" s="55">
        <f t="shared" si="615"/>
        <v>0</v>
      </c>
      <c r="AM509" s="102">
        <f>AM510</f>
        <v>0</v>
      </c>
      <c r="AN509" s="55">
        <f t="shared" si="616"/>
        <v>0</v>
      </c>
      <c r="AO509" s="55">
        <f t="shared" si="616"/>
        <v>0</v>
      </c>
      <c r="AP509" s="55">
        <f t="shared" si="616"/>
        <v>0</v>
      </c>
      <c r="AQ509" s="55">
        <f t="shared" si="616"/>
        <v>150</v>
      </c>
      <c r="AR509" s="55">
        <f t="shared" si="616"/>
        <v>0</v>
      </c>
    </row>
    <row r="510" spans="1:44" ht="36" customHeight="1">
      <c r="A510" s="17" t="s">
        <v>11</v>
      </c>
      <c r="B510" s="32">
        <v>912</v>
      </c>
      <c r="C510" s="18" t="s">
        <v>7</v>
      </c>
      <c r="D510" s="18" t="s">
        <v>16</v>
      </c>
      <c r="E510" s="18" t="s">
        <v>774</v>
      </c>
      <c r="F510" s="18" t="s">
        <v>12</v>
      </c>
      <c r="G510" s="6"/>
      <c r="H510" s="6"/>
      <c r="I510" s="102"/>
      <c r="J510" s="102"/>
      <c r="K510" s="102"/>
      <c r="L510" s="102"/>
      <c r="M510" s="102"/>
      <c r="N510" s="102"/>
      <c r="O510" s="102">
        <f t="shared" si="613"/>
        <v>0</v>
      </c>
      <c r="P510" s="55">
        <f t="shared" si="613"/>
        <v>150</v>
      </c>
      <c r="Q510" s="55">
        <f t="shared" si="613"/>
        <v>0</v>
      </c>
      <c r="R510" s="55">
        <f t="shared" si="613"/>
        <v>0</v>
      </c>
      <c r="S510" s="119">
        <f t="shared" si="613"/>
        <v>150</v>
      </c>
      <c r="T510" s="119">
        <f t="shared" si="613"/>
        <v>0</v>
      </c>
      <c r="U510" s="102">
        <f t="shared" si="613"/>
        <v>0</v>
      </c>
      <c r="V510" s="55">
        <f t="shared" si="614"/>
        <v>0</v>
      </c>
      <c r="W510" s="55">
        <f t="shared" si="614"/>
        <v>0</v>
      </c>
      <c r="X510" s="55">
        <f t="shared" si="614"/>
        <v>0</v>
      </c>
      <c r="Y510" s="55">
        <f t="shared" si="614"/>
        <v>150</v>
      </c>
      <c r="Z510" s="55">
        <f t="shared" si="614"/>
        <v>0</v>
      </c>
      <c r="AA510" s="102">
        <f>AA511</f>
        <v>0</v>
      </c>
      <c r="AB510" s="55">
        <f t="shared" si="614"/>
        <v>0</v>
      </c>
      <c r="AC510" s="55">
        <f t="shared" si="614"/>
        <v>0</v>
      </c>
      <c r="AD510" s="55">
        <f t="shared" si="614"/>
        <v>0</v>
      </c>
      <c r="AE510" s="119">
        <f t="shared" si="614"/>
        <v>150</v>
      </c>
      <c r="AF510" s="119">
        <f t="shared" si="614"/>
        <v>0</v>
      </c>
      <c r="AG510" s="102">
        <f>AG511</f>
        <v>0</v>
      </c>
      <c r="AH510" s="55">
        <f t="shared" si="615"/>
        <v>0</v>
      </c>
      <c r="AI510" s="55">
        <f t="shared" si="615"/>
        <v>0</v>
      </c>
      <c r="AJ510" s="55">
        <f t="shared" si="615"/>
        <v>0</v>
      </c>
      <c r="AK510" s="55">
        <f t="shared" si="615"/>
        <v>150</v>
      </c>
      <c r="AL510" s="55">
        <f t="shared" si="615"/>
        <v>0</v>
      </c>
      <c r="AM510" s="102">
        <f>AM511</f>
        <v>0</v>
      </c>
      <c r="AN510" s="55">
        <f t="shared" si="616"/>
        <v>0</v>
      </c>
      <c r="AO510" s="55">
        <f t="shared" si="616"/>
        <v>0</v>
      </c>
      <c r="AP510" s="55">
        <f t="shared" si="616"/>
        <v>0</v>
      </c>
      <c r="AQ510" s="55">
        <f t="shared" si="616"/>
        <v>150</v>
      </c>
      <c r="AR510" s="55">
        <f t="shared" si="616"/>
        <v>0</v>
      </c>
    </row>
    <row r="511" spans="1:44" ht="20.100000000000001" customHeight="1">
      <c r="A511" s="20" t="s">
        <v>13</v>
      </c>
      <c r="B511" s="32">
        <v>912</v>
      </c>
      <c r="C511" s="18" t="s">
        <v>7</v>
      </c>
      <c r="D511" s="18" t="s">
        <v>16</v>
      </c>
      <c r="E511" s="18" t="s">
        <v>774</v>
      </c>
      <c r="F511" s="18">
        <v>610</v>
      </c>
      <c r="G511" s="6"/>
      <c r="H511" s="6"/>
      <c r="I511" s="102"/>
      <c r="J511" s="102"/>
      <c r="K511" s="102"/>
      <c r="L511" s="102"/>
      <c r="M511" s="102"/>
      <c r="N511" s="102"/>
      <c r="O511" s="102"/>
      <c r="P511" s="55">
        <v>150</v>
      </c>
      <c r="Q511" s="55"/>
      <c r="R511" s="55"/>
      <c r="S511" s="119">
        <f>M511+O511+P511+Q511+R511</f>
        <v>150</v>
      </c>
      <c r="T511" s="119">
        <f>N511+R511</f>
        <v>0</v>
      </c>
      <c r="U511" s="102"/>
      <c r="V511" s="55"/>
      <c r="W511" s="55"/>
      <c r="X511" s="55"/>
      <c r="Y511" s="55">
        <f>S511+U511+V511+W511+X511</f>
        <v>150</v>
      </c>
      <c r="Z511" s="55">
        <f>T511+X511</f>
        <v>0</v>
      </c>
      <c r="AA511" s="102"/>
      <c r="AB511" s="55"/>
      <c r="AC511" s="55"/>
      <c r="AD511" s="55"/>
      <c r="AE511" s="119">
        <f>Y511+AA511+AB511+AC511+AD511</f>
        <v>150</v>
      </c>
      <c r="AF511" s="119">
        <f>Z511+AD511</f>
        <v>0</v>
      </c>
      <c r="AG511" s="102"/>
      <c r="AH511" s="55"/>
      <c r="AI511" s="55"/>
      <c r="AJ511" s="55"/>
      <c r="AK511" s="55">
        <f>AE511+AG511+AH511+AI511+AJ511</f>
        <v>150</v>
      </c>
      <c r="AL511" s="55">
        <f>AF511+AJ511</f>
        <v>0</v>
      </c>
      <c r="AM511" s="102"/>
      <c r="AN511" s="55"/>
      <c r="AO511" s="55"/>
      <c r="AP511" s="55"/>
      <c r="AQ511" s="55">
        <f>AK511+AM511+AN511+AO511+AP511</f>
        <v>150</v>
      </c>
      <c r="AR511" s="55">
        <f>AL511+AP511</f>
        <v>0</v>
      </c>
    </row>
    <row r="512" spans="1:44">
      <c r="A512" s="20"/>
      <c r="B512" s="32"/>
      <c r="C512" s="18"/>
      <c r="D512" s="18"/>
      <c r="E512" s="18"/>
      <c r="F512" s="18"/>
      <c r="G512" s="6"/>
      <c r="H512" s="6"/>
      <c r="I512" s="102"/>
      <c r="J512" s="102"/>
      <c r="K512" s="102"/>
      <c r="L512" s="102"/>
      <c r="M512" s="102"/>
      <c r="N512" s="102"/>
      <c r="O512" s="102"/>
      <c r="P512" s="102"/>
      <c r="Q512" s="102"/>
      <c r="R512" s="102"/>
      <c r="S512" s="121"/>
      <c r="T512" s="121"/>
      <c r="U512" s="102"/>
      <c r="V512" s="102"/>
      <c r="W512" s="102"/>
      <c r="X512" s="102"/>
      <c r="Y512" s="102"/>
      <c r="Z512" s="102"/>
      <c r="AA512" s="102"/>
      <c r="AB512" s="102"/>
      <c r="AC512" s="102"/>
      <c r="AD512" s="102"/>
      <c r="AE512" s="121"/>
      <c r="AF512" s="121"/>
      <c r="AG512" s="102"/>
      <c r="AH512" s="102"/>
      <c r="AI512" s="102"/>
      <c r="AJ512" s="102"/>
      <c r="AK512" s="102"/>
      <c r="AL512" s="102"/>
      <c r="AM512" s="102"/>
      <c r="AN512" s="102"/>
      <c r="AO512" s="102"/>
      <c r="AP512" s="102"/>
      <c r="AQ512" s="102"/>
      <c r="AR512" s="102"/>
    </row>
    <row r="513" spans="1:44" ht="18.75">
      <c r="A513" s="15" t="s">
        <v>18</v>
      </c>
      <c r="B513" s="31">
        <v>912</v>
      </c>
      <c r="C513" s="16" t="s">
        <v>19</v>
      </c>
      <c r="D513" s="16" t="s">
        <v>20</v>
      </c>
      <c r="E513" s="16"/>
      <c r="F513" s="16"/>
      <c r="G513" s="11">
        <f t="shared" ref="G513:N513" si="617">G514</f>
        <v>467247</v>
      </c>
      <c r="H513" s="11">
        <f t="shared" si="617"/>
        <v>10531</v>
      </c>
      <c r="I513" s="11">
        <f t="shared" si="617"/>
        <v>0</v>
      </c>
      <c r="J513" s="11">
        <f t="shared" si="617"/>
        <v>30382</v>
      </c>
      <c r="K513" s="11">
        <f t="shared" si="617"/>
        <v>0</v>
      </c>
      <c r="L513" s="11">
        <f t="shared" si="617"/>
        <v>25896</v>
      </c>
      <c r="M513" s="11">
        <f t="shared" si="617"/>
        <v>523525</v>
      </c>
      <c r="N513" s="11">
        <f t="shared" si="617"/>
        <v>36427</v>
      </c>
      <c r="O513" s="11">
        <f t="shared" ref="O513:AL513" si="618">O514+O573+O585</f>
        <v>0</v>
      </c>
      <c r="P513" s="11">
        <f t="shared" si="618"/>
        <v>1261</v>
      </c>
      <c r="Q513" s="11">
        <f t="shared" si="618"/>
        <v>0</v>
      </c>
      <c r="R513" s="11">
        <f t="shared" si="618"/>
        <v>13049</v>
      </c>
      <c r="S513" s="127">
        <f t="shared" si="618"/>
        <v>537835</v>
      </c>
      <c r="T513" s="127">
        <f t="shared" si="618"/>
        <v>49476</v>
      </c>
      <c r="U513" s="11">
        <f t="shared" si="618"/>
        <v>0</v>
      </c>
      <c r="V513" s="11">
        <f t="shared" si="618"/>
        <v>0</v>
      </c>
      <c r="W513" s="11">
        <f t="shared" si="618"/>
        <v>0</v>
      </c>
      <c r="X513" s="11">
        <f t="shared" si="618"/>
        <v>0</v>
      </c>
      <c r="Y513" s="11">
        <f t="shared" si="618"/>
        <v>537835</v>
      </c>
      <c r="Z513" s="11">
        <f t="shared" si="618"/>
        <v>49476</v>
      </c>
      <c r="AA513" s="11">
        <f t="shared" si="618"/>
        <v>1669</v>
      </c>
      <c r="AB513" s="11">
        <f t="shared" si="618"/>
        <v>0</v>
      </c>
      <c r="AC513" s="11">
        <f t="shared" si="618"/>
        <v>0</v>
      </c>
      <c r="AD513" s="11">
        <f t="shared" si="618"/>
        <v>0</v>
      </c>
      <c r="AE513" s="127">
        <f t="shared" si="618"/>
        <v>539504</v>
      </c>
      <c r="AF513" s="127">
        <f t="shared" si="618"/>
        <v>49476</v>
      </c>
      <c r="AG513" s="11">
        <f t="shared" si="618"/>
        <v>-2033</v>
      </c>
      <c r="AH513" s="11">
        <f t="shared" si="618"/>
        <v>15493</v>
      </c>
      <c r="AI513" s="11">
        <f t="shared" si="618"/>
        <v>0</v>
      </c>
      <c r="AJ513" s="11">
        <f t="shared" si="618"/>
        <v>0</v>
      </c>
      <c r="AK513" s="11">
        <f t="shared" si="618"/>
        <v>552964</v>
      </c>
      <c r="AL513" s="11">
        <f t="shared" si="618"/>
        <v>49476</v>
      </c>
      <c r="AM513" s="11">
        <f t="shared" ref="AM513:AR513" si="619">AM514+AM573+AM585</f>
        <v>0</v>
      </c>
      <c r="AN513" s="11">
        <f t="shared" si="619"/>
        <v>0</v>
      </c>
      <c r="AO513" s="11">
        <f t="shared" si="619"/>
        <v>0</v>
      </c>
      <c r="AP513" s="11">
        <f t="shared" si="619"/>
        <v>0</v>
      </c>
      <c r="AQ513" s="11">
        <f t="shared" si="619"/>
        <v>552964</v>
      </c>
      <c r="AR513" s="11">
        <f t="shared" si="619"/>
        <v>49476</v>
      </c>
    </row>
    <row r="514" spans="1:44" ht="33" customHeight="1">
      <c r="A514" s="17" t="s">
        <v>728</v>
      </c>
      <c r="B514" s="32">
        <v>912</v>
      </c>
      <c r="C514" s="18" t="s">
        <v>19</v>
      </c>
      <c r="D514" s="18" t="s">
        <v>20</v>
      </c>
      <c r="E514" s="18" t="s">
        <v>36</v>
      </c>
      <c r="F514" s="18"/>
      <c r="G514" s="6">
        <f>G515+G534+G556+G560</f>
        <v>467247</v>
      </c>
      <c r="H514" s="6">
        <f>H515+H534+H556+H560</f>
        <v>10531</v>
      </c>
      <c r="I514" s="6">
        <f t="shared" ref="I514:AL514" si="620">I515+I534+I556+I560+I563+I566+I570+I552</f>
        <v>0</v>
      </c>
      <c r="J514" s="6">
        <f t="shared" si="620"/>
        <v>30382</v>
      </c>
      <c r="K514" s="6">
        <f t="shared" si="620"/>
        <v>0</v>
      </c>
      <c r="L514" s="6">
        <f t="shared" si="620"/>
        <v>25896</v>
      </c>
      <c r="M514" s="6">
        <f t="shared" si="620"/>
        <v>523525</v>
      </c>
      <c r="N514" s="6">
        <f t="shared" si="620"/>
        <v>36427</v>
      </c>
      <c r="O514" s="6">
        <f t="shared" si="620"/>
        <v>0</v>
      </c>
      <c r="P514" s="6">
        <f t="shared" si="620"/>
        <v>1000</v>
      </c>
      <c r="Q514" s="6">
        <f t="shared" si="620"/>
        <v>0</v>
      </c>
      <c r="R514" s="6">
        <f t="shared" si="620"/>
        <v>13049</v>
      </c>
      <c r="S514" s="118">
        <f t="shared" si="620"/>
        <v>537574</v>
      </c>
      <c r="T514" s="118">
        <f t="shared" si="620"/>
        <v>49476</v>
      </c>
      <c r="U514" s="6">
        <f t="shared" si="620"/>
        <v>0</v>
      </c>
      <c r="V514" s="6">
        <f t="shared" si="620"/>
        <v>0</v>
      </c>
      <c r="W514" s="6">
        <f t="shared" si="620"/>
        <v>0</v>
      </c>
      <c r="X514" s="6">
        <f t="shared" si="620"/>
        <v>0</v>
      </c>
      <c r="Y514" s="6">
        <f t="shared" si="620"/>
        <v>537574</v>
      </c>
      <c r="Z514" s="6">
        <f t="shared" si="620"/>
        <v>49476</v>
      </c>
      <c r="AA514" s="6">
        <f t="shared" si="620"/>
        <v>1669</v>
      </c>
      <c r="AB514" s="6">
        <f t="shared" si="620"/>
        <v>0</v>
      </c>
      <c r="AC514" s="6">
        <f t="shared" si="620"/>
        <v>0</v>
      </c>
      <c r="AD514" s="6">
        <f t="shared" si="620"/>
        <v>0</v>
      </c>
      <c r="AE514" s="118">
        <f t="shared" si="620"/>
        <v>539243</v>
      </c>
      <c r="AF514" s="118">
        <f t="shared" si="620"/>
        <v>49476</v>
      </c>
      <c r="AG514" s="6">
        <f t="shared" si="620"/>
        <v>-2033</v>
      </c>
      <c r="AH514" s="6">
        <f t="shared" si="620"/>
        <v>15493</v>
      </c>
      <c r="AI514" s="6">
        <f t="shared" si="620"/>
        <v>0</v>
      </c>
      <c r="AJ514" s="6">
        <f t="shared" si="620"/>
        <v>0</v>
      </c>
      <c r="AK514" s="6">
        <f t="shared" si="620"/>
        <v>552703</v>
      </c>
      <c r="AL514" s="6">
        <f t="shared" si="620"/>
        <v>49476</v>
      </c>
      <c r="AM514" s="6">
        <f t="shared" ref="AM514:AR514" si="621">AM515+AM534+AM556+AM560+AM563+AM566+AM570+AM552</f>
        <v>0</v>
      </c>
      <c r="AN514" s="6">
        <f t="shared" si="621"/>
        <v>0</v>
      </c>
      <c r="AO514" s="6">
        <f t="shared" si="621"/>
        <v>0</v>
      </c>
      <c r="AP514" s="6">
        <f t="shared" si="621"/>
        <v>0</v>
      </c>
      <c r="AQ514" s="6">
        <f t="shared" si="621"/>
        <v>552703</v>
      </c>
      <c r="AR514" s="6">
        <f t="shared" si="621"/>
        <v>49476</v>
      </c>
    </row>
    <row r="515" spans="1:44" ht="33">
      <c r="A515" s="17" t="s">
        <v>9</v>
      </c>
      <c r="B515" s="32">
        <v>912</v>
      </c>
      <c r="C515" s="18" t="s">
        <v>19</v>
      </c>
      <c r="D515" s="18" t="s">
        <v>20</v>
      </c>
      <c r="E515" s="18" t="s">
        <v>37</v>
      </c>
      <c r="F515" s="18"/>
      <c r="G515" s="55">
        <f t="shared" ref="G515:AL515" si="622">G519++G523+G526+G530+G516</f>
        <v>455435</v>
      </c>
      <c r="H515" s="55">
        <f t="shared" si="622"/>
        <v>0</v>
      </c>
      <c r="I515" s="55">
        <f t="shared" si="622"/>
        <v>0</v>
      </c>
      <c r="J515" s="55">
        <f t="shared" si="622"/>
        <v>21634</v>
      </c>
      <c r="K515" s="55">
        <f t="shared" si="622"/>
        <v>0</v>
      </c>
      <c r="L515" s="55">
        <f t="shared" si="622"/>
        <v>0</v>
      </c>
      <c r="M515" s="55">
        <f t="shared" si="622"/>
        <v>477069</v>
      </c>
      <c r="N515" s="55">
        <f t="shared" si="622"/>
        <v>0</v>
      </c>
      <c r="O515" s="55">
        <f t="shared" si="622"/>
        <v>0</v>
      </c>
      <c r="P515" s="55">
        <f t="shared" si="622"/>
        <v>0</v>
      </c>
      <c r="Q515" s="55">
        <f t="shared" si="622"/>
        <v>0</v>
      </c>
      <c r="R515" s="55">
        <f t="shared" si="622"/>
        <v>0</v>
      </c>
      <c r="S515" s="119">
        <f t="shared" si="622"/>
        <v>477069</v>
      </c>
      <c r="T515" s="119">
        <f t="shared" si="622"/>
        <v>0</v>
      </c>
      <c r="U515" s="55">
        <f t="shared" si="622"/>
        <v>0</v>
      </c>
      <c r="V515" s="55">
        <f t="shared" si="622"/>
        <v>0</v>
      </c>
      <c r="W515" s="55">
        <f t="shared" si="622"/>
        <v>0</v>
      </c>
      <c r="X515" s="55">
        <f t="shared" si="622"/>
        <v>0</v>
      </c>
      <c r="Y515" s="55">
        <f t="shared" si="622"/>
        <v>477069</v>
      </c>
      <c r="Z515" s="55">
        <f t="shared" si="622"/>
        <v>0</v>
      </c>
      <c r="AA515" s="55">
        <f t="shared" si="622"/>
        <v>1669</v>
      </c>
      <c r="AB515" s="55">
        <f t="shared" si="622"/>
        <v>0</v>
      </c>
      <c r="AC515" s="55">
        <f t="shared" si="622"/>
        <v>0</v>
      </c>
      <c r="AD515" s="55">
        <f t="shared" si="622"/>
        <v>0</v>
      </c>
      <c r="AE515" s="119">
        <f t="shared" si="622"/>
        <v>478738</v>
      </c>
      <c r="AF515" s="119">
        <f t="shared" si="622"/>
        <v>0</v>
      </c>
      <c r="AG515" s="55">
        <f t="shared" si="622"/>
        <v>-2033</v>
      </c>
      <c r="AH515" s="55">
        <f t="shared" si="622"/>
        <v>15493</v>
      </c>
      <c r="AI515" s="55">
        <f t="shared" si="622"/>
        <v>0</v>
      </c>
      <c r="AJ515" s="55">
        <f t="shared" si="622"/>
        <v>0</v>
      </c>
      <c r="AK515" s="55">
        <f t="shared" si="622"/>
        <v>492198</v>
      </c>
      <c r="AL515" s="55">
        <f t="shared" si="622"/>
        <v>0</v>
      </c>
      <c r="AM515" s="55">
        <f t="shared" ref="AM515:AR515" si="623">AM519++AM523+AM526+AM530+AM516</f>
        <v>0</v>
      </c>
      <c r="AN515" s="55">
        <f t="shared" si="623"/>
        <v>0</v>
      </c>
      <c r="AO515" s="55">
        <f t="shared" si="623"/>
        <v>0</v>
      </c>
      <c r="AP515" s="55">
        <f t="shared" si="623"/>
        <v>0</v>
      </c>
      <c r="AQ515" s="55">
        <f t="shared" si="623"/>
        <v>492198</v>
      </c>
      <c r="AR515" s="55">
        <f t="shared" si="623"/>
        <v>0</v>
      </c>
    </row>
    <row r="516" spans="1:44" ht="20.100000000000001" customHeight="1">
      <c r="A516" s="20" t="s">
        <v>362</v>
      </c>
      <c r="B516" s="32">
        <v>912</v>
      </c>
      <c r="C516" s="18" t="s">
        <v>19</v>
      </c>
      <c r="D516" s="18" t="s">
        <v>20</v>
      </c>
      <c r="E516" s="18" t="s">
        <v>360</v>
      </c>
      <c r="F516" s="18"/>
      <c r="G516" s="6">
        <f>G517</f>
        <v>29492</v>
      </c>
      <c r="H516" s="6">
        <f>H517</f>
        <v>0</v>
      </c>
      <c r="I516" s="6">
        <f t="shared" ref="I516:X517" si="624">I517</f>
        <v>0</v>
      </c>
      <c r="J516" s="6">
        <f t="shared" si="624"/>
        <v>971</v>
      </c>
      <c r="K516" s="6">
        <f t="shared" si="624"/>
        <v>0</v>
      </c>
      <c r="L516" s="6">
        <f t="shared" si="624"/>
        <v>0</v>
      </c>
      <c r="M516" s="6">
        <f t="shared" si="624"/>
        <v>30463</v>
      </c>
      <c r="N516" s="6">
        <f>N517</f>
        <v>0</v>
      </c>
      <c r="O516" s="6">
        <f t="shared" si="624"/>
        <v>0</v>
      </c>
      <c r="P516" s="6">
        <f t="shared" si="624"/>
        <v>0</v>
      </c>
      <c r="Q516" s="6">
        <f t="shared" si="624"/>
        <v>0</v>
      </c>
      <c r="R516" s="6">
        <f t="shared" si="624"/>
        <v>0</v>
      </c>
      <c r="S516" s="118">
        <f t="shared" si="624"/>
        <v>30463</v>
      </c>
      <c r="T516" s="118">
        <f>T517</f>
        <v>0</v>
      </c>
      <c r="U516" s="6">
        <f t="shared" si="624"/>
        <v>0</v>
      </c>
      <c r="V516" s="6">
        <f t="shared" si="624"/>
        <v>0</v>
      </c>
      <c r="W516" s="6">
        <f t="shared" si="624"/>
        <v>0</v>
      </c>
      <c r="X516" s="6">
        <f t="shared" si="624"/>
        <v>0</v>
      </c>
      <c r="Y516" s="6">
        <f t="shared" ref="U516:Y517" si="625">Y517</f>
        <v>30463</v>
      </c>
      <c r="Z516" s="6">
        <f>Z517</f>
        <v>0</v>
      </c>
      <c r="AA516" s="6">
        <f t="shared" ref="AA516:AP517" si="626">AA517</f>
        <v>-236</v>
      </c>
      <c r="AB516" s="6">
        <f t="shared" si="626"/>
        <v>0</v>
      </c>
      <c r="AC516" s="6">
        <f t="shared" si="626"/>
        <v>0</v>
      </c>
      <c r="AD516" s="6">
        <f t="shared" si="626"/>
        <v>0</v>
      </c>
      <c r="AE516" s="118">
        <f t="shared" si="626"/>
        <v>30227</v>
      </c>
      <c r="AF516" s="118">
        <f>AF517</f>
        <v>0</v>
      </c>
      <c r="AG516" s="6">
        <f t="shared" si="626"/>
        <v>-2033</v>
      </c>
      <c r="AH516" s="6">
        <f t="shared" si="626"/>
        <v>0</v>
      </c>
      <c r="AI516" s="6">
        <f t="shared" si="626"/>
        <v>0</v>
      </c>
      <c r="AJ516" s="6">
        <f t="shared" si="626"/>
        <v>0</v>
      </c>
      <c r="AK516" s="6">
        <f t="shared" si="626"/>
        <v>28194</v>
      </c>
      <c r="AL516" s="6">
        <f>AL517</f>
        <v>0</v>
      </c>
      <c r="AM516" s="6">
        <f t="shared" si="626"/>
        <v>0</v>
      </c>
      <c r="AN516" s="6">
        <f t="shared" si="626"/>
        <v>0</v>
      </c>
      <c r="AO516" s="6">
        <f t="shared" si="626"/>
        <v>0</v>
      </c>
      <c r="AP516" s="6">
        <f t="shared" si="626"/>
        <v>0</v>
      </c>
      <c r="AQ516" s="6">
        <f t="shared" ref="AM516:AQ517" si="627">AQ517</f>
        <v>28194</v>
      </c>
      <c r="AR516" s="6">
        <f>AR517</f>
        <v>0</v>
      </c>
    </row>
    <row r="517" spans="1:44" ht="33">
      <c r="A517" s="17" t="s">
        <v>11</v>
      </c>
      <c r="B517" s="32">
        <v>912</v>
      </c>
      <c r="C517" s="18" t="s">
        <v>19</v>
      </c>
      <c r="D517" s="18" t="s">
        <v>20</v>
      </c>
      <c r="E517" s="18" t="s">
        <v>360</v>
      </c>
      <c r="F517" s="18" t="s">
        <v>12</v>
      </c>
      <c r="G517" s="55">
        <f>G518</f>
        <v>29492</v>
      </c>
      <c r="H517" s="55">
        <f>H518</f>
        <v>0</v>
      </c>
      <c r="I517" s="55">
        <f t="shared" si="624"/>
        <v>0</v>
      </c>
      <c r="J517" s="55">
        <f t="shared" si="624"/>
        <v>971</v>
      </c>
      <c r="K517" s="55">
        <f t="shared" si="624"/>
        <v>0</v>
      </c>
      <c r="L517" s="55">
        <f t="shared" si="624"/>
        <v>0</v>
      </c>
      <c r="M517" s="55">
        <f t="shared" si="624"/>
        <v>30463</v>
      </c>
      <c r="N517" s="55">
        <f>N518</f>
        <v>0</v>
      </c>
      <c r="O517" s="55">
        <f t="shared" si="624"/>
        <v>0</v>
      </c>
      <c r="P517" s="55">
        <f t="shared" si="624"/>
        <v>0</v>
      </c>
      <c r="Q517" s="55">
        <f t="shared" si="624"/>
        <v>0</v>
      </c>
      <c r="R517" s="55">
        <f t="shared" si="624"/>
        <v>0</v>
      </c>
      <c r="S517" s="119">
        <f t="shared" si="624"/>
        <v>30463</v>
      </c>
      <c r="T517" s="119">
        <f>T518</f>
        <v>0</v>
      </c>
      <c r="U517" s="55">
        <f t="shared" si="625"/>
        <v>0</v>
      </c>
      <c r="V517" s="55">
        <f t="shared" si="625"/>
        <v>0</v>
      </c>
      <c r="W517" s="55">
        <f t="shared" si="625"/>
        <v>0</v>
      </c>
      <c r="X517" s="55">
        <f t="shared" si="625"/>
        <v>0</v>
      </c>
      <c r="Y517" s="55">
        <f t="shared" si="625"/>
        <v>30463</v>
      </c>
      <c r="Z517" s="55">
        <f>Z518</f>
        <v>0</v>
      </c>
      <c r="AA517" s="55">
        <f t="shared" si="626"/>
        <v>-236</v>
      </c>
      <c r="AB517" s="55">
        <f t="shared" si="626"/>
        <v>0</v>
      </c>
      <c r="AC517" s="55">
        <f t="shared" si="626"/>
        <v>0</v>
      </c>
      <c r="AD517" s="55">
        <f t="shared" si="626"/>
        <v>0</v>
      </c>
      <c r="AE517" s="119">
        <f t="shared" si="626"/>
        <v>30227</v>
      </c>
      <c r="AF517" s="119">
        <f>AF518</f>
        <v>0</v>
      </c>
      <c r="AG517" s="55">
        <f t="shared" si="626"/>
        <v>-2033</v>
      </c>
      <c r="AH517" s="55">
        <f t="shared" si="626"/>
        <v>0</v>
      </c>
      <c r="AI517" s="55">
        <f t="shared" si="626"/>
        <v>0</v>
      </c>
      <c r="AJ517" s="55">
        <f t="shared" si="626"/>
        <v>0</v>
      </c>
      <c r="AK517" s="55">
        <f t="shared" si="626"/>
        <v>28194</v>
      </c>
      <c r="AL517" s="55">
        <f>AL518</f>
        <v>0</v>
      </c>
      <c r="AM517" s="55">
        <f t="shared" si="627"/>
        <v>0</v>
      </c>
      <c r="AN517" s="55">
        <f t="shared" si="627"/>
        <v>0</v>
      </c>
      <c r="AO517" s="55">
        <f t="shared" si="627"/>
        <v>0</v>
      </c>
      <c r="AP517" s="55">
        <f t="shared" si="627"/>
        <v>0</v>
      </c>
      <c r="AQ517" s="55">
        <f t="shared" si="627"/>
        <v>28194</v>
      </c>
      <c r="AR517" s="55">
        <f>AR518</f>
        <v>0</v>
      </c>
    </row>
    <row r="518" spans="1:44" ht="20.100000000000001" customHeight="1">
      <c r="A518" s="20" t="s">
        <v>22</v>
      </c>
      <c r="B518" s="32">
        <v>912</v>
      </c>
      <c r="C518" s="18" t="s">
        <v>19</v>
      </c>
      <c r="D518" s="18" t="s">
        <v>20</v>
      </c>
      <c r="E518" s="18" t="s">
        <v>360</v>
      </c>
      <c r="F518" s="18" t="s">
        <v>33</v>
      </c>
      <c r="G518" s="6">
        <v>29492</v>
      </c>
      <c r="H518" s="6"/>
      <c r="I518" s="102"/>
      <c r="J518" s="6">
        <v>971</v>
      </c>
      <c r="K518" s="102"/>
      <c r="L518" s="102"/>
      <c r="M518" s="55">
        <f>G518+I518+J518+K518+L518</f>
        <v>30463</v>
      </c>
      <c r="N518" s="55">
        <f>H518+L518</f>
        <v>0</v>
      </c>
      <c r="O518" s="102"/>
      <c r="P518" s="6"/>
      <c r="Q518" s="102"/>
      <c r="R518" s="102"/>
      <c r="S518" s="119">
        <f>M518+O518+P518+Q518+R518</f>
        <v>30463</v>
      </c>
      <c r="T518" s="119">
        <f>N518+R518</f>
        <v>0</v>
      </c>
      <c r="U518" s="102"/>
      <c r="V518" s="6"/>
      <c r="W518" s="102"/>
      <c r="X518" s="102"/>
      <c r="Y518" s="55">
        <f>S518+U518+V518+W518+X518</f>
        <v>30463</v>
      </c>
      <c r="Z518" s="55">
        <f>T518+X518</f>
        <v>0</v>
      </c>
      <c r="AA518" s="55">
        <v>-236</v>
      </c>
      <c r="AB518" s="6"/>
      <c r="AC518" s="102"/>
      <c r="AD518" s="102"/>
      <c r="AE518" s="119">
        <f>Y518+AA518+AB518+AC518+AD518</f>
        <v>30227</v>
      </c>
      <c r="AF518" s="119">
        <f>Z518+AD518</f>
        <v>0</v>
      </c>
      <c r="AG518" s="55">
        <v>-2033</v>
      </c>
      <c r="AH518" s="6"/>
      <c r="AI518" s="102"/>
      <c r="AJ518" s="102"/>
      <c r="AK518" s="55">
        <f>AE518+AG518+AH518+AI518+AJ518</f>
        <v>28194</v>
      </c>
      <c r="AL518" s="55">
        <f>AF518+AJ518</f>
        <v>0</v>
      </c>
      <c r="AM518" s="55"/>
      <c r="AN518" s="6"/>
      <c r="AO518" s="102"/>
      <c r="AP518" s="102"/>
      <c r="AQ518" s="55">
        <f>AK518+AM518+AN518+AO518+AP518</f>
        <v>28194</v>
      </c>
      <c r="AR518" s="55">
        <f>AL518+AP518</f>
        <v>0</v>
      </c>
    </row>
    <row r="519" spans="1:44" ht="20.100000000000001" customHeight="1">
      <c r="A519" s="20" t="s">
        <v>21</v>
      </c>
      <c r="B519" s="32">
        <v>912</v>
      </c>
      <c r="C519" s="18" t="s">
        <v>19</v>
      </c>
      <c r="D519" s="18" t="s">
        <v>20</v>
      </c>
      <c r="E519" s="18" t="s">
        <v>42</v>
      </c>
      <c r="F519" s="18"/>
      <c r="G519" s="6">
        <f>G520</f>
        <v>76647</v>
      </c>
      <c r="H519" s="6">
        <f t="shared" ref="H519:AR519" si="628">H520</f>
        <v>0</v>
      </c>
      <c r="I519" s="6">
        <f t="shared" si="628"/>
        <v>0</v>
      </c>
      <c r="J519" s="6">
        <f t="shared" si="628"/>
        <v>2793</v>
      </c>
      <c r="K519" s="6">
        <f t="shared" si="628"/>
        <v>0</v>
      </c>
      <c r="L519" s="6">
        <f t="shared" si="628"/>
        <v>0</v>
      </c>
      <c r="M519" s="6">
        <f t="shared" si="628"/>
        <v>79440</v>
      </c>
      <c r="N519" s="6">
        <f t="shared" si="628"/>
        <v>0</v>
      </c>
      <c r="O519" s="6">
        <f t="shared" si="628"/>
        <v>0</v>
      </c>
      <c r="P519" s="6">
        <f t="shared" si="628"/>
        <v>0</v>
      </c>
      <c r="Q519" s="6">
        <f t="shared" si="628"/>
        <v>0</v>
      </c>
      <c r="R519" s="6">
        <f t="shared" si="628"/>
        <v>0</v>
      </c>
      <c r="S519" s="118">
        <f t="shared" si="628"/>
        <v>79440</v>
      </c>
      <c r="T519" s="118">
        <f t="shared" si="628"/>
        <v>0</v>
      </c>
      <c r="U519" s="6">
        <f t="shared" si="628"/>
        <v>0</v>
      </c>
      <c r="V519" s="6">
        <f t="shared" si="628"/>
        <v>0</v>
      </c>
      <c r="W519" s="6">
        <f t="shared" si="628"/>
        <v>0</v>
      </c>
      <c r="X519" s="6">
        <f t="shared" si="628"/>
        <v>0</v>
      </c>
      <c r="Y519" s="6">
        <f t="shared" si="628"/>
        <v>79440</v>
      </c>
      <c r="Z519" s="6">
        <f t="shared" si="628"/>
        <v>0</v>
      </c>
      <c r="AA519" s="6">
        <f t="shared" si="628"/>
        <v>1892</v>
      </c>
      <c r="AB519" s="6">
        <f t="shared" si="628"/>
        <v>0</v>
      </c>
      <c r="AC519" s="6">
        <f t="shared" si="628"/>
        <v>0</v>
      </c>
      <c r="AD519" s="6">
        <f t="shared" si="628"/>
        <v>0</v>
      </c>
      <c r="AE519" s="118">
        <f t="shared" si="628"/>
        <v>81332</v>
      </c>
      <c r="AF519" s="118">
        <f t="shared" si="628"/>
        <v>0</v>
      </c>
      <c r="AG519" s="6">
        <f t="shared" si="628"/>
        <v>0</v>
      </c>
      <c r="AH519" s="6">
        <f t="shared" si="628"/>
        <v>0</v>
      </c>
      <c r="AI519" s="6">
        <f t="shared" si="628"/>
        <v>0</v>
      </c>
      <c r="AJ519" s="6">
        <f t="shared" si="628"/>
        <v>0</v>
      </c>
      <c r="AK519" s="6">
        <f t="shared" si="628"/>
        <v>81332</v>
      </c>
      <c r="AL519" s="6">
        <f t="shared" si="628"/>
        <v>0</v>
      </c>
      <c r="AM519" s="6">
        <f t="shared" si="628"/>
        <v>0</v>
      </c>
      <c r="AN519" s="6">
        <f t="shared" si="628"/>
        <v>0</v>
      </c>
      <c r="AO519" s="6">
        <f t="shared" si="628"/>
        <v>0</v>
      </c>
      <c r="AP519" s="6">
        <f t="shared" si="628"/>
        <v>0</v>
      </c>
      <c r="AQ519" s="6">
        <f t="shared" si="628"/>
        <v>81332</v>
      </c>
      <c r="AR519" s="6">
        <f t="shared" si="628"/>
        <v>0</v>
      </c>
    </row>
    <row r="520" spans="1:44" ht="33">
      <c r="A520" s="17" t="s">
        <v>11</v>
      </c>
      <c r="B520" s="32">
        <v>912</v>
      </c>
      <c r="C520" s="18" t="s">
        <v>19</v>
      </c>
      <c r="D520" s="18" t="s">
        <v>20</v>
      </c>
      <c r="E520" s="18" t="s">
        <v>42</v>
      </c>
      <c r="F520" s="18" t="s">
        <v>12</v>
      </c>
      <c r="G520" s="6">
        <f>G521+G522</f>
        <v>76647</v>
      </c>
      <c r="H520" s="6">
        <f t="shared" ref="H520:N520" si="629">H521+H522</f>
        <v>0</v>
      </c>
      <c r="I520" s="6">
        <f t="shared" si="629"/>
        <v>0</v>
      </c>
      <c r="J520" s="6">
        <f t="shared" si="629"/>
        <v>2793</v>
      </c>
      <c r="K520" s="6">
        <f t="shared" si="629"/>
        <v>0</v>
      </c>
      <c r="L520" s="6">
        <f t="shared" si="629"/>
        <v>0</v>
      </c>
      <c r="M520" s="6">
        <f t="shared" si="629"/>
        <v>79440</v>
      </c>
      <c r="N520" s="6">
        <f t="shared" si="629"/>
        <v>0</v>
      </c>
      <c r="O520" s="6">
        <f t="shared" ref="O520:T520" si="630">O521+O522</f>
        <v>0</v>
      </c>
      <c r="P520" s="6">
        <f t="shared" si="630"/>
        <v>0</v>
      </c>
      <c r="Q520" s="6">
        <f t="shared" si="630"/>
        <v>0</v>
      </c>
      <c r="R520" s="6">
        <f t="shared" si="630"/>
        <v>0</v>
      </c>
      <c r="S520" s="118">
        <f t="shared" si="630"/>
        <v>79440</v>
      </c>
      <c r="T520" s="118">
        <f t="shared" si="630"/>
        <v>0</v>
      </c>
      <c r="U520" s="6">
        <f t="shared" ref="U520:Z520" si="631">U521+U522</f>
        <v>0</v>
      </c>
      <c r="V520" s="6">
        <f t="shared" si="631"/>
        <v>0</v>
      </c>
      <c r="W520" s="6">
        <f t="shared" si="631"/>
        <v>0</v>
      </c>
      <c r="X520" s="6">
        <f t="shared" si="631"/>
        <v>0</v>
      </c>
      <c r="Y520" s="6">
        <f t="shared" si="631"/>
        <v>79440</v>
      </c>
      <c r="Z520" s="6">
        <f t="shared" si="631"/>
        <v>0</v>
      </c>
      <c r="AA520" s="6">
        <f t="shared" ref="AA520:AF520" si="632">AA521+AA522</f>
        <v>1892</v>
      </c>
      <c r="AB520" s="6">
        <f t="shared" si="632"/>
        <v>0</v>
      </c>
      <c r="AC520" s="6">
        <f t="shared" si="632"/>
        <v>0</v>
      </c>
      <c r="AD520" s="6">
        <f t="shared" si="632"/>
        <v>0</v>
      </c>
      <c r="AE520" s="118">
        <f t="shared" si="632"/>
        <v>81332</v>
      </c>
      <c r="AF520" s="118">
        <f t="shared" si="632"/>
        <v>0</v>
      </c>
      <c r="AG520" s="6">
        <f t="shared" ref="AG520:AL520" si="633">AG521+AG522</f>
        <v>0</v>
      </c>
      <c r="AH520" s="6">
        <f t="shared" si="633"/>
        <v>0</v>
      </c>
      <c r="AI520" s="6">
        <f t="shared" si="633"/>
        <v>0</v>
      </c>
      <c r="AJ520" s="6">
        <f t="shared" si="633"/>
        <v>0</v>
      </c>
      <c r="AK520" s="6">
        <f t="shared" si="633"/>
        <v>81332</v>
      </c>
      <c r="AL520" s="6">
        <f t="shared" si="633"/>
        <v>0</v>
      </c>
      <c r="AM520" s="6">
        <f t="shared" ref="AM520:AR520" si="634">AM521+AM522</f>
        <v>0</v>
      </c>
      <c r="AN520" s="6">
        <f t="shared" si="634"/>
        <v>0</v>
      </c>
      <c r="AO520" s="6">
        <f t="shared" si="634"/>
        <v>0</v>
      </c>
      <c r="AP520" s="6">
        <f t="shared" si="634"/>
        <v>0</v>
      </c>
      <c r="AQ520" s="6">
        <f t="shared" si="634"/>
        <v>81332</v>
      </c>
      <c r="AR520" s="6">
        <f t="shared" si="634"/>
        <v>0</v>
      </c>
    </row>
    <row r="521" spans="1:44" ht="20.100000000000001" customHeight="1">
      <c r="A521" s="20" t="s">
        <v>13</v>
      </c>
      <c r="B521" s="32">
        <v>912</v>
      </c>
      <c r="C521" s="18" t="s">
        <v>19</v>
      </c>
      <c r="D521" s="18" t="s">
        <v>20</v>
      </c>
      <c r="E521" s="18" t="s">
        <v>42</v>
      </c>
      <c r="F521" s="18">
        <v>610</v>
      </c>
      <c r="G521" s="6">
        <v>17713</v>
      </c>
      <c r="H521" s="6"/>
      <c r="I521" s="102"/>
      <c r="J521" s="6">
        <v>799</v>
      </c>
      <c r="K521" s="102"/>
      <c r="L521" s="102"/>
      <c r="M521" s="55">
        <f>G521+I521+J521+K521+L521</f>
        <v>18512</v>
      </c>
      <c r="N521" s="55">
        <f>H521+L521</f>
        <v>0</v>
      </c>
      <c r="O521" s="102"/>
      <c r="P521" s="6"/>
      <c r="Q521" s="102"/>
      <c r="R521" s="102"/>
      <c r="S521" s="119">
        <f>M521+O521+P521+Q521+R521</f>
        <v>18512</v>
      </c>
      <c r="T521" s="119">
        <f>N521+R521</f>
        <v>0</v>
      </c>
      <c r="U521" s="102"/>
      <c r="V521" s="6"/>
      <c r="W521" s="102"/>
      <c r="X521" s="102"/>
      <c r="Y521" s="55">
        <f>S521+U521+V521+W521+X521</f>
        <v>18512</v>
      </c>
      <c r="Z521" s="55">
        <f>T521+X521</f>
        <v>0</v>
      </c>
      <c r="AA521" s="6">
        <v>482</v>
      </c>
      <c r="AB521" s="6"/>
      <c r="AC521" s="102"/>
      <c r="AD521" s="102"/>
      <c r="AE521" s="119">
        <f>Y521+AA521+AB521+AC521+AD521</f>
        <v>18994</v>
      </c>
      <c r="AF521" s="119">
        <f>Z521+AD521</f>
        <v>0</v>
      </c>
      <c r="AG521" s="6"/>
      <c r="AH521" s="6"/>
      <c r="AI521" s="102"/>
      <c r="AJ521" s="102"/>
      <c r="AK521" s="55">
        <f>AE521+AG521+AH521+AI521+AJ521</f>
        <v>18994</v>
      </c>
      <c r="AL521" s="55">
        <f>AF521+AJ521</f>
        <v>0</v>
      </c>
      <c r="AM521" s="6"/>
      <c r="AN521" s="6"/>
      <c r="AO521" s="102"/>
      <c r="AP521" s="102"/>
      <c r="AQ521" s="55">
        <f>AK521+AM521+AN521+AO521+AP521</f>
        <v>18994</v>
      </c>
      <c r="AR521" s="55">
        <f>AL521+AP521</f>
        <v>0</v>
      </c>
    </row>
    <row r="522" spans="1:44" ht="20.100000000000001" customHeight="1">
      <c r="A522" s="20" t="s">
        <v>22</v>
      </c>
      <c r="B522" s="32">
        <v>912</v>
      </c>
      <c r="C522" s="18" t="s">
        <v>19</v>
      </c>
      <c r="D522" s="18" t="s">
        <v>20</v>
      </c>
      <c r="E522" s="18" t="s">
        <v>42</v>
      </c>
      <c r="F522" s="18">
        <v>620</v>
      </c>
      <c r="G522" s="6">
        <v>58934</v>
      </c>
      <c r="H522" s="6"/>
      <c r="I522" s="102"/>
      <c r="J522" s="6">
        <v>1994</v>
      </c>
      <c r="K522" s="102"/>
      <c r="L522" s="102"/>
      <c r="M522" s="55">
        <f>G522+I522+J522+K522+L522</f>
        <v>60928</v>
      </c>
      <c r="N522" s="55">
        <f>H522+L522</f>
        <v>0</v>
      </c>
      <c r="O522" s="102"/>
      <c r="P522" s="6"/>
      <c r="Q522" s="102"/>
      <c r="R522" s="102"/>
      <c r="S522" s="119">
        <f>M522+O522+P522+Q522+R522</f>
        <v>60928</v>
      </c>
      <c r="T522" s="119">
        <f>N522+R522</f>
        <v>0</v>
      </c>
      <c r="U522" s="102"/>
      <c r="V522" s="6"/>
      <c r="W522" s="102"/>
      <c r="X522" s="102"/>
      <c r="Y522" s="55">
        <f>S522+U522+V522+W522+X522</f>
        <v>60928</v>
      </c>
      <c r="Z522" s="55">
        <f>T522+X522</f>
        <v>0</v>
      </c>
      <c r="AA522" s="6">
        <v>1410</v>
      </c>
      <c r="AB522" s="6"/>
      <c r="AC522" s="102"/>
      <c r="AD522" s="102"/>
      <c r="AE522" s="119">
        <f>Y522+AA522+AB522+AC522+AD522</f>
        <v>62338</v>
      </c>
      <c r="AF522" s="119">
        <f>Z522+AD522</f>
        <v>0</v>
      </c>
      <c r="AG522" s="6"/>
      <c r="AH522" s="6"/>
      <c r="AI522" s="102"/>
      <c r="AJ522" s="102"/>
      <c r="AK522" s="55">
        <f>AE522+AG522+AH522+AI522+AJ522</f>
        <v>62338</v>
      </c>
      <c r="AL522" s="55">
        <f>AF522+AJ522</f>
        <v>0</v>
      </c>
      <c r="AM522" s="6"/>
      <c r="AN522" s="6"/>
      <c r="AO522" s="102"/>
      <c r="AP522" s="102"/>
      <c r="AQ522" s="55">
        <f>AK522+AM522+AN522+AO522+AP522</f>
        <v>62338</v>
      </c>
      <c r="AR522" s="55">
        <f>AL522+AP522</f>
        <v>0</v>
      </c>
    </row>
    <row r="523" spans="1:44" ht="20.100000000000001" customHeight="1">
      <c r="A523" s="20" t="s">
        <v>23</v>
      </c>
      <c r="B523" s="32">
        <v>912</v>
      </c>
      <c r="C523" s="18" t="s">
        <v>19</v>
      </c>
      <c r="D523" s="18" t="s">
        <v>20</v>
      </c>
      <c r="E523" s="18" t="s">
        <v>43</v>
      </c>
      <c r="F523" s="18"/>
      <c r="G523" s="6">
        <f>G524</f>
        <v>36472</v>
      </c>
      <c r="H523" s="6">
        <f t="shared" ref="H523:W524" si="635">H524</f>
        <v>0</v>
      </c>
      <c r="I523" s="6">
        <f t="shared" si="635"/>
        <v>0</v>
      </c>
      <c r="J523" s="6">
        <f t="shared" si="635"/>
        <v>1553</v>
      </c>
      <c r="K523" s="6">
        <f t="shared" si="635"/>
        <v>0</v>
      </c>
      <c r="L523" s="6">
        <f t="shared" si="635"/>
        <v>0</v>
      </c>
      <c r="M523" s="6">
        <f t="shared" si="635"/>
        <v>38025</v>
      </c>
      <c r="N523" s="6">
        <f t="shared" si="635"/>
        <v>0</v>
      </c>
      <c r="O523" s="6">
        <f t="shared" si="635"/>
        <v>0</v>
      </c>
      <c r="P523" s="6">
        <f t="shared" si="635"/>
        <v>0</v>
      </c>
      <c r="Q523" s="6">
        <f t="shared" si="635"/>
        <v>0</v>
      </c>
      <c r="R523" s="6">
        <f t="shared" si="635"/>
        <v>0</v>
      </c>
      <c r="S523" s="118">
        <f t="shared" si="635"/>
        <v>38025</v>
      </c>
      <c r="T523" s="118">
        <f t="shared" si="635"/>
        <v>0</v>
      </c>
      <c r="U523" s="6">
        <f t="shared" si="635"/>
        <v>0</v>
      </c>
      <c r="V523" s="6">
        <f t="shared" si="635"/>
        <v>0</v>
      </c>
      <c r="W523" s="6">
        <f t="shared" si="635"/>
        <v>0</v>
      </c>
      <c r="X523" s="6">
        <f t="shared" ref="U523:AJ524" si="636">X524</f>
        <v>0</v>
      </c>
      <c r="Y523" s="6">
        <f t="shared" si="636"/>
        <v>38025</v>
      </c>
      <c r="Z523" s="6">
        <f t="shared" si="636"/>
        <v>0</v>
      </c>
      <c r="AA523" s="6">
        <f t="shared" si="636"/>
        <v>245</v>
      </c>
      <c r="AB523" s="6">
        <f t="shared" si="636"/>
        <v>0</v>
      </c>
      <c r="AC523" s="6">
        <f t="shared" si="636"/>
        <v>0</v>
      </c>
      <c r="AD523" s="6">
        <f t="shared" si="636"/>
        <v>0</v>
      </c>
      <c r="AE523" s="118">
        <f t="shared" si="636"/>
        <v>38270</v>
      </c>
      <c r="AF523" s="118">
        <f t="shared" si="636"/>
        <v>0</v>
      </c>
      <c r="AG523" s="6">
        <f t="shared" si="636"/>
        <v>0</v>
      </c>
      <c r="AH523" s="6">
        <f t="shared" si="636"/>
        <v>0</v>
      </c>
      <c r="AI523" s="6">
        <f t="shared" si="636"/>
        <v>0</v>
      </c>
      <c r="AJ523" s="6">
        <f t="shared" si="636"/>
        <v>0</v>
      </c>
      <c r="AK523" s="6">
        <f t="shared" ref="AG523:AR524" si="637">AK524</f>
        <v>38270</v>
      </c>
      <c r="AL523" s="6">
        <f t="shared" si="637"/>
        <v>0</v>
      </c>
      <c r="AM523" s="6">
        <f t="shared" si="637"/>
        <v>0</v>
      </c>
      <c r="AN523" s="6">
        <f t="shared" si="637"/>
        <v>0</v>
      </c>
      <c r="AO523" s="6">
        <f t="shared" si="637"/>
        <v>0</v>
      </c>
      <c r="AP523" s="6">
        <f t="shared" si="637"/>
        <v>0</v>
      </c>
      <c r="AQ523" s="6">
        <f t="shared" si="637"/>
        <v>38270</v>
      </c>
      <c r="AR523" s="6">
        <f t="shared" si="637"/>
        <v>0</v>
      </c>
    </row>
    <row r="524" spans="1:44" ht="33">
      <c r="A524" s="17" t="s">
        <v>11</v>
      </c>
      <c r="B524" s="32">
        <v>912</v>
      </c>
      <c r="C524" s="18" t="s">
        <v>19</v>
      </c>
      <c r="D524" s="18" t="s">
        <v>20</v>
      </c>
      <c r="E524" s="18" t="s">
        <v>43</v>
      </c>
      <c r="F524" s="18" t="s">
        <v>12</v>
      </c>
      <c r="G524" s="6">
        <f>G525</f>
        <v>36472</v>
      </c>
      <c r="H524" s="6">
        <f t="shared" si="635"/>
        <v>0</v>
      </c>
      <c r="I524" s="6">
        <f t="shared" si="635"/>
        <v>0</v>
      </c>
      <c r="J524" s="6">
        <f t="shared" si="635"/>
        <v>1553</v>
      </c>
      <c r="K524" s="6">
        <f t="shared" si="635"/>
        <v>0</v>
      </c>
      <c r="L524" s="6">
        <f t="shared" si="635"/>
        <v>0</v>
      </c>
      <c r="M524" s="6">
        <f t="shared" si="635"/>
        <v>38025</v>
      </c>
      <c r="N524" s="6">
        <f t="shared" si="635"/>
        <v>0</v>
      </c>
      <c r="O524" s="6">
        <f t="shared" si="635"/>
        <v>0</v>
      </c>
      <c r="P524" s="6">
        <f t="shared" si="635"/>
        <v>0</v>
      </c>
      <c r="Q524" s="6">
        <f t="shared" si="635"/>
        <v>0</v>
      </c>
      <c r="R524" s="6">
        <f t="shared" si="635"/>
        <v>0</v>
      </c>
      <c r="S524" s="118">
        <f t="shared" si="635"/>
        <v>38025</v>
      </c>
      <c r="T524" s="118">
        <f t="shared" si="635"/>
        <v>0</v>
      </c>
      <c r="U524" s="6">
        <f t="shared" si="636"/>
        <v>0</v>
      </c>
      <c r="V524" s="6">
        <f t="shared" si="636"/>
        <v>0</v>
      </c>
      <c r="W524" s="6">
        <f t="shared" si="636"/>
        <v>0</v>
      </c>
      <c r="X524" s="6">
        <f t="shared" si="636"/>
        <v>0</v>
      </c>
      <c r="Y524" s="6">
        <f t="shared" si="636"/>
        <v>38025</v>
      </c>
      <c r="Z524" s="6">
        <f t="shared" si="636"/>
        <v>0</v>
      </c>
      <c r="AA524" s="6">
        <f t="shared" si="636"/>
        <v>245</v>
      </c>
      <c r="AB524" s="6">
        <f t="shared" si="636"/>
        <v>0</v>
      </c>
      <c r="AC524" s="6">
        <f t="shared" si="636"/>
        <v>0</v>
      </c>
      <c r="AD524" s="6">
        <f t="shared" si="636"/>
        <v>0</v>
      </c>
      <c r="AE524" s="118">
        <f t="shared" si="636"/>
        <v>38270</v>
      </c>
      <c r="AF524" s="118">
        <f t="shared" si="636"/>
        <v>0</v>
      </c>
      <c r="AG524" s="6">
        <f t="shared" si="637"/>
        <v>0</v>
      </c>
      <c r="AH524" s="6">
        <f t="shared" si="637"/>
        <v>0</v>
      </c>
      <c r="AI524" s="6">
        <f t="shared" si="637"/>
        <v>0</v>
      </c>
      <c r="AJ524" s="6">
        <f t="shared" si="637"/>
        <v>0</v>
      </c>
      <c r="AK524" s="6">
        <f t="shared" si="637"/>
        <v>38270</v>
      </c>
      <c r="AL524" s="6">
        <f t="shared" si="637"/>
        <v>0</v>
      </c>
      <c r="AM524" s="6">
        <f t="shared" si="637"/>
        <v>0</v>
      </c>
      <c r="AN524" s="6">
        <f t="shared" si="637"/>
        <v>0</v>
      </c>
      <c r="AO524" s="6">
        <f t="shared" si="637"/>
        <v>0</v>
      </c>
      <c r="AP524" s="6">
        <f t="shared" si="637"/>
        <v>0</v>
      </c>
      <c r="AQ524" s="6">
        <f t="shared" si="637"/>
        <v>38270</v>
      </c>
      <c r="AR524" s="6">
        <f t="shared" si="637"/>
        <v>0</v>
      </c>
    </row>
    <row r="525" spans="1:44" ht="20.100000000000001" customHeight="1">
      <c r="A525" s="20" t="s">
        <v>13</v>
      </c>
      <c r="B525" s="32">
        <v>912</v>
      </c>
      <c r="C525" s="18" t="s">
        <v>19</v>
      </c>
      <c r="D525" s="18" t="s">
        <v>20</v>
      </c>
      <c r="E525" s="18" t="s">
        <v>43</v>
      </c>
      <c r="F525" s="18">
        <v>610</v>
      </c>
      <c r="G525" s="6">
        <v>36472</v>
      </c>
      <c r="H525" s="6"/>
      <c r="I525" s="102"/>
      <c r="J525" s="6">
        <v>1553</v>
      </c>
      <c r="K525" s="102"/>
      <c r="L525" s="102"/>
      <c r="M525" s="55">
        <f>G525+I525+J525+K525+L525</f>
        <v>38025</v>
      </c>
      <c r="N525" s="55">
        <f>H525+L525</f>
        <v>0</v>
      </c>
      <c r="O525" s="102"/>
      <c r="P525" s="6"/>
      <c r="Q525" s="102"/>
      <c r="R525" s="102"/>
      <c r="S525" s="119">
        <f>M525+O525+P525+Q525+R525</f>
        <v>38025</v>
      </c>
      <c r="T525" s="119">
        <f>N525+R525</f>
        <v>0</v>
      </c>
      <c r="U525" s="102"/>
      <c r="V525" s="6"/>
      <c r="W525" s="102"/>
      <c r="X525" s="102"/>
      <c r="Y525" s="55">
        <f>S525+U525+V525+W525+X525</f>
        <v>38025</v>
      </c>
      <c r="Z525" s="55">
        <f>T525+X525</f>
        <v>0</v>
      </c>
      <c r="AA525" s="6">
        <v>245</v>
      </c>
      <c r="AB525" s="6"/>
      <c r="AC525" s="102"/>
      <c r="AD525" s="102"/>
      <c r="AE525" s="119">
        <f>Y525+AA525+AB525+AC525+AD525</f>
        <v>38270</v>
      </c>
      <c r="AF525" s="119">
        <f>Z525+AD525</f>
        <v>0</v>
      </c>
      <c r="AG525" s="6"/>
      <c r="AH525" s="6"/>
      <c r="AI525" s="102"/>
      <c r="AJ525" s="102"/>
      <c r="AK525" s="55">
        <f>AE525+AG525+AH525+AI525+AJ525</f>
        <v>38270</v>
      </c>
      <c r="AL525" s="55">
        <f>AF525+AJ525</f>
        <v>0</v>
      </c>
      <c r="AM525" s="6"/>
      <c r="AN525" s="6"/>
      <c r="AO525" s="102"/>
      <c r="AP525" s="102"/>
      <c r="AQ525" s="55">
        <f>AK525+AM525+AN525+AO525+AP525</f>
        <v>38270</v>
      </c>
      <c r="AR525" s="55">
        <f>AL525+AP525</f>
        <v>0</v>
      </c>
    </row>
    <row r="526" spans="1:44" ht="20.100000000000001" customHeight="1">
      <c r="A526" s="20" t="s">
        <v>24</v>
      </c>
      <c r="B526" s="32">
        <v>912</v>
      </c>
      <c r="C526" s="18" t="s">
        <v>19</v>
      </c>
      <c r="D526" s="18" t="s">
        <v>20</v>
      </c>
      <c r="E526" s="18" t="s">
        <v>44</v>
      </c>
      <c r="F526" s="18"/>
      <c r="G526" s="6">
        <f>G527</f>
        <v>150531</v>
      </c>
      <c r="H526" s="6">
        <f t="shared" ref="H526:AR526" si="638">H527</f>
        <v>0</v>
      </c>
      <c r="I526" s="6">
        <f t="shared" si="638"/>
        <v>0</v>
      </c>
      <c r="J526" s="6">
        <f t="shared" si="638"/>
        <v>6830</v>
      </c>
      <c r="K526" s="6">
        <f t="shared" si="638"/>
        <v>0</v>
      </c>
      <c r="L526" s="6">
        <f t="shared" si="638"/>
        <v>0</v>
      </c>
      <c r="M526" s="6">
        <f t="shared" si="638"/>
        <v>157361</v>
      </c>
      <c r="N526" s="6">
        <f t="shared" si="638"/>
        <v>0</v>
      </c>
      <c r="O526" s="6">
        <f t="shared" si="638"/>
        <v>0</v>
      </c>
      <c r="P526" s="6">
        <f t="shared" si="638"/>
        <v>0</v>
      </c>
      <c r="Q526" s="6">
        <f t="shared" si="638"/>
        <v>0</v>
      </c>
      <c r="R526" s="6">
        <f t="shared" si="638"/>
        <v>0</v>
      </c>
      <c r="S526" s="118">
        <f t="shared" si="638"/>
        <v>157361</v>
      </c>
      <c r="T526" s="118">
        <f t="shared" si="638"/>
        <v>0</v>
      </c>
      <c r="U526" s="6">
        <f t="shared" si="638"/>
        <v>0</v>
      </c>
      <c r="V526" s="6">
        <f t="shared" si="638"/>
        <v>0</v>
      </c>
      <c r="W526" s="6">
        <f t="shared" si="638"/>
        <v>0</v>
      </c>
      <c r="X526" s="6">
        <f t="shared" si="638"/>
        <v>0</v>
      </c>
      <c r="Y526" s="6">
        <f t="shared" si="638"/>
        <v>157361</v>
      </c>
      <c r="Z526" s="6">
        <f t="shared" si="638"/>
        <v>0</v>
      </c>
      <c r="AA526" s="6">
        <f t="shared" si="638"/>
        <v>-1176</v>
      </c>
      <c r="AB526" s="6">
        <f t="shared" si="638"/>
        <v>0</v>
      </c>
      <c r="AC526" s="6">
        <f t="shared" si="638"/>
        <v>0</v>
      </c>
      <c r="AD526" s="6">
        <f t="shared" si="638"/>
        <v>0</v>
      </c>
      <c r="AE526" s="118">
        <f t="shared" si="638"/>
        <v>156185</v>
      </c>
      <c r="AF526" s="118">
        <f t="shared" si="638"/>
        <v>0</v>
      </c>
      <c r="AG526" s="6">
        <f t="shared" si="638"/>
        <v>0</v>
      </c>
      <c r="AH526" s="6">
        <f t="shared" si="638"/>
        <v>0</v>
      </c>
      <c r="AI526" s="6">
        <f t="shared" si="638"/>
        <v>0</v>
      </c>
      <c r="AJ526" s="6">
        <f t="shared" si="638"/>
        <v>0</v>
      </c>
      <c r="AK526" s="6">
        <f t="shared" si="638"/>
        <v>156185</v>
      </c>
      <c r="AL526" s="6">
        <f t="shared" si="638"/>
        <v>0</v>
      </c>
      <c r="AM526" s="6">
        <f t="shared" si="638"/>
        <v>0</v>
      </c>
      <c r="AN526" s="6">
        <f t="shared" si="638"/>
        <v>0</v>
      </c>
      <c r="AO526" s="6">
        <f t="shared" si="638"/>
        <v>0</v>
      </c>
      <c r="AP526" s="6">
        <f t="shared" si="638"/>
        <v>0</v>
      </c>
      <c r="AQ526" s="6">
        <f t="shared" si="638"/>
        <v>156185</v>
      </c>
      <c r="AR526" s="6">
        <f t="shared" si="638"/>
        <v>0</v>
      </c>
    </row>
    <row r="527" spans="1:44" ht="33">
      <c r="A527" s="17" t="s">
        <v>11</v>
      </c>
      <c r="B527" s="32">
        <v>912</v>
      </c>
      <c r="C527" s="18" t="s">
        <v>19</v>
      </c>
      <c r="D527" s="18" t="s">
        <v>20</v>
      </c>
      <c r="E527" s="18" t="s">
        <v>44</v>
      </c>
      <c r="F527" s="18" t="s">
        <v>12</v>
      </c>
      <c r="G527" s="6">
        <f>G528+G529</f>
        <v>150531</v>
      </c>
      <c r="H527" s="6">
        <f t="shared" ref="H527:N527" si="639">H528+H529</f>
        <v>0</v>
      </c>
      <c r="I527" s="6">
        <f t="shared" si="639"/>
        <v>0</v>
      </c>
      <c r="J527" s="6">
        <f t="shared" si="639"/>
        <v>6830</v>
      </c>
      <c r="K527" s="6">
        <f t="shared" si="639"/>
        <v>0</v>
      </c>
      <c r="L527" s="6">
        <f t="shared" si="639"/>
        <v>0</v>
      </c>
      <c r="M527" s="6">
        <f t="shared" si="639"/>
        <v>157361</v>
      </c>
      <c r="N527" s="6">
        <f t="shared" si="639"/>
        <v>0</v>
      </c>
      <c r="O527" s="6">
        <f t="shared" ref="O527:T527" si="640">O528+O529</f>
        <v>0</v>
      </c>
      <c r="P527" s="6">
        <f t="shared" si="640"/>
        <v>0</v>
      </c>
      <c r="Q527" s="6">
        <f t="shared" si="640"/>
        <v>0</v>
      </c>
      <c r="R527" s="6">
        <f t="shared" si="640"/>
        <v>0</v>
      </c>
      <c r="S527" s="118">
        <f t="shared" si="640"/>
        <v>157361</v>
      </c>
      <c r="T527" s="118">
        <f t="shared" si="640"/>
        <v>0</v>
      </c>
      <c r="U527" s="6">
        <f t="shared" ref="U527:Z527" si="641">U528+U529</f>
        <v>0</v>
      </c>
      <c r="V527" s="6">
        <f t="shared" si="641"/>
        <v>0</v>
      </c>
      <c r="W527" s="6">
        <f t="shared" si="641"/>
        <v>0</v>
      </c>
      <c r="X527" s="6">
        <f t="shared" si="641"/>
        <v>0</v>
      </c>
      <c r="Y527" s="6">
        <f t="shared" si="641"/>
        <v>157361</v>
      </c>
      <c r="Z527" s="6">
        <f t="shared" si="641"/>
        <v>0</v>
      </c>
      <c r="AA527" s="6">
        <f t="shared" ref="AA527:AF527" si="642">AA528+AA529</f>
        <v>-1176</v>
      </c>
      <c r="AB527" s="6">
        <f t="shared" si="642"/>
        <v>0</v>
      </c>
      <c r="AC527" s="6">
        <f t="shared" si="642"/>
        <v>0</v>
      </c>
      <c r="AD527" s="6">
        <f t="shared" si="642"/>
        <v>0</v>
      </c>
      <c r="AE527" s="118">
        <f t="shared" si="642"/>
        <v>156185</v>
      </c>
      <c r="AF527" s="118">
        <f t="shared" si="642"/>
        <v>0</v>
      </c>
      <c r="AG527" s="6">
        <f t="shared" ref="AG527:AL527" si="643">AG528+AG529</f>
        <v>0</v>
      </c>
      <c r="AH527" s="6">
        <f t="shared" si="643"/>
        <v>0</v>
      </c>
      <c r="AI527" s="6">
        <f t="shared" si="643"/>
        <v>0</v>
      </c>
      <c r="AJ527" s="6">
        <f t="shared" si="643"/>
        <v>0</v>
      </c>
      <c r="AK527" s="6">
        <f t="shared" si="643"/>
        <v>156185</v>
      </c>
      <c r="AL527" s="6">
        <f t="shared" si="643"/>
        <v>0</v>
      </c>
      <c r="AM527" s="6">
        <f t="shared" ref="AM527:AR527" si="644">AM528+AM529</f>
        <v>0</v>
      </c>
      <c r="AN527" s="6">
        <f t="shared" si="644"/>
        <v>0</v>
      </c>
      <c r="AO527" s="6">
        <f t="shared" si="644"/>
        <v>0</v>
      </c>
      <c r="AP527" s="6">
        <f t="shared" si="644"/>
        <v>0</v>
      </c>
      <c r="AQ527" s="6">
        <f t="shared" si="644"/>
        <v>156185</v>
      </c>
      <c r="AR527" s="6">
        <f t="shared" si="644"/>
        <v>0</v>
      </c>
    </row>
    <row r="528" spans="1:44" ht="20.100000000000001" customHeight="1">
      <c r="A528" s="20" t="s">
        <v>13</v>
      </c>
      <c r="B528" s="32">
        <v>912</v>
      </c>
      <c r="C528" s="18" t="s">
        <v>19</v>
      </c>
      <c r="D528" s="18" t="s">
        <v>20</v>
      </c>
      <c r="E528" s="18" t="s">
        <v>44</v>
      </c>
      <c r="F528" s="18">
        <v>610</v>
      </c>
      <c r="G528" s="6">
        <v>130936</v>
      </c>
      <c r="H528" s="6"/>
      <c r="I528" s="102"/>
      <c r="J528" s="6">
        <v>5814</v>
      </c>
      <c r="K528" s="102"/>
      <c r="L528" s="102"/>
      <c r="M528" s="55">
        <f>G528+I528+J528+K528+L528</f>
        <v>136750</v>
      </c>
      <c r="N528" s="55">
        <f>H528+L528</f>
        <v>0</v>
      </c>
      <c r="O528" s="102"/>
      <c r="P528" s="6"/>
      <c r="Q528" s="102"/>
      <c r="R528" s="102"/>
      <c r="S528" s="119">
        <f>M528+O528+P528+Q528+R528</f>
        <v>136750</v>
      </c>
      <c r="T528" s="119">
        <f>N528+R528</f>
        <v>0</v>
      </c>
      <c r="U528" s="102"/>
      <c r="V528" s="6"/>
      <c r="W528" s="102"/>
      <c r="X528" s="102"/>
      <c r="Y528" s="55">
        <f>S528+U528+V528+W528+X528</f>
        <v>136750</v>
      </c>
      <c r="Z528" s="55">
        <f>T528+X528</f>
        <v>0</v>
      </c>
      <c r="AA528" s="6">
        <v>-1176</v>
      </c>
      <c r="AB528" s="6"/>
      <c r="AC528" s="102"/>
      <c r="AD528" s="102"/>
      <c r="AE528" s="119">
        <f>Y528+AA528+AB528+AC528+AD528</f>
        <v>135574</v>
      </c>
      <c r="AF528" s="119">
        <f>Z528+AD528</f>
        <v>0</v>
      </c>
      <c r="AG528" s="6"/>
      <c r="AH528" s="6"/>
      <c r="AI528" s="102"/>
      <c r="AJ528" s="102"/>
      <c r="AK528" s="55">
        <f>AE528+AG528+AH528+AI528+AJ528</f>
        <v>135574</v>
      </c>
      <c r="AL528" s="55">
        <f>AF528+AJ528</f>
        <v>0</v>
      </c>
      <c r="AM528" s="6"/>
      <c r="AN528" s="6"/>
      <c r="AO528" s="102"/>
      <c r="AP528" s="102"/>
      <c r="AQ528" s="55">
        <f>AK528+AM528+AN528+AO528+AP528</f>
        <v>135574</v>
      </c>
      <c r="AR528" s="55">
        <f>AL528+AP528</f>
        <v>0</v>
      </c>
    </row>
    <row r="529" spans="1:44" ht="20.100000000000001" customHeight="1">
      <c r="A529" s="20" t="s">
        <v>22</v>
      </c>
      <c r="B529" s="32">
        <v>912</v>
      </c>
      <c r="C529" s="18" t="s">
        <v>19</v>
      </c>
      <c r="D529" s="18" t="s">
        <v>20</v>
      </c>
      <c r="E529" s="18" t="s">
        <v>44</v>
      </c>
      <c r="F529" s="18" t="s">
        <v>33</v>
      </c>
      <c r="G529" s="6">
        <v>19595</v>
      </c>
      <c r="H529" s="6"/>
      <c r="I529" s="102"/>
      <c r="J529" s="6">
        <v>1016</v>
      </c>
      <c r="K529" s="102"/>
      <c r="L529" s="102"/>
      <c r="M529" s="55">
        <f>G529+I529+J529+K529+L529</f>
        <v>20611</v>
      </c>
      <c r="N529" s="55">
        <f>H529+L529</f>
        <v>0</v>
      </c>
      <c r="O529" s="102"/>
      <c r="P529" s="6"/>
      <c r="Q529" s="102"/>
      <c r="R529" s="102"/>
      <c r="S529" s="119">
        <f>M529+O529+P529+Q529+R529</f>
        <v>20611</v>
      </c>
      <c r="T529" s="119">
        <f>N529+R529</f>
        <v>0</v>
      </c>
      <c r="U529" s="102"/>
      <c r="V529" s="6"/>
      <c r="W529" s="102"/>
      <c r="X529" s="102"/>
      <c r="Y529" s="55">
        <f>S529+U529+V529+W529+X529</f>
        <v>20611</v>
      </c>
      <c r="Z529" s="55">
        <f>T529+X529</f>
        <v>0</v>
      </c>
      <c r="AA529" s="102"/>
      <c r="AB529" s="6"/>
      <c r="AC529" s="102"/>
      <c r="AD529" s="102"/>
      <c r="AE529" s="119">
        <f>Y529+AA529+AB529+AC529+AD529</f>
        <v>20611</v>
      </c>
      <c r="AF529" s="119">
        <f>Z529+AD529</f>
        <v>0</v>
      </c>
      <c r="AG529" s="102"/>
      <c r="AH529" s="6"/>
      <c r="AI529" s="102"/>
      <c r="AJ529" s="102"/>
      <c r="AK529" s="55">
        <f>AE529+AG529+AH529+AI529+AJ529</f>
        <v>20611</v>
      </c>
      <c r="AL529" s="55">
        <f>AF529+AJ529</f>
        <v>0</v>
      </c>
      <c r="AM529" s="102"/>
      <c r="AN529" s="6"/>
      <c r="AO529" s="102"/>
      <c r="AP529" s="102"/>
      <c r="AQ529" s="55">
        <f>AK529+AM529+AN529+AO529+AP529</f>
        <v>20611</v>
      </c>
      <c r="AR529" s="55">
        <f>AL529+AP529</f>
        <v>0</v>
      </c>
    </row>
    <row r="530" spans="1:44" ht="33">
      <c r="A530" s="17" t="s">
        <v>25</v>
      </c>
      <c r="B530" s="32">
        <v>912</v>
      </c>
      <c r="C530" s="18" t="s">
        <v>19</v>
      </c>
      <c r="D530" s="18" t="s">
        <v>20</v>
      </c>
      <c r="E530" s="18" t="s">
        <v>45</v>
      </c>
      <c r="F530" s="18"/>
      <c r="G530" s="55">
        <f>G531</f>
        <v>162293</v>
      </c>
      <c r="H530" s="55">
        <f t="shared" ref="H530:AR530" si="645">H531</f>
        <v>0</v>
      </c>
      <c r="I530" s="55">
        <f t="shared" si="645"/>
        <v>0</v>
      </c>
      <c r="J530" s="55">
        <f t="shared" si="645"/>
        <v>9487</v>
      </c>
      <c r="K530" s="55">
        <f t="shared" si="645"/>
        <v>0</v>
      </c>
      <c r="L530" s="55">
        <f t="shared" si="645"/>
        <v>0</v>
      </c>
      <c r="M530" s="55">
        <f t="shared" si="645"/>
        <v>171780</v>
      </c>
      <c r="N530" s="55">
        <f t="shared" si="645"/>
        <v>0</v>
      </c>
      <c r="O530" s="55">
        <f t="shared" si="645"/>
        <v>0</v>
      </c>
      <c r="P530" s="55">
        <f t="shared" si="645"/>
        <v>0</v>
      </c>
      <c r="Q530" s="55">
        <f t="shared" si="645"/>
        <v>0</v>
      </c>
      <c r="R530" s="55">
        <f t="shared" si="645"/>
        <v>0</v>
      </c>
      <c r="S530" s="119">
        <f t="shared" si="645"/>
        <v>171780</v>
      </c>
      <c r="T530" s="119">
        <f t="shared" si="645"/>
        <v>0</v>
      </c>
      <c r="U530" s="55">
        <f t="shared" si="645"/>
        <v>0</v>
      </c>
      <c r="V530" s="55">
        <f t="shared" si="645"/>
        <v>0</v>
      </c>
      <c r="W530" s="55">
        <f t="shared" si="645"/>
        <v>0</v>
      </c>
      <c r="X530" s="55">
        <f t="shared" si="645"/>
        <v>0</v>
      </c>
      <c r="Y530" s="55">
        <f t="shared" si="645"/>
        <v>171780</v>
      </c>
      <c r="Z530" s="55">
        <f t="shared" si="645"/>
        <v>0</v>
      </c>
      <c r="AA530" s="55">
        <f t="shared" si="645"/>
        <v>944</v>
      </c>
      <c r="AB530" s="55">
        <f t="shared" si="645"/>
        <v>0</v>
      </c>
      <c r="AC530" s="55">
        <f t="shared" si="645"/>
        <v>0</v>
      </c>
      <c r="AD530" s="55">
        <f t="shared" si="645"/>
        <v>0</v>
      </c>
      <c r="AE530" s="119">
        <f t="shared" si="645"/>
        <v>172724</v>
      </c>
      <c r="AF530" s="119">
        <f t="shared" si="645"/>
        <v>0</v>
      </c>
      <c r="AG530" s="55">
        <f t="shared" si="645"/>
        <v>0</v>
      </c>
      <c r="AH530" s="55">
        <f t="shared" si="645"/>
        <v>15493</v>
      </c>
      <c r="AI530" s="55">
        <f t="shared" si="645"/>
        <v>0</v>
      </c>
      <c r="AJ530" s="55">
        <f t="shared" si="645"/>
        <v>0</v>
      </c>
      <c r="AK530" s="55">
        <f t="shared" si="645"/>
        <v>188217</v>
      </c>
      <c r="AL530" s="55">
        <f t="shared" si="645"/>
        <v>0</v>
      </c>
      <c r="AM530" s="55">
        <f t="shared" si="645"/>
        <v>0</v>
      </c>
      <c r="AN530" s="55">
        <f t="shared" si="645"/>
        <v>0</v>
      </c>
      <c r="AO530" s="55">
        <f t="shared" si="645"/>
        <v>0</v>
      </c>
      <c r="AP530" s="55">
        <f t="shared" si="645"/>
        <v>0</v>
      </c>
      <c r="AQ530" s="55">
        <f t="shared" si="645"/>
        <v>188217</v>
      </c>
      <c r="AR530" s="55">
        <f t="shared" si="645"/>
        <v>0</v>
      </c>
    </row>
    <row r="531" spans="1:44" ht="33">
      <c r="A531" s="17" t="s">
        <v>11</v>
      </c>
      <c r="B531" s="32">
        <v>912</v>
      </c>
      <c r="C531" s="18" t="s">
        <v>19</v>
      </c>
      <c r="D531" s="18" t="s">
        <v>20</v>
      </c>
      <c r="E531" s="18" t="s">
        <v>45</v>
      </c>
      <c r="F531" s="18" t="s">
        <v>12</v>
      </c>
      <c r="G531" s="6">
        <f>G532+G533</f>
        <v>162293</v>
      </c>
      <c r="H531" s="6">
        <f t="shared" ref="H531:N531" si="646">H532+H533</f>
        <v>0</v>
      </c>
      <c r="I531" s="6">
        <f t="shared" si="646"/>
        <v>0</v>
      </c>
      <c r="J531" s="6">
        <f t="shared" si="646"/>
        <v>9487</v>
      </c>
      <c r="K531" s="6">
        <f t="shared" si="646"/>
        <v>0</v>
      </c>
      <c r="L531" s="6">
        <f t="shared" si="646"/>
        <v>0</v>
      </c>
      <c r="M531" s="6">
        <f t="shared" si="646"/>
        <v>171780</v>
      </c>
      <c r="N531" s="6">
        <f t="shared" si="646"/>
        <v>0</v>
      </c>
      <c r="O531" s="6">
        <f t="shared" ref="O531:T531" si="647">O532+O533</f>
        <v>0</v>
      </c>
      <c r="P531" s="6">
        <f t="shared" si="647"/>
        <v>0</v>
      </c>
      <c r="Q531" s="6">
        <f t="shared" si="647"/>
        <v>0</v>
      </c>
      <c r="R531" s="6">
        <f t="shared" si="647"/>
        <v>0</v>
      </c>
      <c r="S531" s="118">
        <f t="shared" si="647"/>
        <v>171780</v>
      </c>
      <c r="T531" s="118">
        <f t="shared" si="647"/>
        <v>0</v>
      </c>
      <c r="U531" s="6">
        <f t="shared" ref="U531:Z531" si="648">U532+U533</f>
        <v>0</v>
      </c>
      <c r="V531" s="6">
        <f t="shared" si="648"/>
        <v>0</v>
      </c>
      <c r="W531" s="6">
        <f t="shared" si="648"/>
        <v>0</v>
      </c>
      <c r="X531" s="6">
        <f t="shared" si="648"/>
        <v>0</v>
      </c>
      <c r="Y531" s="6">
        <f t="shared" si="648"/>
        <v>171780</v>
      </c>
      <c r="Z531" s="6">
        <f t="shared" si="648"/>
        <v>0</v>
      </c>
      <c r="AA531" s="6">
        <f t="shared" ref="AA531:AF531" si="649">AA532+AA533</f>
        <v>944</v>
      </c>
      <c r="AB531" s="6">
        <f t="shared" si="649"/>
        <v>0</v>
      </c>
      <c r="AC531" s="6">
        <f t="shared" si="649"/>
        <v>0</v>
      </c>
      <c r="AD531" s="6">
        <f t="shared" si="649"/>
        <v>0</v>
      </c>
      <c r="AE531" s="118">
        <f t="shared" si="649"/>
        <v>172724</v>
      </c>
      <c r="AF531" s="118">
        <f t="shared" si="649"/>
        <v>0</v>
      </c>
      <c r="AG531" s="6">
        <f t="shared" ref="AG531:AL531" si="650">AG532+AG533</f>
        <v>0</v>
      </c>
      <c r="AH531" s="6">
        <f t="shared" si="650"/>
        <v>15493</v>
      </c>
      <c r="AI531" s="6">
        <f t="shared" si="650"/>
        <v>0</v>
      </c>
      <c r="AJ531" s="6">
        <f t="shared" si="650"/>
        <v>0</v>
      </c>
      <c r="AK531" s="6">
        <f t="shared" si="650"/>
        <v>188217</v>
      </c>
      <c r="AL531" s="6">
        <f t="shared" si="650"/>
        <v>0</v>
      </c>
      <c r="AM531" s="6">
        <f t="shared" ref="AM531:AR531" si="651">AM532+AM533</f>
        <v>0</v>
      </c>
      <c r="AN531" s="6">
        <f t="shared" si="651"/>
        <v>0</v>
      </c>
      <c r="AO531" s="6">
        <f t="shared" si="651"/>
        <v>0</v>
      </c>
      <c r="AP531" s="6">
        <f t="shared" si="651"/>
        <v>0</v>
      </c>
      <c r="AQ531" s="6">
        <f t="shared" si="651"/>
        <v>188217</v>
      </c>
      <c r="AR531" s="6">
        <f t="shared" si="651"/>
        <v>0</v>
      </c>
    </row>
    <row r="532" spans="1:44" ht="20.100000000000001" customHeight="1">
      <c r="A532" s="20" t="s">
        <v>13</v>
      </c>
      <c r="B532" s="32">
        <v>912</v>
      </c>
      <c r="C532" s="18" t="s">
        <v>19</v>
      </c>
      <c r="D532" s="18" t="s">
        <v>20</v>
      </c>
      <c r="E532" s="18" t="s">
        <v>45</v>
      </c>
      <c r="F532" s="18">
        <v>610</v>
      </c>
      <c r="G532" s="6">
        <v>113166</v>
      </c>
      <c r="H532" s="6"/>
      <c r="I532" s="102"/>
      <c r="J532" s="6">
        <v>5517</v>
      </c>
      <c r="K532" s="102"/>
      <c r="L532" s="102"/>
      <c r="M532" s="55">
        <f>G532+I532+J532+K532+L532</f>
        <v>118683</v>
      </c>
      <c r="N532" s="55">
        <f>H532+L532</f>
        <v>0</v>
      </c>
      <c r="O532" s="102"/>
      <c r="P532" s="6"/>
      <c r="Q532" s="102"/>
      <c r="R532" s="102"/>
      <c r="S532" s="119">
        <f>M532+O532+P532+Q532+R532</f>
        <v>118683</v>
      </c>
      <c r="T532" s="119">
        <f>N532+R532</f>
        <v>0</v>
      </c>
      <c r="U532" s="102"/>
      <c r="V532" s="6"/>
      <c r="W532" s="102"/>
      <c r="X532" s="102"/>
      <c r="Y532" s="55">
        <f>S532+U532+V532+W532+X532</f>
        <v>118683</v>
      </c>
      <c r="Z532" s="55">
        <f>T532+X532</f>
        <v>0</v>
      </c>
      <c r="AA532" s="6">
        <v>382</v>
      </c>
      <c r="AB532" s="6"/>
      <c r="AC532" s="102"/>
      <c r="AD532" s="102"/>
      <c r="AE532" s="119">
        <f>Y532+AA532+AB532+AC532+AD532</f>
        <v>119065</v>
      </c>
      <c r="AF532" s="119">
        <f>Z532+AD532</f>
        <v>0</v>
      </c>
      <c r="AG532" s="6"/>
      <c r="AH532" s="6"/>
      <c r="AI532" s="102"/>
      <c r="AJ532" s="102"/>
      <c r="AK532" s="55">
        <f>AE532+AG532+AH532+AI532+AJ532</f>
        <v>119065</v>
      </c>
      <c r="AL532" s="55">
        <f>AF532+AJ532</f>
        <v>0</v>
      </c>
      <c r="AM532" s="6"/>
      <c r="AN532" s="6"/>
      <c r="AO532" s="102"/>
      <c r="AP532" s="102"/>
      <c r="AQ532" s="55">
        <f>AK532+AM532+AN532+AO532+AP532</f>
        <v>119065</v>
      </c>
      <c r="AR532" s="55">
        <f>AL532+AP532</f>
        <v>0</v>
      </c>
    </row>
    <row r="533" spans="1:44" ht="20.100000000000001" customHeight="1">
      <c r="A533" s="20" t="s">
        <v>22</v>
      </c>
      <c r="B533" s="32">
        <v>912</v>
      </c>
      <c r="C533" s="18" t="s">
        <v>19</v>
      </c>
      <c r="D533" s="18" t="s">
        <v>20</v>
      </c>
      <c r="E533" s="18" t="s">
        <v>45</v>
      </c>
      <c r="F533" s="18">
        <v>620</v>
      </c>
      <c r="G533" s="6">
        <v>49127</v>
      </c>
      <c r="H533" s="6"/>
      <c r="I533" s="102"/>
      <c r="J533" s="6">
        <v>3970</v>
      </c>
      <c r="K533" s="102"/>
      <c r="L533" s="102"/>
      <c r="M533" s="55">
        <f>G533+I533+J533+K533+L533</f>
        <v>53097</v>
      </c>
      <c r="N533" s="55">
        <f>H533+L533</f>
        <v>0</v>
      </c>
      <c r="O533" s="102"/>
      <c r="P533" s="6"/>
      <c r="Q533" s="102"/>
      <c r="R533" s="102"/>
      <c r="S533" s="119">
        <f>M533+O533+P533+Q533+R533</f>
        <v>53097</v>
      </c>
      <c r="T533" s="119">
        <f>N533+R533</f>
        <v>0</v>
      </c>
      <c r="U533" s="102"/>
      <c r="V533" s="6"/>
      <c r="W533" s="102"/>
      <c r="X533" s="102"/>
      <c r="Y533" s="55">
        <f>S533+U533+V533+W533+X533</f>
        <v>53097</v>
      </c>
      <c r="Z533" s="55">
        <f>T533+X533</f>
        <v>0</v>
      </c>
      <c r="AA533" s="6">
        <v>562</v>
      </c>
      <c r="AB533" s="6"/>
      <c r="AC533" s="102"/>
      <c r="AD533" s="102"/>
      <c r="AE533" s="119">
        <f>Y533+AA533+AB533+AC533+AD533</f>
        <v>53659</v>
      </c>
      <c r="AF533" s="119">
        <f>Z533+AD533</f>
        <v>0</v>
      </c>
      <c r="AG533" s="6"/>
      <c r="AH533" s="6">
        <v>15493</v>
      </c>
      <c r="AI533" s="102"/>
      <c r="AJ533" s="102"/>
      <c r="AK533" s="55">
        <f>AE533+AG533+AH533+AI533+AJ533</f>
        <v>69152</v>
      </c>
      <c r="AL533" s="55">
        <f>AF533+AJ533</f>
        <v>0</v>
      </c>
      <c r="AM533" s="6"/>
      <c r="AN533" s="6"/>
      <c r="AO533" s="102"/>
      <c r="AP533" s="102"/>
      <c r="AQ533" s="55">
        <f>AK533+AM533+AN533+AO533+AP533</f>
        <v>69152</v>
      </c>
      <c r="AR533" s="55">
        <f>AL533+AP533</f>
        <v>0</v>
      </c>
    </row>
    <row r="534" spans="1:44" ht="20.100000000000001" customHeight="1">
      <c r="A534" s="20" t="s">
        <v>14</v>
      </c>
      <c r="B534" s="32">
        <v>912</v>
      </c>
      <c r="C534" s="18" t="s">
        <v>19</v>
      </c>
      <c r="D534" s="18" t="s">
        <v>20</v>
      </c>
      <c r="E534" s="18" t="s">
        <v>39</v>
      </c>
      <c r="F534" s="18"/>
      <c r="G534" s="6">
        <f>G538+G542+G545+G548+G535</f>
        <v>727</v>
      </c>
      <c r="H534" s="6">
        <f t="shared" ref="H534:N534" si="652">H538+H542+H545+H548+H535</f>
        <v>0</v>
      </c>
      <c r="I534" s="6">
        <f t="shared" si="652"/>
        <v>0</v>
      </c>
      <c r="J534" s="6">
        <f t="shared" si="652"/>
        <v>0</v>
      </c>
      <c r="K534" s="6">
        <f t="shared" si="652"/>
        <v>0</v>
      </c>
      <c r="L534" s="6">
        <f t="shared" si="652"/>
        <v>0</v>
      </c>
      <c r="M534" s="6">
        <f t="shared" si="652"/>
        <v>727</v>
      </c>
      <c r="N534" s="6">
        <f t="shared" si="652"/>
        <v>0</v>
      </c>
      <c r="O534" s="6">
        <f t="shared" ref="O534:T534" si="653">O538+O542+O545+O548+O535</f>
        <v>0</v>
      </c>
      <c r="P534" s="6">
        <f t="shared" si="653"/>
        <v>1000</v>
      </c>
      <c r="Q534" s="6">
        <f t="shared" si="653"/>
        <v>0</v>
      </c>
      <c r="R534" s="6">
        <f t="shared" si="653"/>
        <v>0</v>
      </c>
      <c r="S534" s="118">
        <f t="shared" si="653"/>
        <v>1727</v>
      </c>
      <c r="T534" s="118">
        <f t="shared" si="653"/>
        <v>0</v>
      </c>
      <c r="U534" s="6">
        <f t="shared" ref="U534:Z534" si="654">U538+U542+U545+U548+U535</f>
        <v>0</v>
      </c>
      <c r="V534" s="6">
        <f t="shared" si="654"/>
        <v>0</v>
      </c>
      <c r="W534" s="6">
        <f t="shared" si="654"/>
        <v>0</v>
      </c>
      <c r="X534" s="6">
        <f t="shared" si="654"/>
        <v>0</v>
      </c>
      <c r="Y534" s="6">
        <f t="shared" si="654"/>
        <v>1727</v>
      </c>
      <c r="Z534" s="6">
        <f t="shared" si="654"/>
        <v>0</v>
      </c>
      <c r="AA534" s="6">
        <f t="shared" ref="AA534:AF534" si="655">AA538+AA542+AA545+AA548+AA535</f>
        <v>0</v>
      </c>
      <c r="AB534" s="6">
        <f t="shared" si="655"/>
        <v>0</v>
      </c>
      <c r="AC534" s="6">
        <f t="shared" si="655"/>
        <v>0</v>
      </c>
      <c r="AD534" s="6">
        <f t="shared" si="655"/>
        <v>0</v>
      </c>
      <c r="AE534" s="118">
        <f t="shared" si="655"/>
        <v>1727</v>
      </c>
      <c r="AF534" s="118">
        <f t="shared" si="655"/>
        <v>0</v>
      </c>
      <c r="AG534" s="6">
        <f t="shared" ref="AG534:AL534" si="656">AG538+AG542+AG545+AG548+AG535</f>
        <v>0</v>
      </c>
      <c r="AH534" s="6">
        <f t="shared" si="656"/>
        <v>0</v>
      </c>
      <c r="AI534" s="6">
        <f t="shared" si="656"/>
        <v>0</v>
      </c>
      <c r="AJ534" s="6">
        <f t="shared" si="656"/>
        <v>0</v>
      </c>
      <c r="AK534" s="6">
        <f t="shared" si="656"/>
        <v>1727</v>
      </c>
      <c r="AL534" s="6">
        <f t="shared" si="656"/>
        <v>0</v>
      </c>
      <c r="AM534" s="6">
        <f t="shared" ref="AM534:AR534" si="657">AM538+AM542+AM545+AM548+AM535</f>
        <v>0</v>
      </c>
      <c r="AN534" s="6">
        <f t="shared" si="657"/>
        <v>0</v>
      </c>
      <c r="AO534" s="6">
        <f t="shared" si="657"/>
        <v>0</v>
      </c>
      <c r="AP534" s="6">
        <f t="shared" si="657"/>
        <v>0</v>
      </c>
      <c r="AQ534" s="6">
        <f t="shared" si="657"/>
        <v>1727</v>
      </c>
      <c r="AR534" s="6">
        <f t="shared" si="657"/>
        <v>0</v>
      </c>
    </row>
    <row r="535" spans="1:44" ht="20.100000000000001" customHeight="1">
      <c r="A535" s="20" t="s">
        <v>362</v>
      </c>
      <c r="B535" s="32">
        <v>912</v>
      </c>
      <c r="C535" s="18" t="s">
        <v>19</v>
      </c>
      <c r="D535" s="18" t="s">
        <v>20</v>
      </c>
      <c r="E535" s="18" t="s">
        <v>361</v>
      </c>
      <c r="F535" s="18"/>
      <c r="G535" s="6">
        <f>G536</f>
        <v>6</v>
      </c>
      <c r="H535" s="6">
        <f t="shared" ref="H535:W536" si="658">H536</f>
        <v>0</v>
      </c>
      <c r="I535" s="6">
        <f t="shared" si="658"/>
        <v>0</v>
      </c>
      <c r="J535" s="6">
        <f t="shared" si="658"/>
        <v>0</v>
      </c>
      <c r="K535" s="6">
        <f t="shared" si="658"/>
        <v>0</v>
      </c>
      <c r="L535" s="6">
        <f t="shared" si="658"/>
        <v>0</v>
      </c>
      <c r="M535" s="6">
        <f t="shared" si="658"/>
        <v>6</v>
      </c>
      <c r="N535" s="6">
        <f t="shared" si="658"/>
        <v>0</v>
      </c>
      <c r="O535" s="6">
        <f t="shared" si="658"/>
        <v>0</v>
      </c>
      <c r="P535" s="6">
        <f t="shared" si="658"/>
        <v>0</v>
      </c>
      <c r="Q535" s="6">
        <f t="shared" si="658"/>
        <v>0</v>
      </c>
      <c r="R535" s="6">
        <f t="shared" si="658"/>
        <v>0</v>
      </c>
      <c r="S535" s="118">
        <f t="shared" si="658"/>
        <v>6</v>
      </c>
      <c r="T535" s="118">
        <f t="shared" si="658"/>
        <v>0</v>
      </c>
      <c r="U535" s="6">
        <f t="shared" si="658"/>
        <v>0</v>
      </c>
      <c r="V535" s="6">
        <f t="shared" si="658"/>
        <v>0</v>
      </c>
      <c r="W535" s="6">
        <f t="shared" si="658"/>
        <v>0</v>
      </c>
      <c r="X535" s="6">
        <f t="shared" ref="U535:AJ536" si="659">X536</f>
        <v>0</v>
      </c>
      <c r="Y535" s="6">
        <f t="shared" si="659"/>
        <v>6</v>
      </c>
      <c r="Z535" s="6">
        <f t="shared" si="659"/>
        <v>0</v>
      </c>
      <c r="AA535" s="6">
        <f t="shared" si="659"/>
        <v>0</v>
      </c>
      <c r="AB535" s="6">
        <f t="shared" si="659"/>
        <v>0</v>
      </c>
      <c r="AC535" s="6">
        <f t="shared" si="659"/>
        <v>0</v>
      </c>
      <c r="AD535" s="6">
        <f t="shared" si="659"/>
        <v>0</v>
      </c>
      <c r="AE535" s="118">
        <f t="shared" si="659"/>
        <v>6</v>
      </c>
      <c r="AF535" s="118">
        <f t="shared" si="659"/>
        <v>0</v>
      </c>
      <c r="AG535" s="6">
        <f t="shared" si="659"/>
        <v>0</v>
      </c>
      <c r="AH535" s="6">
        <f t="shared" si="659"/>
        <v>0</v>
      </c>
      <c r="AI535" s="6">
        <f t="shared" si="659"/>
        <v>0</v>
      </c>
      <c r="AJ535" s="6">
        <f t="shared" si="659"/>
        <v>0</v>
      </c>
      <c r="AK535" s="6">
        <f t="shared" ref="AG535:AR536" si="660">AK536</f>
        <v>6</v>
      </c>
      <c r="AL535" s="6">
        <f t="shared" si="660"/>
        <v>0</v>
      </c>
      <c r="AM535" s="6">
        <f t="shared" si="660"/>
        <v>0</v>
      </c>
      <c r="AN535" s="6">
        <f t="shared" si="660"/>
        <v>0</v>
      </c>
      <c r="AO535" s="6">
        <f t="shared" si="660"/>
        <v>0</v>
      </c>
      <c r="AP535" s="6">
        <f t="shared" si="660"/>
        <v>0</v>
      </c>
      <c r="AQ535" s="6">
        <f t="shared" si="660"/>
        <v>6</v>
      </c>
      <c r="AR535" s="6">
        <f t="shared" si="660"/>
        <v>0</v>
      </c>
    </row>
    <row r="536" spans="1:44" ht="33">
      <c r="A536" s="17" t="s">
        <v>11</v>
      </c>
      <c r="B536" s="32">
        <v>912</v>
      </c>
      <c r="C536" s="18" t="s">
        <v>19</v>
      </c>
      <c r="D536" s="18" t="s">
        <v>20</v>
      </c>
      <c r="E536" s="18" t="s">
        <v>361</v>
      </c>
      <c r="F536" s="18" t="s">
        <v>12</v>
      </c>
      <c r="G536" s="61">
        <f>G537</f>
        <v>6</v>
      </c>
      <c r="H536" s="61">
        <f t="shared" si="658"/>
        <v>0</v>
      </c>
      <c r="I536" s="61">
        <f t="shared" si="658"/>
        <v>0</v>
      </c>
      <c r="J536" s="61">
        <f t="shared" si="658"/>
        <v>0</v>
      </c>
      <c r="K536" s="61">
        <f t="shared" si="658"/>
        <v>0</v>
      </c>
      <c r="L536" s="61">
        <f t="shared" si="658"/>
        <v>0</v>
      </c>
      <c r="M536" s="61">
        <f t="shared" si="658"/>
        <v>6</v>
      </c>
      <c r="N536" s="61">
        <f t="shared" si="658"/>
        <v>0</v>
      </c>
      <c r="O536" s="61">
        <f t="shared" si="658"/>
        <v>0</v>
      </c>
      <c r="P536" s="61">
        <f t="shared" si="658"/>
        <v>0</v>
      </c>
      <c r="Q536" s="61">
        <f t="shared" si="658"/>
        <v>0</v>
      </c>
      <c r="R536" s="61">
        <f t="shared" si="658"/>
        <v>0</v>
      </c>
      <c r="S536" s="129">
        <f t="shared" si="658"/>
        <v>6</v>
      </c>
      <c r="T536" s="129">
        <f t="shared" si="658"/>
        <v>0</v>
      </c>
      <c r="U536" s="61">
        <f t="shared" si="659"/>
        <v>0</v>
      </c>
      <c r="V536" s="61">
        <f t="shared" si="659"/>
        <v>0</v>
      </c>
      <c r="W536" s="61">
        <f t="shared" si="659"/>
        <v>0</v>
      </c>
      <c r="X536" s="61">
        <f t="shared" si="659"/>
        <v>0</v>
      </c>
      <c r="Y536" s="61">
        <f t="shared" si="659"/>
        <v>6</v>
      </c>
      <c r="Z536" s="61">
        <f t="shared" si="659"/>
        <v>0</v>
      </c>
      <c r="AA536" s="61">
        <f t="shared" si="659"/>
        <v>0</v>
      </c>
      <c r="AB536" s="61">
        <f t="shared" si="659"/>
        <v>0</v>
      </c>
      <c r="AC536" s="61">
        <f t="shared" si="659"/>
        <v>0</v>
      </c>
      <c r="AD536" s="61">
        <f t="shared" si="659"/>
        <v>0</v>
      </c>
      <c r="AE536" s="129">
        <f t="shared" si="659"/>
        <v>6</v>
      </c>
      <c r="AF536" s="129">
        <f t="shared" si="659"/>
        <v>0</v>
      </c>
      <c r="AG536" s="61">
        <f t="shared" si="660"/>
        <v>0</v>
      </c>
      <c r="AH536" s="61">
        <f t="shared" si="660"/>
        <v>0</v>
      </c>
      <c r="AI536" s="61">
        <f t="shared" si="660"/>
        <v>0</v>
      </c>
      <c r="AJ536" s="61">
        <f t="shared" si="660"/>
        <v>0</v>
      </c>
      <c r="AK536" s="61">
        <f t="shared" si="660"/>
        <v>6</v>
      </c>
      <c r="AL536" s="61">
        <f t="shared" si="660"/>
        <v>0</v>
      </c>
      <c r="AM536" s="61">
        <f t="shared" si="660"/>
        <v>0</v>
      </c>
      <c r="AN536" s="61">
        <f t="shared" si="660"/>
        <v>0</v>
      </c>
      <c r="AO536" s="61">
        <f t="shared" si="660"/>
        <v>0</v>
      </c>
      <c r="AP536" s="61">
        <f t="shared" si="660"/>
        <v>0</v>
      </c>
      <c r="AQ536" s="61">
        <f t="shared" si="660"/>
        <v>6</v>
      </c>
      <c r="AR536" s="61">
        <f t="shared" si="660"/>
        <v>0</v>
      </c>
    </row>
    <row r="537" spans="1:44" ht="20.100000000000001" customHeight="1">
      <c r="A537" s="20" t="s">
        <v>22</v>
      </c>
      <c r="B537" s="32">
        <v>912</v>
      </c>
      <c r="C537" s="18" t="s">
        <v>19</v>
      </c>
      <c r="D537" s="18" t="s">
        <v>20</v>
      </c>
      <c r="E537" s="18" t="s">
        <v>361</v>
      </c>
      <c r="F537" s="18" t="s">
        <v>33</v>
      </c>
      <c r="G537" s="6">
        <v>6</v>
      </c>
      <c r="H537" s="6"/>
      <c r="I537" s="102"/>
      <c r="J537" s="102"/>
      <c r="K537" s="102"/>
      <c r="L537" s="102"/>
      <c r="M537" s="55">
        <f>G537+I537+J537+K537+L537</f>
        <v>6</v>
      </c>
      <c r="N537" s="55">
        <f>H537+L537</f>
        <v>0</v>
      </c>
      <c r="O537" s="102"/>
      <c r="P537" s="102"/>
      <c r="Q537" s="102"/>
      <c r="R537" s="102"/>
      <c r="S537" s="119">
        <f>M537+O537+P537+Q537+R537</f>
        <v>6</v>
      </c>
      <c r="T537" s="119">
        <f>N537+R537</f>
        <v>0</v>
      </c>
      <c r="U537" s="102"/>
      <c r="V537" s="102"/>
      <c r="W537" s="102"/>
      <c r="X537" s="102"/>
      <c r="Y537" s="55">
        <f>S537+U537+V537+W537+X537</f>
        <v>6</v>
      </c>
      <c r="Z537" s="55">
        <f>T537+X537</f>
        <v>0</v>
      </c>
      <c r="AA537" s="102"/>
      <c r="AB537" s="102"/>
      <c r="AC537" s="102"/>
      <c r="AD537" s="102"/>
      <c r="AE537" s="119">
        <f>Y537+AA537+AB537+AC537+AD537</f>
        <v>6</v>
      </c>
      <c r="AF537" s="119">
        <f>Z537+AD537</f>
        <v>0</v>
      </c>
      <c r="AG537" s="102"/>
      <c r="AH537" s="102"/>
      <c r="AI537" s="102"/>
      <c r="AJ537" s="102"/>
      <c r="AK537" s="55">
        <f>AE537+AG537+AH537+AI537+AJ537</f>
        <v>6</v>
      </c>
      <c r="AL537" s="55">
        <f>AF537+AJ537</f>
        <v>0</v>
      </c>
      <c r="AM537" s="102"/>
      <c r="AN537" s="102"/>
      <c r="AO537" s="102"/>
      <c r="AP537" s="102"/>
      <c r="AQ537" s="55">
        <f>AK537+AM537+AN537+AO537+AP537</f>
        <v>6</v>
      </c>
      <c r="AR537" s="55">
        <f>AL537+AP537</f>
        <v>0</v>
      </c>
    </row>
    <row r="538" spans="1:44" ht="20.100000000000001" customHeight="1">
      <c r="A538" s="20" t="s">
        <v>21</v>
      </c>
      <c r="B538" s="32">
        <v>912</v>
      </c>
      <c r="C538" s="18" t="s">
        <v>19</v>
      </c>
      <c r="D538" s="18" t="s">
        <v>20</v>
      </c>
      <c r="E538" s="18" t="s">
        <v>46</v>
      </c>
      <c r="F538" s="18"/>
      <c r="G538" s="6">
        <f>G539</f>
        <v>37</v>
      </c>
      <c r="H538" s="6">
        <f t="shared" ref="H538:AR538" si="661">H539</f>
        <v>0</v>
      </c>
      <c r="I538" s="6">
        <f t="shared" si="661"/>
        <v>0</v>
      </c>
      <c r="J538" s="6">
        <f t="shared" si="661"/>
        <v>0</v>
      </c>
      <c r="K538" s="6">
        <f t="shared" si="661"/>
        <v>0</v>
      </c>
      <c r="L538" s="6">
        <f t="shared" si="661"/>
        <v>0</v>
      </c>
      <c r="M538" s="6">
        <f t="shared" si="661"/>
        <v>37</v>
      </c>
      <c r="N538" s="6">
        <f t="shared" si="661"/>
        <v>0</v>
      </c>
      <c r="O538" s="6">
        <f t="shared" si="661"/>
        <v>0</v>
      </c>
      <c r="P538" s="6">
        <f t="shared" si="661"/>
        <v>1000</v>
      </c>
      <c r="Q538" s="6">
        <f t="shared" si="661"/>
        <v>0</v>
      </c>
      <c r="R538" s="6">
        <f t="shared" si="661"/>
        <v>0</v>
      </c>
      <c r="S538" s="118">
        <f t="shared" si="661"/>
        <v>1037</v>
      </c>
      <c r="T538" s="118">
        <f t="shared" si="661"/>
        <v>0</v>
      </c>
      <c r="U538" s="6">
        <f t="shared" si="661"/>
        <v>0</v>
      </c>
      <c r="V538" s="6">
        <f t="shared" si="661"/>
        <v>0</v>
      </c>
      <c r="W538" s="6">
        <f t="shared" si="661"/>
        <v>0</v>
      </c>
      <c r="X538" s="6">
        <f t="shared" si="661"/>
        <v>0</v>
      </c>
      <c r="Y538" s="6">
        <f t="shared" si="661"/>
        <v>1037</v>
      </c>
      <c r="Z538" s="6">
        <f t="shared" si="661"/>
        <v>0</v>
      </c>
      <c r="AA538" s="6">
        <f t="shared" si="661"/>
        <v>0</v>
      </c>
      <c r="AB538" s="6">
        <f t="shared" si="661"/>
        <v>0</v>
      </c>
      <c r="AC538" s="6">
        <f t="shared" si="661"/>
        <v>0</v>
      </c>
      <c r="AD538" s="6">
        <f t="shared" si="661"/>
        <v>0</v>
      </c>
      <c r="AE538" s="118">
        <f t="shared" si="661"/>
        <v>1037</v>
      </c>
      <c r="AF538" s="118">
        <f t="shared" si="661"/>
        <v>0</v>
      </c>
      <c r="AG538" s="6">
        <f t="shared" si="661"/>
        <v>0</v>
      </c>
      <c r="AH538" s="6">
        <f t="shared" si="661"/>
        <v>0</v>
      </c>
      <c r="AI538" s="6">
        <f t="shared" si="661"/>
        <v>0</v>
      </c>
      <c r="AJ538" s="6">
        <f t="shared" si="661"/>
        <v>0</v>
      </c>
      <c r="AK538" s="6">
        <f t="shared" si="661"/>
        <v>1037</v>
      </c>
      <c r="AL538" s="6">
        <f t="shared" si="661"/>
        <v>0</v>
      </c>
      <c r="AM538" s="6">
        <f t="shared" si="661"/>
        <v>0</v>
      </c>
      <c r="AN538" s="6">
        <f t="shared" si="661"/>
        <v>0</v>
      </c>
      <c r="AO538" s="6">
        <f t="shared" si="661"/>
        <v>0</v>
      </c>
      <c r="AP538" s="6">
        <f t="shared" si="661"/>
        <v>0</v>
      </c>
      <c r="AQ538" s="6">
        <f t="shared" si="661"/>
        <v>1037</v>
      </c>
      <c r="AR538" s="6">
        <f t="shared" si="661"/>
        <v>0</v>
      </c>
    </row>
    <row r="539" spans="1:44" ht="33">
      <c r="A539" s="17" t="s">
        <v>11</v>
      </c>
      <c r="B539" s="32">
        <v>912</v>
      </c>
      <c r="C539" s="18" t="s">
        <v>19</v>
      </c>
      <c r="D539" s="18" t="s">
        <v>20</v>
      </c>
      <c r="E539" s="18" t="s">
        <v>46</v>
      </c>
      <c r="F539" s="18" t="s">
        <v>12</v>
      </c>
      <c r="G539" s="6">
        <f>G540+G541</f>
        <v>37</v>
      </c>
      <c r="H539" s="6">
        <f t="shared" ref="H539:N539" si="662">H540+H541</f>
        <v>0</v>
      </c>
      <c r="I539" s="6">
        <f t="shared" si="662"/>
        <v>0</v>
      </c>
      <c r="J539" s="6">
        <f t="shared" si="662"/>
        <v>0</v>
      </c>
      <c r="K539" s="6">
        <f t="shared" si="662"/>
        <v>0</v>
      </c>
      <c r="L539" s="6">
        <f t="shared" si="662"/>
        <v>0</v>
      </c>
      <c r="M539" s="6">
        <f t="shared" si="662"/>
        <v>37</v>
      </c>
      <c r="N539" s="6">
        <f t="shared" si="662"/>
        <v>0</v>
      </c>
      <c r="O539" s="6">
        <f t="shared" ref="O539:T539" si="663">O540+O541</f>
        <v>0</v>
      </c>
      <c r="P539" s="6">
        <f t="shared" si="663"/>
        <v>1000</v>
      </c>
      <c r="Q539" s="6">
        <f t="shared" si="663"/>
        <v>0</v>
      </c>
      <c r="R539" s="6">
        <f t="shared" si="663"/>
        <v>0</v>
      </c>
      <c r="S539" s="118">
        <f t="shared" si="663"/>
        <v>1037</v>
      </c>
      <c r="T539" s="118">
        <f t="shared" si="663"/>
        <v>0</v>
      </c>
      <c r="U539" s="6">
        <f t="shared" ref="U539:Z539" si="664">U540+U541</f>
        <v>0</v>
      </c>
      <c r="V539" s="6">
        <f t="shared" si="664"/>
        <v>0</v>
      </c>
      <c r="W539" s="6">
        <f t="shared" si="664"/>
        <v>0</v>
      </c>
      <c r="X539" s="6">
        <f t="shared" si="664"/>
        <v>0</v>
      </c>
      <c r="Y539" s="6">
        <f t="shared" si="664"/>
        <v>1037</v>
      </c>
      <c r="Z539" s="6">
        <f t="shared" si="664"/>
        <v>0</v>
      </c>
      <c r="AA539" s="6">
        <f t="shared" ref="AA539:AF539" si="665">AA540+AA541</f>
        <v>0</v>
      </c>
      <c r="AB539" s="6">
        <f t="shared" si="665"/>
        <v>0</v>
      </c>
      <c r="AC539" s="6">
        <f t="shared" si="665"/>
        <v>0</v>
      </c>
      <c r="AD539" s="6">
        <f t="shared" si="665"/>
        <v>0</v>
      </c>
      <c r="AE539" s="118">
        <f t="shared" si="665"/>
        <v>1037</v>
      </c>
      <c r="AF539" s="118">
        <f t="shared" si="665"/>
        <v>0</v>
      </c>
      <c r="AG539" s="6">
        <f t="shared" ref="AG539:AL539" si="666">AG540+AG541</f>
        <v>0</v>
      </c>
      <c r="AH539" s="6">
        <f t="shared" si="666"/>
        <v>0</v>
      </c>
      <c r="AI539" s="6">
        <f t="shared" si="666"/>
        <v>0</v>
      </c>
      <c r="AJ539" s="6">
        <f t="shared" si="666"/>
        <v>0</v>
      </c>
      <c r="AK539" s="6">
        <f t="shared" si="666"/>
        <v>1037</v>
      </c>
      <c r="AL539" s="6">
        <f t="shared" si="666"/>
        <v>0</v>
      </c>
      <c r="AM539" s="6">
        <f t="shared" ref="AM539:AR539" si="667">AM540+AM541</f>
        <v>0</v>
      </c>
      <c r="AN539" s="6">
        <f t="shared" si="667"/>
        <v>0</v>
      </c>
      <c r="AO539" s="6">
        <f t="shared" si="667"/>
        <v>0</v>
      </c>
      <c r="AP539" s="6">
        <f t="shared" si="667"/>
        <v>0</v>
      </c>
      <c r="AQ539" s="6">
        <f t="shared" si="667"/>
        <v>1037</v>
      </c>
      <c r="AR539" s="6">
        <f t="shared" si="667"/>
        <v>0</v>
      </c>
    </row>
    <row r="540" spans="1:44" ht="20.100000000000001" customHeight="1">
      <c r="A540" s="20" t="s">
        <v>13</v>
      </c>
      <c r="B540" s="32">
        <v>912</v>
      </c>
      <c r="C540" s="18" t="s">
        <v>19</v>
      </c>
      <c r="D540" s="18" t="s">
        <v>20</v>
      </c>
      <c r="E540" s="18" t="s">
        <v>46</v>
      </c>
      <c r="F540" s="18">
        <v>610</v>
      </c>
      <c r="G540" s="6">
        <v>11</v>
      </c>
      <c r="H540" s="6"/>
      <c r="I540" s="102"/>
      <c r="J540" s="102"/>
      <c r="K540" s="102"/>
      <c r="L540" s="102"/>
      <c r="M540" s="55">
        <f>G540+I540+J540+K540+L540</f>
        <v>11</v>
      </c>
      <c r="N540" s="55">
        <f>H540+L540</f>
        <v>0</v>
      </c>
      <c r="O540" s="102"/>
      <c r="P540" s="102"/>
      <c r="Q540" s="102"/>
      <c r="R540" s="102"/>
      <c r="S540" s="119">
        <f>M540+O540+P540+Q540+R540</f>
        <v>11</v>
      </c>
      <c r="T540" s="119">
        <f>N540+R540</f>
        <v>0</v>
      </c>
      <c r="U540" s="102"/>
      <c r="V540" s="102"/>
      <c r="W540" s="102"/>
      <c r="X540" s="102"/>
      <c r="Y540" s="55">
        <f>S540+U540+V540+W540+X540</f>
        <v>11</v>
      </c>
      <c r="Z540" s="55">
        <f>T540+X540</f>
        <v>0</v>
      </c>
      <c r="AA540" s="102"/>
      <c r="AB540" s="102"/>
      <c r="AC540" s="102"/>
      <c r="AD540" s="102"/>
      <c r="AE540" s="119">
        <f>Y540+AA540+AB540+AC540+AD540</f>
        <v>11</v>
      </c>
      <c r="AF540" s="119">
        <f>Z540+AD540</f>
        <v>0</v>
      </c>
      <c r="AG540" s="102"/>
      <c r="AH540" s="102"/>
      <c r="AI540" s="102"/>
      <c r="AJ540" s="102"/>
      <c r="AK540" s="55">
        <f>AE540+AG540+AH540+AI540+AJ540</f>
        <v>11</v>
      </c>
      <c r="AL540" s="55">
        <f>AF540+AJ540</f>
        <v>0</v>
      </c>
      <c r="AM540" s="102"/>
      <c r="AN540" s="102"/>
      <c r="AO540" s="102"/>
      <c r="AP540" s="102"/>
      <c r="AQ540" s="55">
        <f>AK540+AM540+AN540+AO540+AP540</f>
        <v>11</v>
      </c>
      <c r="AR540" s="55">
        <f>AL540+AP540</f>
        <v>0</v>
      </c>
    </row>
    <row r="541" spans="1:44" ht="20.100000000000001" customHeight="1">
      <c r="A541" s="20" t="s">
        <v>22</v>
      </c>
      <c r="B541" s="32">
        <v>912</v>
      </c>
      <c r="C541" s="18" t="s">
        <v>19</v>
      </c>
      <c r="D541" s="18" t="s">
        <v>20</v>
      </c>
      <c r="E541" s="18" t="s">
        <v>46</v>
      </c>
      <c r="F541" s="18">
        <v>620</v>
      </c>
      <c r="G541" s="6">
        <v>26</v>
      </c>
      <c r="H541" s="6"/>
      <c r="I541" s="102"/>
      <c r="J541" s="102"/>
      <c r="K541" s="102"/>
      <c r="L541" s="102"/>
      <c r="M541" s="55">
        <f>G541+I541+J541+K541+L541</f>
        <v>26</v>
      </c>
      <c r="N541" s="55">
        <f>H541+L541</f>
        <v>0</v>
      </c>
      <c r="O541" s="102"/>
      <c r="P541" s="6">
        <v>1000</v>
      </c>
      <c r="Q541" s="102"/>
      <c r="R541" s="102"/>
      <c r="S541" s="119">
        <f>M541+O541+P541+Q541+R541</f>
        <v>1026</v>
      </c>
      <c r="T541" s="119">
        <f>N541+R541</f>
        <v>0</v>
      </c>
      <c r="U541" s="102"/>
      <c r="V541" s="6"/>
      <c r="W541" s="102"/>
      <c r="X541" s="102"/>
      <c r="Y541" s="55">
        <f>S541+U541+V541+W541+X541</f>
        <v>1026</v>
      </c>
      <c r="Z541" s="55">
        <f>T541+X541</f>
        <v>0</v>
      </c>
      <c r="AA541" s="102"/>
      <c r="AB541" s="6"/>
      <c r="AC541" s="102"/>
      <c r="AD541" s="102"/>
      <c r="AE541" s="119">
        <f>Y541+AA541+AB541+AC541+AD541</f>
        <v>1026</v>
      </c>
      <c r="AF541" s="119">
        <f>Z541+AD541</f>
        <v>0</v>
      </c>
      <c r="AG541" s="102"/>
      <c r="AH541" s="6"/>
      <c r="AI541" s="102"/>
      <c r="AJ541" s="102"/>
      <c r="AK541" s="55">
        <f>AE541+AG541+AH541+AI541+AJ541</f>
        <v>1026</v>
      </c>
      <c r="AL541" s="55">
        <f>AF541+AJ541</f>
        <v>0</v>
      </c>
      <c r="AM541" s="102"/>
      <c r="AN541" s="6"/>
      <c r="AO541" s="102"/>
      <c r="AP541" s="102"/>
      <c r="AQ541" s="55">
        <f>AK541+AM541+AN541+AO541+AP541</f>
        <v>1026</v>
      </c>
      <c r="AR541" s="55">
        <f>AL541+AP541</f>
        <v>0</v>
      </c>
    </row>
    <row r="542" spans="1:44" ht="20.100000000000001" customHeight="1">
      <c r="A542" s="20" t="s">
        <v>23</v>
      </c>
      <c r="B542" s="32">
        <v>912</v>
      </c>
      <c r="C542" s="18" t="s">
        <v>19</v>
      </c>
      <c r="D542" s="18" t="s">
        <v>20</v>
      </c>
      <c r="E542" s="18" t="s">
        <v>47</v>
      </c>
      <c r="F542" s="18"/>
      <c r="G542" s="6">
        <f>G543</f>
        <v>12</v>
      </c>
      <c r="H542" s="6">
        <f t="shared" ref="H542:W543" si="668">H543</f>
        <v>0</v>
      </c>
      <c r="I542" s="6">
        <f t="shared" si="668"/>
        <v>0</v>
      </c>
      <c r="J542" s="6">
        <f t="shared" si="668"/>
        <v>0</v>
      </c>
      <c r="K542" s="6">
        <f t="shared" si="668"/>
        <v>0</v>
      </c>
      <c r="L542" s="6">
        <f t="shared" si="668"/>
        <v>0</v>
      </c>
      <c r="M542" s="6">
        <f t="shared" si="668"/>
        <v>12</v>
      </c>
      <c r="N542" s="6">
        <f t="shared" si="668"/>
        <v>0</v>
      </c>
      <c r="O542" s="6">
        <f t="shared" si="668"/>
        <v>0</v>
      </c>
      <c r="P542" s="6">
        <f t="shared" si="668"/>
        <v>0</v>
      </c>
      <c r="Q542" s="6">
        <f t="shared" si="668"/>
        <v>0</v>
      </c>
      <c r="R542" s="6">
        <f t="shared" si="668"/>
        <v>0</v>
      </c>
      <c r="S542" s="118">
        <f t="shared" si="668"/>
        <v>12</v>
      </c>
      <c r="T542" s="118">
        <f t="shared" si="668"/>
        <v>0</v>
      </c>
      <c r="U542" s="6">
        <f t="shared" si="668"/>
        <v>0</v>
      </c>
      <c r="V542" s="6">
        <f t="shared" si="668"/>
        <v>0</v>
      </c>
      <c r="W542" s="6">
        <f t="shared" si="668"/>
        <v>0</v>
      </c>
      <c r="X542" s="6">
        <f t="shared" ref="U542:AJ543" si="669">X543</f>
        <v>0</v>
      </c>
      <c r="Y542" s="6">
        <f t="shared" si="669"/>
        <v>12</v>
      </c>
      <c r="Z542" s="6">
        <f t="shared" si="669"/>
        <v>0</v>
      </c>
      <c r="AA542" s="6">
        <f t="shared" si="669"/>
        <v>0</v>
      </c>
      <c r="AB542" s="6">
        <f t="shared" si="669"/>
        <v>0</v>
      </c>
      <c r="AC542" s="6">
        <f t="shared" si="669"/>
        <v>0</v>
      </c>
      <c r="AD542" s="6">
        <f t="shared" si="669"/>
        <v>0</v>
      </c>
      <c r="AE542" s="118">
        <f t="shared" si="669"/>
        <v>12</v>
      </c>
      <c r="AF542" s="118">
        <f t="shared" si="669"/>
        <v>0</v>
      </c>
      <c r="AG542" s="6">
        <f t="shared" si="669"/>
        <v>0</v>
      </c>
      <c r="AH542" s="6">
        <f t="shared" si="669"/>
        <v>0</v>
      </c>
      <c r="AI542" s="6">
        <f t="shared" si="669"/>
        <v>0</v>
      </c>
      <c r="AJ542" s="6">
        <f t="shared" si="669"/>
        <v>0</v>
      </c>
      <c r="AK542" s="6">
        <f t="shared" ref="AG542:AR543" si="670">AK543</f>
        <v>12</v>
      </c>
      <c r="AL542" s="6">
        <f t="shared" si="670"/>
        <v>0</v>
      </c>
      <c r="AM542" s="6">
        <f t="shared" si="670"/>
        <v>0</v>
      </c>
      <c r="AN542" s="6">
        <f t="shared" si="670"/>
        <v>0</v>
      </c>
      <c r="AO542" s="6">
        <f t="shared" si="670"/>
        <v>0</v>
      </c>
      <c r="AP542" s="6">
        <f t="shared" si="670"/>
        <v>0</v>
      </c>
      <c r="AQ542" s="6">
        <f t="shared" si="670"/>
        <v>12</v>
      </c>
      <c r="AR542" s="6">
        <f t="shared" si="670"/>
        <v>0</v>
      </c>
    </row>
    <row r="543" spans="1:44" ht="33">
      <c r="A543" s="17" t="s">
        <v>11</v>
      </c>
      <c r="B543" s="32">
        <v>912</v>
      </c>
      <c r="C543" s="18" t="s">
        <v>19</v>
      </c>
      <c r="D543" s="18" t="s">
        <v>20</v>
      </c>
      <c r="E543" s="18" t="s">
        <v>47</v>
      </c>
      <c r="F543" s="18" t="s">
        <v>12</v>
      </c>
      <c r="G543" s="6">
        <f>G544</f>
        <v>12</v>
      </c>
      <c r="H543" s="6">
        <f t="shared" si="668"/>
        <v>0</v>
      </c>
      <c r="I543" s="6">
        <f t="shared" si="668"/>
        <v>0</v>
      </c>
      <c r="J543" s="6">
        <f t="shared" si="668"/>
        <v>0</v>
      </c>
      <c r="K543" s="6">
        <f t="shared" si="668"/>
        <v>0</v>
      </c>
      <c r="L543" s="6">
        <f t="shared" si="668"/>
        <v>0</v>
      </c>
      <c r="M543" s="6">
        <f t="shared" si="668"/>
        <v>12</v>
      </c>
      <c r="N543" s="6">
        <f t="shared" si="668"/>
        <v>0</v>
      </c>
      <c r="O543" s="6">
        <f t="shared" si="668"/>
        <v>0</v>
      </c>
      <c r="P543" s="6">
        <f t="shared" si="668"/>
        <v>0</v>
      </c>
      <c r="Q543" s="6">
        <f t="shared" si="668"/>
        <v>0</v>
      </c>
      <c r="R543" s="6">
        <f t="shared" si="668"/>
        <v>0</v>
      </c>
      <c r="S543" s="118">
        <f t="shared" si="668"/>
        <v>12</v>
      </c>
      <c r="T543" s="118">
        <f t="shared" si="668"/>
        <v>0</v>
      </c>
      <c r="U543" s="6">
        <f t="shared" si="669"/>
        <v>0</v>
      </c>
      <c r="V543" s="6">
        <f t="shared" si="669"/>
        <v>0</v>
      </c>
      <c r="W543" s="6">
        <f t="shared" si="669"/>
        <v>0</v>
      </c>
      <c r="X543" s="6">
        <f t="shared" si="669"/>
        <v>0</v>
      </c>
      <c r="Y543" s="6">
        <f t="shared" si="669"/>
        <v>12</v>
      </c>
      <c r="Z543" s="6">
        <f t="shared" si="669"/>
        <v>0</v>
      </c>
      <c r="AA543" s="6">
        <f t="shared" si="669"/>
        <v>0</v>
      </c>
      <c r="AB543" s="6">
        <f t="shared" si="669"/>
        <v>0</v>
      </c>
      <c r="AC543" s="6">
        <f t="shared" si="669"/>
        <v>0</v>
      </c>
      <c r="AD543" s="6">
        <f t="shared" si="669"/>
        <v>0</v>
      </c>
      <c r="AE543" s="118">
        <f t="shared" si="669"/>
        <v>12</v>
      </c>
      <c r="AF543" s="118">
        <f t="shared" si="669"/>
        <v>0</v>
      </c>
      <c r="AG543" s="6">
        <f t="shared" si="670"/>
        <v>0</v>
      </c>
      <c r="AH543" s="6">
        <f t="shared" si="670"/>
        <v>0</v>
      </c>
      <c r="AI543" s="6">
        <f t="shared" si="670"/>
        <v>0</v>
      </c>
      <c r="AJ543" s="6">
        <f t="shared" si="670"/>
        <v>0</v>
      </c>
      <c r="AK543" s="6">
        <f t="shared" si="670"/>
        <v>12</v>
      </c>
      <c r="AL543" s="6">
        <f t="shared" si="670"/>
        <v>0</v>
      </c>
      <c r="AM543" s="6">
        <f t="shared" si="670"/>
        <v>0</v>
      </c>
      <c r="AN543" s="6">
        <f t="shared" si="670"/>
        <v>0</v>
      </c>
      <c r="AO543" s="6">
        <f t="shared" si="670"/>
        <v>0</v>
      </c>
      <c r="AP543" s="6">
        <f t="shared" si="670"/>
        <v>0</v>
      </c>
      <c r="AQ543" s="6">
        <f t="shared" si="670"/>
        <v>12</v>
      </c>
      <c r="AR543" s="6">
        <f t="shared" si="670"/>
        <v>0</v>
      </c>
    </row>
    <row r="544" spans="1:44" ht="20.100000000000001" customHeight="1">
      <c r="A544" s="20" t="s">
        <v>13</v>
      </c>
      <c r="B544" s="32">
        <v>912</v>
      </c>
      <c r="C544" s="18" t="s">
        <v>19</v>
      </c>
      <c r="D544" s="18" t="s">
        <v>20</v>
      </c>
      <c r="E544" s="18" t="s">
        <v>47</v>
      </c>
      <c r="F544" s="18">
        <v>610</v>
      </c>
      <c r="G544" s="6">
        <v>12</v>
      </c>
      <c r="H544" s="6"/>
      <c r="I544" s="102"/>
      <c r="J544" s="102"/>
      <c r="K544" s="102"/>
      <c r="L544" s="102"/>
      <c r="M544" s="55">
        <f>G544+I544+J544+K544+L544</f>
        <v>12</v>
      </c>
      <c r="N544" s="55">
        <f>H544+L544</f>
        <v>0</v>
      </c>
      <c r="O544" s="102"/>
      <c r="P544" s="102"/>
      <c r="Q544" s="102"/>
      <c r="R544" s="102"/>
      <c r="S544" s="119">
        <f>M544+O544+P544+Q544+R544</f>
        <v>12</v>
      </c>
      <c r="T544" s="119">
        <f>N544+R544</f>
        <v>0</v>
      </c>
      <c r="U544" s="102"/>
      <c r="V544" s="102"/>
      <c r="W544" s="102"/>
      <c r="X544" s="102"/>
      <c r="Y544" s="55">
        <f>S544+U544+V544+W544+X544</f>
        <v>12</v>
      </c>
      <c r="Z544" s="55">
        <f>T544+X544</f>
        <v>0</v>
      </c>
      <c r="AA544" s="102"/>
      <c r="AB544" s="102"/>
      <c r="AC544" s="102"/>
      <c r="AD544" s="102"/>
      <c r="AE544" s="119">
        <f>Y544+AA544+AB544+AC544+AD544</f>
        <v>12</v>
      </c>
      <c r="AF544" s="119">
        <f>Z544+AD544</f>
        <v>0</v>
      </c>
      <c r="AG544" s="102"/>
      <c r="AH544" s="102"/>
      <c r="AI544" s="102"/>
      <c r="AJ544" s="102"/>
      <c r="AK544" s="55">
        <f>AE544+AG544+AH544+AI544+AJ544</f>
        <v>12</v>
      </c>
      <c r="AL544" s="55">
        <f>AF544+AJ544</f>
        <v>0</v>
      </c>
      <c r="AM544" s="102"/>
      <c r="AN544" s="102"/>
      <c r="AO544" s="102"/>
      <c r="AP544" s="102"/>
      <c r="AQ544" s="55">
        <f>AK544+AM544+AN544+AO544+AP544</f>
        <v>12</v>
      </c>
      <c r="AR544" s="55">
        <f>AL544+AP544</f>
        <v>0</v>
      </c>
    </row>
    <row r="545" spans="1:44" ht="20.100000000000001" customHeight="1">
      <c r="A545" s="20" t="s">
        <v>24</v>
      </c>
      <c r="B545" s="32">
        <v>912</v>
      </c>
      <c r="C545" s="18" t="s">
        <v>19</v>
      </c>
      <c r="D545" s="18" t="s">
        <v>20</v>
      </c>
      <c r="E545" s="18" t="s">
        <v>48</v>
      </c>
      <c r="F545" s="18"/>
      <c r="G545" s="6">
        <f>G546</f>
        <v>553</v>
      </c>
      <c r="H545" s="6">
        <f t="shared" ref="H545:W546" si="671">H546</f>
        <v>0</v>
      </c>
      <c r="I545" s="6">
        <f t="shared" si="671"/>
        <v>0</v>
      </c>
      <c r="J545" s="6">
        <f t="shared" si="671"/>
        <v>0</v>
      </c>
      <c r="K545" s="6">
        <f t="shared" si="671"/>
        <v>0</v>
      </c>
      <c r="L545" s="6">
        <f t="shared" si="671"/>
        <v>0</v>
      </c>
      <c r="M545" s="6">
        <f t="shared" si="671"/>
        <v>553</v>
      </c>
      <c r="N545" s="6">
        <f t="shared" si="671"/>
        <v>0</v>
      </c>
      <c r="O545" s="6">
        <f t="shared" si="671"/>
        <v>0</v>
      </c>
      <c r="P545" s="6">
        <f t="shared" si="671"/>
        <v>0</v>
      </c>
      <c r="Q545" s="6">
        <f t="shared" si="671"/>
        <v>0</v>
      </c>
      <c r="R545" s="6">
        <f t="shared" si="671"/>
        <v>0</v>
      </c>
      <c r="S545" s="118">
        <f t="shared" si="671"/>
        <v>553</v>
      </c>
      <c r="T545" s="118">
        <f t="shared" si="671"/>
        <v>0</v>
      </c>
      <c r="U545" s="6">
        <f t="shared" si="671"/>
        <v>0</v>
      </c>
      <c r="V545" s="6">
        <f t="shared" si="671"/>
        <v>0</v>
      </c>
      <c r="W545" s="6">
        <f t="shared" si="671"/>
        <v>0</v>
      </c>
      <c r="X545" s="6">
        <f t="shared" ref="U545:AJ546" si="672">X546</f>
        <v>0</v>
      </c>
      <c r="Y545" s="6">
        <f t="shared" si="672"/>
        <v>553</v>
      </c>
      <c r="Z545" s="6">
        <f t="shared" si="672"/>
        <v>0</v>
      </c>
      <c r="AA545" s="6">
        <f t="shared" si="672"/>
        <v>0</v>
      </c>
      <c r="AB545" s="6">
        <f t="shared" si="672"/>
        <v>0</v>
      </c>
      <c r="AC545" s="6">
        <f t="shared" si="672"/>
        <v>0</v>
      </c>
      <c r="AD545" s="6">
        <f t="shared" si="672"/>
        <v>0</v>
      </c>
      <c r="AE545" s="118">
        <f t="shared" si="672"/>
        <v>553</v>
      </c>
      <c r="AF545" s="118">
        <f t="shared" si="672"/>
        <v>0</v>
      </c>
      <c r="AG545" s="6">
        <f t="shared" si="672"/>
        <v>0</v>
      </c>
      <c r="AH545" s="6">
        <f t="shared" si="672"/>
        <v>0</v>
      </c>
      <c r="AI545" s="6">
        <f t="shared" si="672"/>
        <v>0</v>
      </c>
      <c r="AJ545" s="6">
        <f t="shared" si="672"/>
        <v>0</v>
      </c>
      <c r="AK545" s="6">
        <f t="shared" ref="AG545:AR546" si="673">AK546</f>
        <v>553</v>
      </c>
      <c r="AL545" s="6">
        <f t="shared" si="673"/>
        <v>0</v>
      </c>
      <c r="AM545" s="6">
        <f t="shared" si="673"/>
        <v>0</v>
      </c>
      <c r="AN545" s="6">
        <f t="shared" si="673"/>
        <v>0</v>
      </c>
      <c r="AO545" s="6">
        <f t="shared" si="673"/>
        <v>0</v>
      </c>
      <c r="AP545" s="6">
        <f t="shared" si="673"/>
        <v>0</v>
      </c>
      <c r="AQ545" s="6">
        <f t="shared" si="673"/>
        <v>553</v>
      </c>
      <c r="AR545" s="6">
        <f t="shared" si="673"/>
        <v>0</v>
      </c>
    </row>
    <row r="546" spans="1:44" ht="33">
      <c r="A546" s="17" t="s">
        <v>11</v>
      </c>
      <c r="B546" s="32">
        <v>912</v>
      </c>
      <c r="C546" s="18" t="s">
        <v>19</v>
      </c>
      <c r="D546" s="18" t="s">
        <v>20</v>
      </c>
      <c r="E546" s="18" t="s">
        <v>48</v>
      </c>
      <c r="F546" s="18" t="s">
        <v>12</v>
      </c>
      <c r="G546" s="6">
        <f>G547</f>
        <v>553</v>
      </c>
      <c r="H546" s="6">
        <f t="shared" si="671"/>
        <v>0</v>
      </c>
      <c r="I546" s="6">
        <f t="shared" si="671"/>
        <v>0</v>
      </c>
      <c r="J546" s="6">
        <f t="shared" si="671"/>
        <v>0</v>
      </c>
      <c r="K546" s="6">
        <f t="shared" si="671"/>
        <v>0</v>
      </c>
      <c r="L546" s="6">
        <f t="shared" si="671"/>
        <v>0</v>
      </c>
      <c r="M546" s="6">
        <f t="shared" si="671"/>
        <v>553</v>
      </c>
      <c r="N546" s="6">
        <f t="shared" si="671"/>
        <v>0</v>
      </c>
      <c r="O546" s="6">
        <f t="shared" si="671"/>
        <v>0</v>
      </c>
      <c r="P546" s="6">
        <f t="shared" si="671"/>
        <v>0</v>
      </c>
      <c r="Q546" s="6">
        <f t="shared" si="671"/>
        <v>0</v>
      </c>
      <c r="R546" s="6">
        <f t="shared" si="671"/>
        <v>0</v>
      </c>
      <c r="S546" s="118">
        <f t="shared" si="671"/>
        <v>553</v>
      </c>
      <c r="T546" s="118">
        <f t="shared" si="671"/>
        <v>0</v>
      </c>
      <c r="U546" s="6">
        <f t="shared" si="672"/>
        <v>0</v>
      </c>
      <c r="V546" s="6">
        <f t="shared" si="672"/>
        <v>0</v>
      </c>
      <c r="W546" s="6">
        <f t="shared" si="672"/>
        <v>0</v>
      </c>
      <c r="X546" s="6">
        <f t="shared" si="672"/>
        <v>0</v>
      </c>
      <c r="Y546" s="6">
        <f t="shared" si="672"/>
        <v>553</v>
      </c>
      <c r="Z546" s="6">
        <f t="shared" si="672"/>
        <v>0</v>
      </c>
      <c r="AA546" s="6">
        <f t="shared" si="672"/>
        <v>0</v>
      </c>
      <c r="AB546" s="6">
        <f t="shared" si="672"/>
        <v>0</v>
      </c>
      <c r="AC546" s="6">
        <f t="shared" si="672"/>
        <v>0</v>
      </c>
      <c r="AD546" s="6">
        <f t="shared" si="672"/>
        <v>0</v>
      </c>
      <c r="AE546" s="118">
        <f t="shared" si="672"/>
        <v>553</v>
      </c>
      <c r="AF546" s="118">
        <f t="shared" si="672"/>
        <v>0</v>
      </c>
      <c r="AG546" s="6">
        <f t="shared" si="673"/>
        <v>0</v>
      </c>
      <c r="AH546" s="6">
        <f t="shared" si="673"/>
        <v>0</v>
      </c>
      <c r="AI546" s="6">
        <f t="shared" si="673"/>
        <v>0</v>
      </c>
      <c r="AJ546" s="6">
        <f t="shared" si="673"/>
        <v>0</v>
      </c>
      <c r="AK546" s="6">
        <f t="shared" si="673"/>
        <v>553</v>
      </c>
      <c r="AL546" s="6">
        <f t="shared" si="673"/>
        <v>0</v>
      </c>
      <c r="AM546" s="6">
        <f t="shared" si="673"/>
        <v>0</v>
      </c>
      <c r="AN546" s="6">
        <f t="shared" si="673"/>
        <v>0</v>
      </c>
      <c r="AO546" s="6">
        <f t="shared" si="673"/>
        <v>0</v>
      </c>
      <c r="AP546" s="6">
        <f t="shared" si="673"/>
        <v>0</v>
      </c>
      <c r="AQ546" s="6">
        <f t="shared" si="673"/>
        <v>553</v>
      </c>
      <c r="AR546" s="6">
        <f t="shared" si="673"/>
        <v>0</v>
      </c>
    </row>
    <row r="547" spans="1:44" ht="20.100000000000001" customHeight="1">
      <c r="A547" s="20" t="s">
        <v>13</v>
      </c>
      <c r="B547" s="32">
        <v>912</v>
      </c>
      <c r="C547" s="18" t="s">
        <v>19</v>
      </c>
      <c r="D547" s="18" t="s">
        <v>20</v>
      </c>
      <c r="E547" s="18" t="s">
        <v>48</v>
      </c>
      <c r="F547" s="18">
        <v>610</v>
      </c>
      <c r="G547" s="6">
        <v>553</v>
      </c>
      <c r="H547" s="6"/>
      <c r="I547" s="102"/>
      <c r="J547" s="102"/>
      <c r="K547" s="102"/>
      <c r="L547" s="102"/>
      <c r="M547" s="55">
        <f>G547+I547+J547+K547+L547</f>
        <v>553</v>
      </c>
      <c r="N547" s="55">
        <f>H547+L547</f>
        <v>0</v>
      </c>
      <c r="O547" s="102"/>
      <c r="P547" s="102"/>
      <c r="Q547" s="102"/>
      <c r="R547" s="102"/>
      <c r="S547" s="119">
        <f>M547+O547+P547+Q547+R547</f>
        <v>553</v>
      </c>
      <c r="T547" s="119">
        <f>N547+R547</f>
        <v>0</v>
      </c>
      <c r="U547" s="102"/>
      <c r="V547" s="102"/>
      <c r="W547" s="102"/>
      <c r="X547" s="102"/>
      <c r="Y547" s="55">
        <f>S547+U547+V547+W547+X547</f>
        <v>553</v>
      </c>
      <c r="Z547" s="55">
        <f>T547+X547</f>
        <v>0</v>
      </c>
      <c r="AA547" s="102"/>
      <c r="AB547" s="102"/>
      <c r="AC547" s="102"/>
      <c r="AD547" s="102"/>
      <c r="AE547" s="119">
        <f>Y547+AA547+AB547+AC547+AD547</f>
        <v>553</v>
      </c>
      <c r="AF547" s="119">
        <f>Z547+AD547</f>
        <v>0</v>
      </c>
      <c r="AG547" s="102"/>
      <c r="AH547" s="102"/>
      <c r="AI547" s="102"/>
      <c r="AJ547" s="102"/>
      <c r="AK547" s="55">
        <f>AE547+AG547+AH547+AI547+AJ547</f>
        <v>553</v>
      </c>
      <c r="AL547" s="55">
        <f>AF547+AJ547</f>
        <v>0</v>
      </c>
      <c r="AM547" s="102"/>
      <c r="AN547" s="102"/>
      <c r="AO547" s="102"/>
      <c r="AP547" s="102"/>
      <c r="AQ547" s="55">
        <f>AK547+AM547+AN547+AO547+AP547</f>
        <v>553</v>
      </c>
      <c r="AR547" s="55">
        <f>AL547+AP547</f>
        <v>0</v>
      </c>
    </row>
    <row r="548" spans="1:44" ht="33">
      <c r="A548" s="17" t="s">
        <v>25</v>
      </c>
      <c r="B548" s="32">
        <v>912</v>
      </c>
      <c r="C548" s="18" t="s">
        <v>19</v>
      </c>
      <c r="D548" s="18" t="s">
        <v>20</v>
      </c>
      <c r="E548" s="18" t="s">
        <v>49</v>
      </c>
      <c r="F548" s="18"/>
      <c r="G548" s="55">
        <f>G549</f>
        <v>119</v>
      </c>
      <c r="H548" s="55">
        <f t="shared" ref="H548:AR548" si="674">H549</f>
        <v>0</v>
      </c>
      <c r="I548" s="55">
        <f t="shared" si="674"/>
        <v>0</v>
      </c>
      <c r="J548" s="55">
        <f t="shared" si="674"/>
        <v>0</v>
      </c>
      <c r="K548" s="55">
        <f t="shared" si="674"/>
        <v>0</v>
      </c>
      <c r="L548" s="55">
        <f t="shared" si="674"/>
        <v>0</v>
      </c>
      <c r="M548" s="55">
        <f t="shared" si="674"/>
        <v>119</v>
      </c>
      <c r="N548" s="55">
        <f t="shared" si="674"/>
        <v>0</v>
      </c>
      <c r="O548" s="55">
        <f t="shared" si="674"/>
        <v>0</v>
      </c>
      <c r="P548" s="55">
        <f t="shared" si="674"/>
        <v>0</v>
      </c>
      <c r="Q548" s="55">
        <f t="shared" si="674"/>
        <v>0</v>
      </c>
      <c r="R548" s="55">
        <f t="shared" si="674"/>
        <v>0</v>
      </c>
      <c r="S548" s="119">
        <f t="shared" si="674"/>
        <v>119</v>
      </c>
      <c r="T548" s="119">
        <f t="shared" si="674"/>
        <v>0</v>
      </c>
      <c r="U548" s="55">
        <f t="shared" si="674"/>
        <v>0</v>
      </c>
      <c r="V548" s="55">
        <f t="shared" si="674"/>
        <v>0</v>
      </c>
      <c r="W548" s="55">
        <f t="shared" si="674"/>
        <v>0</v>
      </c>
      <c r="X548" s="55">
        <f t="shared" si="674"/>
        <v>0</v>
      </c>
      <c r="Y548" s="55">
        <f t="shared" si="674"/>
        <v>119</v>
      </c>
      <c r="Z548" s="55">
        <f t="shared" si="674"/>
        <v>0</v>
      </c>
      <c r="AA548" s="55">
        <f t="shared" si="674"/>
        <v>0</v>
      </c>
      <c r="AB548" s="55">
        <f t="shared" si="674"/>
        <v>0</v>
      </c>
      <c r="AC548" s="55">
        <f t="shared" si="674"/>
        <v>0</v>
      </c>
      <c r="AD548" s="55">
        <f t="shared" si="674"/>
        <v>0</v>
      </c>
      <c r="AE548" s="119">
        <f t="shared" si="674"/>
        <v>119</v>
      </c>
      <c r="AF548" s="119">
        <f t="shared" si="674"/>
        <v>0</v>
      </c>
      <c r="AG548" s="55">
        <f t="shared" si="674"/>
        <v>0</v>
      </c>
      <c r="AH548" s="55">
        <f t="shared" si="674"/>
        <v>0</v>
      </c>
      <c r="AI548" s="55">
        <f t="shared" si="674"/>
        <v>0</v>
      </c>
      <c r="AJ548" s="55">
        <f t="shared" si="674"/>
        <v>0</v>
      </c>
      <c r="AK548" s="55">
        <f t="shared" si="674"/>
        <v>119</v>
      </c>
      <c r="AL548" s="55">
        <f t="shared" si="674"/>
        <v>0</v>
      </c>
      <c r="AM548" s="55">
        <f t="shared" si="674"/>
        <v>0</v>
      </c>
      <c r="AN548" s="55">
        <f t="shared" si="674"/>
        <v>0</v>
      </c>
      <c r="AO548" s="55">
        <f t="shared" si="674"/>
        <v>0</v>
      </c>
      <c r="AP548" s="55">
        <f t="shared" si="674"/>
        <v>0</v>
      </c>
      <c r="AQ548" s="55">
        <f t="shared" si="674"/>
        <v>119</v>
      </c>
      <c r="AR548" s="55">
        <f t="shared" si="674"/>
        <v>0</v>
      </c>
    </row>
    <row r="549" spans="1:44" ht="33">
      <c r="A549" s="17" t="s">
        <v>11</v>
      </c>
      <c r="B549" s="32">
        <v>912</v>
      </c>
      <c r="C549" s="18" t="s">
        <v>19</v>
      </c>
      <c r="D549" s="18" t="s">
        <v>20</v>
      </c>
      <c r="E549" s="18" t="s">
        <v>49</v>
      </c>
      <c r="F549" s="18" t="s">
        <v>12</v>
      </c>
      <c r="G549" s="6">
        <f>G550+G551</f>
        <v>119</v>
      </c>
      <c r="H549" s="6">
        <f t="shared" ref="H549:N549" si="675">H550+H551</f>
        <v>0</v>
      </c>
      <c r="I549" s="6">
        <f t="shared" si="675"/>
        <v>0</v>
      </c>
      <c r="J549" s="6">
        <f t="shared" si="675"/>
        <v>0</v>
      </c>
      <c r="K549" s="6">
        <f t="shared" si="675"/>
        <v>0</v>
      </c>
      <c r="L549" s="6">
        <f t="shared" si="675"/>
        <v>0</v>
      </c>
      <c r="M549" s="6">
        <f t="shared" si="675"/>
        <v>119</v>
      </c>
      <c r="N549" s="6">
        <f t="shared" si="675"/>
        <v>0</v>
      </c>
      <c r="O549" s="6">
        <f t="shared" ref="O549:T549" si="676">O550+O551</f>
        <v>0</v>
      </c>
      <c r="P549" s="6">
        <f t="shared" si="676"/>
        <v>0</v>
      </c>
      <c r="Q549" s="6">
        <f t="shared" si="676"/>
        <v>0</v>
      </c>
      <c r="R549" s="6">
        <f t="shared" si="676"/>
        <v>0</v>
      </c>
      <c r="S549" s="118">
        <f t="shared" si="676"/>
        <v>119</v>
      </c>
      <c r="T549" s="118">
        <f t="shared" si="676"/>
        <v>0</v>
      </c>
      <c r="U549" s="6">
        <f t="shared" ref="U549:Z549" si="677">U550+U551</f>
        <v>0</v>
      </c>
      <c r="V549" s="6">
        <f t="shared" si="677"/>
        <v>0</v>
      </c>
      <c r="W549" s="6">
        <f t="shared" si="677"/>
        <v>0</v>
      </c>
      <c r="X549" s="6">
        <f t="shared" si="677"/>
        <v>0</v>
      </c>
      <c r="Y549" s="6">
        <f t="shared" si="677"/>
        <v>119</v>
      </c>
      <c r="Z549" s="6">
        <f t="shared" si="677"/>
        <v>0</v>
      </c>
      <c r="AA549" s="6">
        <f t="shared" ref="AA549:AF549" si="678">AA550+AA551</f>
        <v>0</v>
      </c>
      <c r="AB549" s="6">
        <f t="shared" si="678"/>
        <v>0</v>
      </c>
      <c r="AC549" s="6">
        <f t="shared" si="678"/>
        <v>0</v>
      </c>
      <c r="AD549" s="6">
        <f t="shared" si="678"/>
        <v>0</v>
      </c>
      <c r="AE549" s="118">
        <f t="shared" si="678"/>
        <v>119</v>
      </c>
      <c r="AF549" s="118">
        <f t="shared" si="678"/>
        <v>0</v>
      </c>
      <c r="AG549" s="6">
        <f t="shared" ref="AG549:AL549" si="679">AG550+AG551</f>
        <v>0</v>
      </c>
      <c r="AH549" s="6">
        <f t="shared" si="679"/>
        <v>0</v>
      </c>
      <c r="AI549" s="6">
        <f t="shared" si="679"/>
        <v>0</v>
      </c>
      <c r="AJ549" s="6">
        <f t="shared" si="679"/>
        <v>0</v>
      </c>
      <c r="AK549" s="6">
        <f t="shared" si="679"/>
        <v>119</v>
      </c>
      <c r="AL549" s="6">
        <f t="shared" si="679"/>
        <v>0</v>
      </c>
      <c r="AM549" s="6">
        <f t="shared" ref="AM549:AR549" si="680">AM550+AM551</f>
        <v>0</v>
      </c>
      <c r="AN549" s="6">
        <f t="shared" si="680"/>
        <v>0</v>
      </c>
      <c r="AO549" s="6">
        <f t="shared" si="680"/>
        <v>0</v>
      </c>
      <c r="AP549" s="6">
        <f t="shared" si="680"/>
        <v>0</v>
      </c>
      <c r="AQ549" s="6">
        <f t="shared" si="680"/>
        <v>119</v>
      </c>
      <c r="AR549" s="6">
        <f t="shared" si="680"/>
        <v>0</v>
      </c>
    </row>
    <row r="550" spans="1:44" ht="20.100000000000001" customHeight="1">
      <c r="A550" s="20" t="s">
        <v>13</v>
      </c>
      <c r="B550" s="32">
        <v>912</v>
      </c>
      <c r="C550" s="18" t="s">
        <v>19</v>
      </c>
      <c r="D550" s="18" t="s">
        <v>20</v>
      </c>
      <c r="E550" s="18" t="s">
        <v>49</v>
      </c>
      <c r="F550" s="18">
        <v>610</v>
      </c>
      <c r="G550" s="6">
        <v>94</v>
      </c>
      <c r="H550" s="6"/>
      <c r="I550" s="102"/>
      <c r="J550" s="102"/>
      <c r="K550" s="102"/>
      <c r="L550" s="102"/>
      <c r="M550" s="55">
        <f>G550+I550+J550+K550+L550</f>
        <v>94</v>
      </c>
      <c r="N550" s="55">
        <f>H550+L550</f>
        <v>0</v>
      </c>
      <c r="O550" s="102"/>
      <c r="P550" s="102"/>
      <c r="Q550" s="102"/>
      <c r="R550" s="102"/>
      <c r="S550" s="119">
        <f>M550+O550+P550+Q550+R550</f>
        <v>94</v>
      </c>
      <c r="T550" s="119">
        <f>N550+R550</f>
        <v>0</v>
      </c>
      <c r="U550" s="6">
        <v>-49</v>
      </c>
      <c r="V550" s="102"/>
      <c r="W550" s="55"/>
      <c r="X550" s="102"/>
      <c r="Y550" s="55">
        <f>S550+U550+V550+W550+X550</f>
        <v>45</v>
      </c>
      <c r="Z550" s="55">
        <f>T550+X550</f>
        <v>0</v>
      </c>
      <c r="AA550" s="6"/>
      <c r="AB550" s="102"/>
      <c r="AC550" s="55"/>
      <c r="AD550" s="102"/>
      <c r="AE550" s="119">
        <f>Y550+AA550+AB550+AC550+AD550</f>
        <v>45</v>
      </c>
      <c r="AF550" s="119">
        <f>Z550+AD550</f>
        <v>0</v>
      </c>
      <c r="AG550" s="6"/>
      <c r="AH550" s="102"/>
      <c r="AI550" s="55"/>
      <c r="AJ550" s="102"/>
      <c r="AK550" s="55">
        <f>AE550+AG550+AH550+AI550+AJ550</f>
        <v>45</v>
      </c>
      <c r="AL550" s="55">
        <f>AF550+AJ550</f>
        <v>0</v>
      </c>
      <c r="AM550" s="6"/>
      <c r="AN550" s="102"/>
      <c r="AO550" s="55"/>
      <c r="AP550" s="102"/>
      <c r="AQ550" s="55">
        <f>AK550+AM550+AN550+AO550+AP550</f>
        <v>45</v>
      </c>
      <c r="AR550" s="55">
        <f>AL550+AP550</f>
        <v>0</v>
      </c>
    </row>
    <row r="551" spans="1:44" ht="20.100000000000001" customHeight="1">
      <c r="A551" s="20" t="s">
        <v>22</v>
      </c>
      <c r="B551" s="32">
        <v>912</v>
      </c>
      <c r="C551" s="18" t="s">
        <v>19</v>
      </c>
      <c r="D551" s="18" t="s">
        <v>20</v>
      </c>
      <c r="E551" s="18" t="s">
        <v>49</v>
      </c>
      <c r="F551" s="18">
        <v>620</v>
      </c>
      <c r="G551" s="6">
        <v>25</v>
      </c>
      <c r="H551" s="6"/>
      <c r="I551" s="102"/>
      <c r="J551" s="102"/>
      <c r="K551" s="102"/>
      <c r="L551" s="102"/>
      <c r="M551" s="55">
        <f>G551+I551+J551+K551+L551</f>
        <v>25</v>
      </c>
      <c r="N551" s="55">
        <f>H551+L551</f>
        <v>0</v>
      </c>
      <c r="O551" s="102"/>
      <c r="P551" s="102"/>
      <c r="Q551" s="102"/>
      <c r="R551" s="102"/>
      <c r="S551" s="119">
        <f>M551+O551+P551+Q551+R551</f>
        <v>25</v>
      </c>
      <c r="T551" s="119">
        <f>N551+R551</f>
        <v>0</v>
      </c>
      <c r="U551" s="6">
        <v>49</v>
      </c>
      <c r="V551" s="102"/>
      <c r="W551" s="102"/>
      <c r="X551" s="102"/>
      <c r="Y551" s="55">
        <f>S551+U551+V551+W551+X551</f>
        <v>74</v>
      </c>
      <c r="Z551" s="55">
        <f>T551+X551</f>
        <v>0</v>
      </c>
      <c r="AA551" s="6"/>
      <c r="AB551" s="102"/>
      <c r="AC551" s="102"/>
      <c r="AD551" s="102"/>
      <c r="AE551" s="119">
        <f>Y551+AA551+AB551+AC551+AD551</f>
        <v>74</v>
      </c>
      <c r="AF551" s="119">
        <f>Z551+AD551</f>
        <v>0</v>
      </c>
      <c r="AG551" s="6"/>
      <c r="AH551" s="102"/>
      <c r="AI551" s="102"/>
      <c r="AJ551" s="102"/>
      <c r="AK551" s="55">
        <f>AE551+AG551+AH551+AI551+AJ551</f>
        <v>74</v>
      </c>
      <c r="AL551" s="55">
        <f>AF551+AJ551</f>
        <v>0</v>
      </c>
      <c r="AM551" s="6"/>
      <c r="AN551" s="102"/>
      <c r="AO551" s="102"/>
      <c r="AP551" s="102"/>
      <c r="AQ551" s="55">
        <f>AK551+AM551+AN551+AO551+AP551</f>
        <v>74</v>
      </c>
      <c r="AR551" s="55">
        <f>AL551+AP551</f>
        <v>0</v>
      </c>
    </row>
    <row r="552" spans="1:44" ht="49.5">
      <c r="A552" s="17" t="s">
        <v>195</v>
      </c>
      <c r="B552" s="32">
        <v>912</v>
      </c>
      <c r="C552" s="18" t="s">
        <v>19</v>
      </c>
      <c r="D552" s="18" t="s">
        <v>20</v>
      </c>
      <c r="E552" s="18" t="s">
        <v>755</v>
      </c>
      <c r="F552" s="18"/>
      <c r="G552" s="6"/>
      <c r="H552" s="6"/>
      <c r="I552" s="102">
        <f>I553</f>
        <v>0</v>
      </c>
      <c r="J552" s="55">
        <f t="shared" ref="J552:Y554" si="681">J553</f>
        <v>2500</v>
      </c>
      <c r="K552" s="55">
        <f t="shared" si="681"/>
        <v>0</v>
      </c>
      <c r="L552" s="55">
        <f t="shared" si="681"/>
        <v>0</v>
      </c>
      <c r="M552" s="55">
        <f t="shared" si="681"/>
        <v>2500</v>
      </c>
      <c r="N552" s="55">
        <f t="shared" si="681"/>
        <v>0</v>
      </c>
      <c r="O552" s="102">
        <f>O553</f>
        <v>0</v>
      </c>
      <c r="P552" s="55">
        <f t="shared" si="681"/>
        <v>0</v>
      </c>
      <c r="Q552" s="55">
        <f t="shared" si="681"/>
        <v>0</v>
      </c>
      <c r="R552" s="55">
        <f t="shared" si="681"/>
        <v>0</v>
      </c>
      <c r="S552" s="119">
        <f t="shared" si="681"/>
        <v>2500</v>
      </c>
      <c r="T552" s="119">
        <f t="shared" si="681"/>
        <v>0</v>
      </c>
      <c r="U552" s="102">
        <f>U553</f>
        <v>0</v>
      </c>
      <c r="V552" s="55">
        <f t="shared" si="681"/>
        <v>0</v>
      </c>
      <c r="W552" s="55">
        <f t="shared" si="681"/>
        <v>0</v>
      </c>
      <c r="X552" s="55">
        <f t="shared" si="681"/>
        <v>0</v>
      </c>
      <c r="Y552" s="55">
        <f t="shared" si="681"/>
        <v>2500</v>
      </c>
      <c r="Z552" s="55">
        <f t="shared" ref="V552:Z554" si="682">Z553</f>
        <v>0</v>
      </c>
      <c r="AA552" s="102">
        <f>AA553</f>
        <v>0</v>
      </c>
      <c r="AB552" s="55">
        <f t="shared" ref="AB552:AQ554" si="683">AB553</f>
        <v>0</v>
      </c>
      <c r="AC552" s="55">
        <f t="shared" si="683"/>
        <v>0</v>
      </c>
      <c r="AD552" s="55">
        <f t="shared" si="683"/>
        <v>0</v>
      </c>
      <c r="AE552" s="119">
        <f t="shared" si="683"/>
        <v>2500</v>
      </c>
      <c r="AF552" s="119">
        <f t="shared" si="683"/>
        <v>0</v>
      </c>
      <c r="AG552" s="102">
        <f>AG553</f>
        <v>0</v>
      </c>
      <c r="AH552" s="55">
        <f t="shared" si="683"/>
        <v>0</v>
      </c>
      <c r="AI552" s="55">
        <f t="shared" si="683"/>
        <v>0</v>
      </c>
      <c r="AJ552" s="55">
        <f t="shared" si="683"/>
        <v>0</v>
      </c>
      <c r="AK552" s="55">
        <f t="shared" si="683"/>
        <v>2500</v>
      </c>
      <c r="AL552" s="55">
        <f t="shared" si="683"/>
        <v>0</v>
      </c>
      <c r="AM552" s="102">
        <f>AM553</f>
        <v>0</v>
      </c>
      <c r="AN552" s="55">
        <f t="shared" si="683"/>
        <v>0</v>
      </c>
      <c r="AO552" s="55">
        <f t="shared" si="683"/>
        <v>0</v>
      </c>
      <c r="AP552" s="55">
        <f t="shared" si="683"/>
        <v>0</v>
      </c>
      <c r="AQ552" s="55">
        <f t="shared" si="683"/>
        <v>2500</v>
      </c>
      <c r="AR552" s="55">
        <f t="shared" ref="AN552:AR554" si="684">AR553</f>
        <v>0</v>
      </c>
    </row>
    <row r="553" spans="1:44" ht="20.100000000000001" customHeight="1">
      <c r="A553" s="20" t="s">
        <v>757</v>
      </c>
      <c r="B553" s="32">
        <v>912</v>
      </c>
      <c r="C553" s="18" t="s">
        <v>19</v>
      </c>
      <c r="D553" s="18" t="s">
        <v>20</v>
      </c>
      <c r="E553" s="18" t="s">
        <v>756</v>
      </c>
      <c r="F553" s="18"/>
      <c r="G553" s="6"/>
      <c r="H553" s="6"/>
      <c r="I553" s="102">
        <f>I554</f>
        <v>0</v>
      </c>
      <c r="J553" s="55">
        <f t="shared" si="681"/>
        <v>2500</v>
      </c>
      <c r="K553" s="55">
        <f t="shared" si="681"/>
        <v>0</v>
      </c>
      <c r="L553" s="55">
        <f t="shared" si="681"/>
        <v>0</v>
      </c>
      <c r="M553" s="55">
        <f t="shared" si="681"/>
        <v>2500</v>
      </c>
      <c r="N553" s="55">
        <f t="shared" si="681"/>
        <v>0</v>
      </c>
      <c r="O553" s="102">
        <f>O554</f>
        <v>0</v>
      </c>
      <c r="P553" s="55">
        <f t="shared" si="681"/>
        <v>0</v>
      </c>
      <c r="Q553" s="55">
        <f t="shared" si="681"/>
        <v>0</v>
      </c>
      <c r="R553" s="55">
        <f t="shared" si="681"/>
        <v>0</v>
      </c>
      <c r="S553" s="119">
        <f t="shared" si="681"/>
        <v>2500</v>
      </c>
      <c r="T553" s="119">
        <f t="shared" si="681"/>
        <v>0</v>
      </c>
      <c r="U553" s="102">
        <f>U554</f>
        <v>0</v>
      </c>
      <c r="V553" s="55">
        <f t="shared" si="682"/>
        <v>0</v>
      </c>
      <c r="W553" s="55">
        <f t="shared" si="682"/>
        <v>0</v>
      </c>
      <c r="X553" s="55">
        <f t="shared" si="682"/>
        <v>0</v>
      </c>
      <c r="Y553" s="55">
        <f t="shared" si="682"/>
        <v>2500</v>
      </c>
      <c r="Z553" s="55">
        <f t="shared" si="682"/>
        <v>0</v>
      </c>
      <c r="AA553" s="102">
        <f>AA554</f>
        <v>0</v>
      </c>
      <c r="AB553" s="55">
        <f t="shared" si="683"/>
        <v>0</v>
      </c>
      <c r="AC553" s="55">
        <f t="shared" si="683"/>
        <v>0</v>
      </c>
      <c r="AD553" s="55">
        <f t="shared" si="683"/>
        <v>0</v>
      </c>
      <c r="AE553" s="119">
        <f t="shared" si="683"/>
        <v>2500</v>
      </c>
      <c r="AF553" s="119">
        <f t="shared" si="683"/>
        <v>0</v>
      </c>
      <c r="AG553" s="102">
        <f>AG554</f>
        <v>0</v>
      </c>
      <c r="AH553" s="55">
        <f t="shared" si="683"/>
        <v>0</v>
      </c>
      <c r="AI553" s="55">
        <f t="shared" si="683"/>
        <v>0</v>
      </c>
      <c r="AJ553" s="55">
        <f t="shared" si="683"/>
        <v>0</v>
      </c>
      <c r="AK553" s="55">
        <f t="shared" si="683"/>
        <v>2500</v>
      </c>
      <c r="AL553" s="55">
        <f t="shared" si="683"/>
        <v>0</v>
      </c>
      <c r="AM553" s="102">
        <f>AM554</f>
        <v>0</v>
      </c>
      <c r="AN553" s="55">
        <f t="shared" si="684"/>
        <v>0</v>
      </c>
      <c r="AO553" s="55">
        <f t="shared" si="684"/>
        <v>0</v>
      </c>
      <c r="AP553" s="55">
        <f t="shared" si="684"/>
        <v>0</v>
      </c>
      <c r="AQ553" s="55">
        <f t="shared" si="684"/>
        <v>2500</v>
      </c>
      <c r="AR553" s="55">
        <f t="shared" si="684"/>
        <v>0</v>
      </c>
    </row>
    <row r="554" spans="1:44" ht="20.100000000000001" customHeight="1">
      <c r="A554" s="20" t="s">
        <v>61</v>
      </c>
      <c r="B554" s="32">
        <v>912</v>
      </c>
      <c r="C554" s="18" t="s">
        <v>19</v>
      </c>
      <c r="D554" s="18" t="s">
        <v>20</v>
      </c>
      <c r="E554" s="18" t="s">
        <v>756</v>
      </c>
      <c r="F554" s="18" t="s">
        <v>62</v>
      </c>
      <c r="G554" s="6"/>
      <c r="H554" s="6"/>
      <c r="I554" s="102">
        <f>I555</f>
        <v>0</v>
      </c>
      <c r="J554" s="55">
        <f t="shared" si="681"/>
        <v>2500</v>
      </c>
      <c r="K554" s="55">
        <f t="shared" si="681"/>
        <v>0</v>
      </c>
      <c r="L554" s="55">
        <f t="shared" si="681"/>
        <v>0</v>
      </c>
      <c r="M554" s="55">
        <f t="shared" si="681"/>
        <v>2500</v>
      </c>
      <c r="N554" s="55">
        <f t="shared" si="681"/>
        <v>0</v>
      </c>
      <c r="O554" s="102">
        <f>O555</f>
        <v>0</v>
      </c>
      <c r="P554" s="55">
        <f t="shared" si="681"/>
        <v>0</v>
      </c>
      <c r="Q554" s="55">
        <f t="shared" si="681"/>
        <v>0</v>
      </c>
      <c r="R554" s="55">
        <f t="shared" si="681"/>
        <v>0</v>
      </c>
      <c r="S554" s="119">
        <f t="shared" si="681"/>
        <v>2500</v>
      </c>
      <c r="T554" s="119">
        <f t="shared" si="681"/>
        <v>0</v>
      </c>
      <c r="U554" s="102">
        <f>U555</f>
        <v>0</v>
      </c>
      <c r="V554" s="55">
        <f t="shared" si="682"/>
        <v>0</v>
      </c>
      <c r="W554" s="55">
        <f t="shared" si="682"/>
        <v>0</v>
      </c>
      <c r="X554" s="55">
        <f t="shared" si="682"/>
        <v>0</v>
      </c>
      <c r="Y554" s="55">
        <f t="shared" si="682"/>
        <v>2500</v>
      </c>
      <c r="Z554" s="55">
        <f t="shared" si="682"/>
        <v>0</v>
      </c>
      <c r="AA554" s="102">
        <f>AA555</f>
        <v>0</v>
      </c>
      <c r="AB554" s="55">
        <f t="shared" si="683"/>
        <v>0</v>
      </c>
      <c r="AC554" s="55">
        <f t="shared" si="683"/>
        <v>0</v>
      </c>
      <c r="AD554" s="55">
        <f t="shared" si="683"/>
        <v>0</v>
      </c>
      <c r="AE554" s="119">
        <f t="shared" si="683"/>
        <v>2500</v>
      </c>
      <c r="AF554" s="119">
        <f t="shared" si="683"/>
        <v>0</v>
      </c>
      <c r="AG554" s="102">
        <f>AG555</f>
        <v>0</v>
      </c>
      <c r="AH554" s="55">
        <f t="shared" si="683"/>
        <v>0</v>
      </c>
      <c r="AI554" s="55">
        <f t="shared" si="683"/>
        <v>0</v>
      </c>
      <c r="AJ554" s="55">
        <f t="shared" si="683"/>
        <v>0</v>
      </c>
      <c r="AK554" s="55">
        <f t="shared" si="683"/>
        <v>2500</v>
      </c>
      <c r="AL554" s="55">
        <f t="shared" si="683"/>
        <v>0</v>
      </c>
      <c r="AM554" s="102">
        <f>AM555</f>
        <v>0</v>
      </c>
      <c r="AN554" s="55">
        <f t="shared" si="684"/>
        <v>0</v>
      </c>
      <c r="AO554" s="55">
        <f t="shared" si="684"/>
        <v>0</v>
      </c>
      <c r="AP554" s="55">
        <f t="shared" si="684"/>
        <v>0</v>
      </c>
      <c r="AQ554" s="55">
        <f t="shared" si="684"/>
        <v>2500</v>
      </c>
      <c r="AR554" s="55">
        <f t="shared" si="684"/>
        <v>0</v>
      </c>
    </row>
    <row r="555" spans="1:44" ht="49.5">
      <c r="A555" s="17" t="s">
        <v>352</v>
      </c>
      <c r="B555" s="32">
        <v>912</v>
      </c>
      <c r="C555" s="18" t="s">
        <v>19</v>
      </c>
      <c r="D555" s="18" t="s">
        <v>20</v>
      </c>
      <c r="E555" s="18" t="s">
        <v>756</v>
      </c>
      <c r="F555" s="6">
        <v>810</v>
      </c>
      <c r="G555" s="6"/>
      <c r="H555" s="6"/>
      <c r="I555" s="102"/>
      <c r="J555" s="55">
        <v>2500</v>
      </c>
      <c r="K555" s="55"/>
      <c r="L555" s="55"/>
      <c r="M555" s="55">
        <f>G555+I555+J555+K555+L555</f>
        <v>2500</v>
      </c>
      <c r="N555" s="55">
        <f>H555+L555</f>
        <v>0</v>
      </c>
      <c r="O555" s="102"/>
      <c r="P555" s="55"/>
      <c r="Q555" s="55"/>
      <c r="R555" s="55"/>
      <c r="S555" s="119">
        <f>M555+O555+P555+Q555+R555</f>
        <v>2500</v>
      </c>
      <c r="T555" s="119">
        <f>N555+R555</f>
        <v>0</v>
      </c>
      <c r="U555" s="102"/>
      <c r="V555" s="55"/>
      <c r="W555" s="55"/>
      <c r="X555" s="55"/>
      <c r="Y555" s="55">
        <f>S555+U555+V555+W555+X555</f>
        <v>2500</v>
      </c>
      <c r="Z555" s="55">
        <f>T555+X555</f>
        <v>0</v>
      </c>
      <c r="AA555" s="102"/>
      <c r="AB555" s="55"/>
      <c r="AC555" s="55"/>
      <c r="AD555" s="55"/>
      <c r="AE555" s="119">
        <f>Y555+AA555+AB555+AC555+AD555</f>
        <v>2500</v>
      </c>
      <c r="AF555" s="119">
        <f>Z555+AD555</f>
        <v>0</v>
      </c>
      <c r="AG555" s="102"/>
      <c r="AH555" s="55"/>
      <c r="AI555" s="55"/>
      <c r="AJ555" s="55"/>
      <c r="AK555" s="55">
        <f>AE555+AG555+AH555+AI555+AJ555</f>
        <v>2500</v>
      </c>
      <c r="AL555" s="55">
        <f>AF555+AJ555</f>
        <v>0</v>
      </c>
      <c r="AM555" s="102"/>
      <c r="AN555" s="55"/>
      <c r="AO555" s="55"/>
      <c r="AP555" s="55"/>
      <c r="AQ555" s="55">
        <f>AK555+AM555+AN555+AO555+AP555</f>
        <v>2500</v>
      </c>
      <c r="AR555" s="55">
        <f>AL555+AP555</f>
        <v>0</v>
      </c>
    </row>
    <row r="556" spans="1:44" ht="33">
      <c r="A556" s="28" t="s">
        <v>599</v>
      </c>
      <c r="B556" s="18">
        <f>B551</f>
        <v>912</v>
      </c>
      <c r="C556" s="18" t="s">
        <v>19</v>
      </c>
      <c r="D556" s="18" t="s">
        <v>20</v>
      </c>
      <c r="E556" s="18" t="s">
        <v>600</v>
      </c>
      <c r="F556" s="6"/>
      <c r="G556" s="6">
        <f>G557</f>
        <v>11085</v>
      </c>
      <c r="H556" s="6">
        <f>H557</f>
        <v>10531</v>
      </c>
      <c r="I556" s="6">
        <f t="shared" ref="I556:AR556" si="685">I557</f>
        <v>0</v>
      </c>
      <c r="J556" s="6">
        <f t="shared" si="685"/>
        <v>0</v>
      </c>
      <c r="K556" s="6">
        <f t="shared" si="685"/>
        <v>0</v>
      </c>
      <c r="L556" s="6">
        <f t="shared" si="685"/>
        <v>-2839</v>
      </c>
      <c r="M556" s="6">
        <f t="shared" si="685"/>
        <v>8246</v>
      </c>
      <c r="N556" s="6">
        <f t="shared" si="685"/>
        <v>7692</v>
      </c>
      <c r="O556" s="6">
        <f t="shared" si="685"/>
        <v>0</v>
      </c>
      <c r="P556" s="6">
        <f t="shared" si="685"/>
        <v>0</v>
      </c>
      <c r="Q556" s="6">
        <f t="shared" si="685"/>
        <v>0</v>
      </c>
      <c r="R556" s="6">
        <f t="shared" si="685"/>
        <v>0</v>
      </c>
      <c r="S556" s="118">
        <f t="shared" si="685"/>
        <v>8246</v>
      </c>
      <c r="T556" s="118">
        <f t="shared" si="685"/>
        <v>7692</v>
      </c>
      <c r="U556" s="6">
        <f t="shared" si="685"/>
        <v>0</v>
      </c>
      <c r="V556" s="6">
        <f t="shared" si="685"/>
        <v>0</v>
      </c>
      <c r="W556" s="6">
        <f t="shared" si="685"/>
        <v>0</v>
      </c>
      <c r="X556" s="6">
        <f t="shared" si="685"/>
        <v>0</v>
      </c>
      <c r="Y556" s="6">
        <f t="shared" si="685"/>
        <v>8246</v>
      </c>
      <c r="Z556" s="6">
        <f t="shared" si="685"/>
        <v>7692</v>
      </c>
      <c r="AA556" s="6">
        <f t="shared" si="685"/>
        <v>0</v>
      </c>
      <c r="AB556" s="6">
        <f t="shared" si="685"/>
        <v>0</v>
      </c>
      <c r="AC556" s="6">
        <f t="shared" si="685"/>
        <v>0</v>
      </c>
      <c r="AD556" s="6">
        <f t="shared" si="685"/>
        <v>0</v>
      </c>
      <c r="AE556" s="118">
        <f t="shared" si="685"/>
        <v>8246</v>
      </c>
      <c r="AF556" s="118">
        <f t="shared" si="685"/>
        <v>7692</v>
      </c>
      <c r="AG556" s="6">
        <f t="shared" si="685"/>
        <v>0</v>
      </c>
      <c r="AH556" s="6">
        <f t="shared" si="685"/>
        <v>0</v>
      </c>
      <c r="AI556" s="6">
        <f t="shared" si="685"/>
        <v>0</v>
      </c>
      <c r="AJ556" s="6">
        <f t="shared" si="685"/>
        <v>0</v>
      </c>
      <c r="AK556" s="6">
        <f t="shared" si="685"/>
        <v>8246</v>
      </c>
      <c r="AL556" s="6">
        <f t="shared" si="685"/>
        <v>7692</v>
      </c>
      <c r="AM556" s="6">
        <f t="shared" si="685"/>
        <v>0</v>
      </c>
      <c r="AN556" s="6">
        <f t="shared" si="685"/>
        <v>0</v>
      </c>
      <c r="AO556" s="6">
        <f t="shared" si="685"/>
        <v>0</v>
      </c>
      <c r="AP556" s="6">
        <f t="shared" si="685"/>
        <v>0</v>
      </c>
      <c r="AQ556" s="6">
        <f t="shared" si="685"/>
        <v>8246</v>
      </c>
      <c r="AR556" s="6">
        <f t="shared" si="685"/>
        <v>7692</v>
      </c>
    </row>
    <row r="557" spans="1:44" ht="33">
      <c r="A557" s="64" t="s">
        <v>11</v>
      </c>
      <c r="B557" s="18">
        <f t="shared" ref="B557:B565" si="686">B556</f>
        <v>912</v>
      </c>
      <c r="C557" s="18" t="s">
        <v>19</v>
      </c>
      <c r="D557" s="18" t="s">
        <v>20</v>
      </c>
      <c r="E557" s="18" t="s">
        <v>600</v>
      </c>
      <c r="F557" s="18" t="s">
        <v>12</v>
      </c>
      <c r="G557" s="6">
        <f>G558+G559</f>
        <v>11085</v>
      </c>
      <c r="H557" s="6">
        <f>H558+H559</f>
        <v>10531</v>
      </c>
      <c r="I557" s="6">
        <f t="shared" ref="I557:N557" si="687">I558+I559</f>
        <v>0</v>
      </c>
      <c r="J557" s="6">
        <f t="shared" si="687"/>
        <v>0</v>
      </c>
      <c r="K557" s="6">
        <f t="shared" si="687"/>
        <v>0</v>
      </c>
      <c r="L557" s="6">
        <f t="shared" si="687"/>
        <v>-2839</v>
      </c>
      <c r="M557" s="6">
        <f t="shared" si="687"/>
        <v>8246</v>
      </c>
      <c r="N557" s="6">
        <f t="shared" si="687"/>
        <v>7692</v>
      </c>
      <c r="O557" s="6">
        <f t="shared" ref="O557:T557" si="688">O558+O559</f>
        <v>0</v>
      </c>
      <c r="P557" s="6">
        <f t="shared" si="688"/>
        <v>0</v>
      </c>
      <c r="Q557" s="6">
        <f t="shared" si="688"/>
        <v>0</v>
      </c>
      <c r="R557" s="6">
        <f t="shared" si="688"/>
        <v>0</v>
      </c>
      <c r="S557" s="118">
        <f t="shared" si="688"/>
        <v>8246</v>
      </c>
      <c r="T557" s="118">
        <f t="shared" si="688"/>
        <v>7692</v>
      </c>
      <c r="U557" s="6">
        <f t="shared" ref="U557:Z557" si="689">U558+U559</f>
        <v>0</v>
      </c>
      <c r="V557" s="6">
        <f t="shared" si="689"/>
        <v>0</v>
      </c>
      <c r="W557" s="6">
        <f t="shared" si="689"/>
        <v>0</v>
      </c>
      <c r="X557" s="6">
        <f t="shared" si="689"/>
        <v>0</v>
      </c>
      <c r="Y557" s="6">
        <f t="shared" si="689"/>
        <v>8246</v>
      </c>
      <c r="Z557" s="6">
        <f t="shared" si="689"/>
        <v>7692</v>
      </c>
      <c r="AA557" s="6">
        <f t="shared" ref="AA557:AF557" si="690">AA558+AA559</f>
        <v>0</v>
      </c>
      <c r="AB557" s="6">
        <f t="shared" si="690"/>
        <v>0</v>
      </c>
      <c r="AC557" s="6">
        <f t="shared" si="690"/>
        <v>0</v>
      </c>
      <c r="AD557" s="6">
        <f t="shared" si="690"/>
        <v>0</v>
      </c>
      <c r="AE557" s="118">
        <f t="shared" si="690"/>
        <v>8246</v>
      </c>
      <c r="AF557" s="118">
        <f t="shared" si="690"/>
        <v>7692</v>
      </c>
      <c r="AG557" s="6">
        <f t="shared" ref="AG557:AL557" si="691">AG558+AG559</f>
        <v>0</v>
      </c>
      <c r="AH557" s="6">
        <f t="shared" si="691"/>
        <v>0</v>
      </c>
      <c r="AI557" s="6">
        <f t="shared" si="691"/>
        <v>0</v>
      </c>
      <c r="AJ557" s="6">
        <f t="shared" si="691"/>
        <v>0</v>
      </c>
      <c r="AK557" s="6">
        <f t="shared" si="691"/>
        <v>8246</v>
      </c>
      <c r="AL557" s="6">
        <f t="shared" si="691"/>
        <v>7692</v>
      </c>
      <c r="AM557" s="6">
        <f t="shared" ref="AM557:AR557" si="692">AM558+AM559</f>
        <v>0</v>
      </c>
      <c r="AN557" s="6">
        <f t="shared" si="692"/>
        <v>0</v>
      </c>
      <c r="AO557" s="6">
        <f t="shared" si="692"/>
        <v>0</v>
      </c>
      <c r="AP557" s="6">
        <f t="shared" si="692"/>
        <v>0</v>
      </c>
      <c r="AQ557" s="6">
        <f t="shared" si="692"/>
        <v>8246</v>
      </c>
      <c r="AR557" s="6">
        <f t="shared" si="692"/>
        <v>7692</v>
      </c>
    </row>
    <row r="558" spans="1:44" ht="20.100000000000001" customHeight="1">
      <c r="A558" s="20" t="s">
        <v>13</v>
      </c>
      <c r="B558" s="18">
        <f t="shared" si="686"/>
        <v>912</v>
      </c>
      <c r="C558" s="18" t="s">
        <v>19</v>
      </c>
      <c r="D558" s="18" t="s">
        <v>20</v>
      </c>
      <c r="E558" s="18" t="s">
        <v>600</v>
      </c>
      <c r="F558" s="18" t="s">
        <v>32</v>
      </c>
      <c r="G558" s="6">
        <v>8543</v>
      </c>
      <c r="H558" s="6">
        <v>8116</v>
      </c>
      <c r="I558" s="102"/>
      <c r="J558" s="102"/>
      <c r="K558" s="102"/>
      <c r="L558" s="6">
        <v>-2799</v>
      </c>
      <c r="M558" s="55">
        <f>G558+I558+J558+K558+L558</f>
        <v>5744</v>
      </c>
      <c r="N558" s="55">
        <f>H558+L558</f>
        <v>5317</v>
      </c>
      <c r="O558" s="102"/>
      <c r="P558" s="102"/>
      <c r="Q558" s="102"/>
      <c r="R558" s="6"/>
      <c r="S558" s="119">
        <f>M558+O558+P558+Q558+R558</f>
        <v>5744</v>
      </c>
      <c r="T558" s="119">
        <f>N558+R558</f>
        <v>5317</v>
      </c>
      <c r="U558" s="102"/>
      <c r="V558" s="102"/>
      <c r="W558" s="102"/>
      <c r="X558" s="6"/>
      <c r="Y558" s="55">
        <f>S558+U558+V558+W558+X558</f>
        <v>5744</v>
      </c>
      <c r="Z558" s="55">
        <f>T558+X558</f>
        <v>5317</v>
      </c>
      <c r="AA558" s="102"/>
      <c r="AB558" s="102"/>
      <c r="AC558" s="102"/>
      <c r="AD558" s="6"/>
      <c r="AE558" s="119">
        <f>Y558+AA558+AB558+AC558+AD558</f>
        <v>5744</v>
      </c>
      <c r="AF558" s="119">
        <f>Z558+AD558</f>
        <v>5317</v>
      </c>
      <c r="AG558" s="102"/>
      <c r="AH558" s="102"/>
      <c r="AI558" s="102"/>
      <c r="AJ558" s="6"/>
      <c r="AK558" s="55">
        <f>AE558+AG558+AH558+AI558+AJ558</f>
        <v>5744</v>
      </c>
      <c r="AL558" s="55">
        <f>AF558+AJ558</f>
        <v>5317</v>
      </c>
      <c r="AM558" s="102"/>
      <c r="AN558" s="102"/>
      <c r="AO558" s="102"/>
      <c r="AP558" s="6"/>
      <c r="AQ558" s="55">
        <f>AK558+AM558+AN558+AO558+AP558</f>
        <v>5744</v>
      </c>
      <c r="AR558" s="55">
        <f>AL558+AP558</f>
        <v>5317</v>
      </c>
    </row>
    <row r="559" spans="1:44" ht="20.100000000000001" customHeight="1">
      <c r="A559" s="20" t="s">
        <v>22</v>
      </c>
      <c r="B559" s="18">
        <f t="shared" si="686"/>
        <v>912</v>
      </c>
      <c r="C559" s="18" t="s">
        <v>19</v>
      </c>
      <c r="D559" s="18" t="s">
        <v>20</v>
      </c>
      <c r="E559" s="18" t="s">
        <v>600</v>
      </c>
      <c r="F559" s="18" t="s">
        <v>33</v>
      </c>
      <c r="G559" s="6">
        <v>2542</v>
      </c>
      <c r="H559" s="6">
        <v>2415</v>
      </c>
      <c r="I559" s="102"/>
      <c r="J559" s="102"/>
      <c r="K559" s="102"/>
      <c r="L559" s="6">
        <v>-40</v>
      </c>
      <c r="M559" s="55">
        <f>G559+I559+J559+K559+L559</f>
        <v>2502</v>
      </c>
      <c r="N559" s="55">
        <f>H559+L559</f>
        <v>2375</v>
      </c>
      <c r="O559" s="102"/>
      <c r="P559" s="102"/>
      <c r="Q559" s="102"/>
      <c r="R559" s="6"/>
      <c r="S559" s="119">
        <f>M559+O559+P559+Q559+R559</f>
        <v>2502</v>
      </c>
      <c r="T559" s="119">
        <f>N559+R559</f>
        <v>2375</v>
      </c>
      <c r="U559" s="102"/>
      <c r="V559" s="102"/>
      <c r="W559" s="102"/>
      <c r="X559" s="6"/>
      <c r="Y559" s="55">
        <f>S559+U559+V559+W559+X559</f>
        <v>2502</v>
      </c>
      <c r="Z559" s="55">
        <f>T559+X559</f>
        <v>2375</v>
      </c>
      <c r="AA559" s="102"/>
      <c r="AB559" s="102"/>
      <c r="AC559" s="102"/>
      <c r="AD559" s="6"/>
      <c r="AE559" s="119">
        <f>Y559+AA559+AB559+AC559+AD559</f>
        <v>2502</v>
      </c>
      <c r="AF559" s="119">
        <f>Z559+AD559</f>
        <v>2375</v>
      </c>
      <c r="AG559" s="102"/>
      <c r="AH559" s="102"/>
      <c r="AI559" s="102"/>
      <c r="AJ559" s="6"/>
      <c r="AK559" s="55">
        <f>AE559+AG559+AH559+AI559+AJ559</f>
        <v>2502</v>
      </c>
      <c r="AL559" s="55">
        <f>AF559+AJ559</f>
        <v>2375</v>
      </c>
      <c r="AM559" s="102"/>
      <c r="AN559" s="102"/>
      <c r="AO559" s="102"/>
      <c r="AP559" s="6"/>
      <c r="AQ559" s="55">
        <f>AK559+AM559+AN559+AO559+AP559</f>
        <v>2502</v>
      </c>
      <c r="AR559" s="55">
        <f>AL559+AP559</f>
        <v>2375</v>
      </c>
    </row>
    <row r="560" spans="1:44" ht="49.5" hidden="1">
      <c r="A560" s="20" t="s">
        <v>601</v>
      </c>
      <c r="B560" s="18">
        <f t="shared" si="686"/>
        <v>912</v>
      </c>
      <c r="C560" s="18" t="s">
        <v>19</v>
      </c>
      <c r="D560" s="18" t="s">
        <v>20</v>
      </c>
      <c r="E560" s="18" t="s">
        <v>602</v>
      </c>
      <c r="F560" s="18"/>
      <c r="G560" s="6">
        <f>G561</f>
        <v>0</v>
      </c>
      <c r="H560" s="6">
        <f>H561</f>
        <v>0</v>
      </c>
      <c r="I560" s="102"/>
      <c r="J560" s="102"/>
      <c r="K560" s="102"/>
      <c r="L560" s="102"/>
      <c r="M560" s="102"/>
      <c r="N560" s="102"/>
      <c r="O560" s="102"/>
      <c r="P560" s="102"/>
      <c r="Q560" s="102"/>
      <c r="R560" s="102"/>
      <c r="S560" s="121"/>
      <c r="T560" s="121"/>
      <c r="U560" s="102"/>
      <c r="V560" s="102"/>
      <c r="W560" s="102"/>
      <c r="X560" s="102"/>
      <c r="Y560" s="102"/>
      <c r="Z560" s="102"/>
      <c r="AA560" s="102"/>
      <c r="AB560" s="102"/>
      <c r="AC560" s="102"/>
      <c r="AD560" s="102"/>
      <c r="AE560" s="121"/>
      <c r="AF560" s="121"/>
      <c r="AG560" s="102"/>
      <c r="AH560" s="102"/>
      <c r="AI560" s="102"/>
      <c r="AJ560" s="102"/>
      <c r="AK560" s="102"/>
      <c r="AL560" s="102"/>
      <c r="AM560" s="102"/>
      <c r="AN560" s="102"/>
      <c r="AO560" s="102"/>
      <c r="AP560" s="102"/>
      <c r="AQ560" s="102"/>
      <c r="AR560" s="102"/>
    </row>
    <row r="561" spans="1:44" ht="33" hidden="1">
      <c r="A561" s="64" t="s">
        <v>11</v>
      </c>
      <c r="B561" s="18">
        <f t="shared" si="686"/>
        <v>912</v>
      </c>
      <c r="C561" s="18" t="s">
        <v>19</v>
      </c>
      <c r="D561" s="18" t="s">
        <v>20</v>
      </c>
      <c r="E561" s="18" t="s">
        <v>602</v>
      </c>
      <c r="F561" s="18" t="s">
        <v>12</v>
      </c>
      <c r="G561" s="6">
        <f>G562</f>
        <v>0</v>
      </c>
      <c r="H561" s="6">
        <f>H562</f>
        <v>0</v>
      </c>
      <c r="I561" s="102"/>
      <c r="J561" s="102"/>
      <c r="K561" s="102"/>
      <c r="L561" s="102"/>
      <c r="M561" s="102"/>
      <c r="N561" s="102"/>
      <c r="O561" s="102"/>
      <c r="P561" s="102"/>
      <c r="Q561" s="102"/>
      <c r="R561" s="102"/>
      <c r="S561" s="121"/>
      <c r="T561" s="121"/>
      <c r="U561" s="102"/>
      <c r="V561" s="102"/>
      <c r="W561" s="102"/>
      <c r="X561" s="102"/>
      <c r="Y561" s="102"/>
      <c r="Z561" s="102"/>
      <c r="AA561" s="102"/>
      <c r="AB561" s="102"/>
      <c r="AC561" s="102"/>
      <c r="AD561" s="102"/>
      <c r="AE561" s="121"/>
      <c r="AF561" s="121"/>
      <c r="AG561" s="102"/>
      <c r="AH561" s="102"/>
      <c r="AI561" s="102"/>
      <c r="AJ561" s="102"/>
      <c r="AK561" s="102"/>
      <c r="AL561" s="102"/>
      <c r="AM561" s="102"/>
      <c r="AN561" s="102"/>
      <c r="AO561" s="102"/>
      <c r="AP561" s="102"/>
      <c r="AQ561" s="102"/>
      <c r="AR561" s="102"/>
    </row>
    <row r="562" spans="1:44" ht="20.100000000000001" hidden="1" customHeight="1">
      <c r="A562" s="20" t="s">
        <v>13</v>
      </c>
      <c r="B562" s="18">
        <f t="shared" si="686"/>
        <v>912</v>
      </c>
      <c r="C562" s="18" t="s">
        <v>19</v>
      </c>
      <c r="D562" s="18" t="s">
        <v>20</v>
      </c>
      <c r="E562" s="18" t="s">
        <v>602</v>
      </c>
      <c r="F562" s="18" t="s">
        <v>32</v>
      </c>
      <c r="G562" s="6"/>
      <c r="H562" s="6"/>
      <c r="I562" s="102"/>
      <c r="J562" s="102"/>
      <c r="K562" s="102"/>
      <c r="L562" s="102"/>
      <c r="M562" s="102"/>
      <c r="N562" s="102"/>
      <c r="O562" s="102"/>
      <c r="P562" s="102"/>
      <c r="Q562" s="102"/>
      <c r="R562" s="102"/>
      <c r="S562" s="121"/>
      <c r="T562" s="121"/>
      <c r="U562" s="102"/>
      <c r="V562" s="102"/>
      <c r="W562" s="102"/>
      <c r="X562" s="102"/>
      <c r="Y562" s="102"/>
      <c r="Z562" s="102"/>
      <c r="AA562" s="102"/>
      <c r="AB562" s="102"/>
      <c r="AC562" s="102"/>
      <c r="AD562" s="102"/>
      <c r="AE562" s="121"/>
      <c r="AF562" s="121"/>
      <c r="AG562" s="102"/>
      <c r="AH562" s="102"/>
      <c r="AI562" s="102"/>
      <c r="AJ562" s="102"/>
      <c r="AK562" s="102"/>
      <c r="AL562" s="102"/>
      <c r="AM562" s="102"/>
      <c r="AN562" s="102"/>
      <c r="AO562" s="102"/>
      <c r="AP562" s="102"/>
      <c r="AQ562" s="102"/>
      <c r="AR562" s="102"/>
    </row>
    <row r="563" spans="1:44" ht="20.100000000000001" customHeight="1">
      <c r="A563" s="20" t="s">
        <v>664</v>
      </c>
      <c r="B563" s="18">
        <f t="shared" si="686"/>
        <v>912</v>
      </c>
      <c r="C563" s="18" t="s">
        <v>19</v>
      </c>
      <c r="D563" s="18" t="s">
        <v>20</v>
      </c>
      <c r="E563" s="18" t="s">
        <v>663</v>
      </c>
      <c r="F563" s="18"/>
      <c r="G563" s="6"/>
      <c r="H563" s="6"/>
      <c r="I563" s="102">
        <f>I564</f>
        <v>0</v>
      </c>
      <c r="J563" s="55">
        <f t="shared" ref="J563:Y564" si="693">J564</f>
        <v>687</v>
      </c>
      <c r="K563" s="55">
        <f t="shared" si="693"/>
        <v>0</v>
      </c>
      <c r="L563" s="55">
        <f t="shared" si="693"/>
        <v>0</v>
      </c>
      <c r="M563" s="55">
        <f t="shared" si="693"/>
        <v>687</v>
      </c>
      <c r="N563" s="55">
        <f t="shared" si="693"/>
        <v>0</v>
      </c>
      <c r="O563" s="102">
        <f>O564</f>
        <v>0</v>
      </c>
      <c r="P563" s="55">
        <f t="shared" si="693"/>
        <v>0</v>
      </c>
      <c r="Q563" s="55">
        <f t="shared" si="693"/>
        <v>0</v>
      </c>
      <c r="R563" s="55">
        <f t="shared" si="693"/>
        <v>13049</v>
      </c>
      <c r="S563" s="119">
        <f t="shared" si="693"/>
        <v>13736</v>
      </c>
      <c r="T563" s="119">
        <f t="shared" si="693"/>
        <v>13049</v>
      </c>
      <c r="U563" s="102">
        <f>U564</f>
        <v>0</v>
      </c>
      <c r="V563" s="55">
        <f t="shared" si="693"/>
        <v>0</v>
      </c>
      <c r="W563" s="55">
        <f t="shared" si="693"/>
        <v>0</v>
      </c>
      <c r="X563" s="55">
        <f t="shared" si="693"/>
        <v>0</v>
      </c>
      <c r="Y563" s="55">
        <f t="shared" si="693"/>
        <v>13736</v>
      </c>
      <c r="Z563" s="55">
        <f t="shared" ref="V563:Z564" si="694">Z564</f>
        <v>13049</v>
      </c>
      <c r="AA563" s="102">
        <f>AA564</f>
        <v>0</v>
      </c>
      <c r="AB563" s="55">
        <f t="shared" ref="AB563:AQ564" si="695">AB564</f>
        <v>0</v>
      </c>
      <c r="AC563" s="55">
        <f t="shared" si="695"/>
        <v>0</v>
      </c>
      <c r="AD563" s="55">
        <f t="shared" si="695"/>
        <v>0</v>
      </c>
      <c r="AE563" s="119">
        <f t="shared" si="695"/>
        <v>13736</v>
      </c>
      <c r="AF563" s="119">
        <f t="shared" si="695"/>
        <v>13049</v>
      </c>
      <c r="AG563" s="102">
        <f>AG564</f>
        <v>0</v>
      </c>
      <c r="AH563" s="55">
        <f t="shared" si="695"/>
        <v>0</v>
      </c>
      <c r="AI563" s="55">
        <f t="shared" si="695"/>
        <v>0</v>
      </c>
      <c r="AJ563" s="55">
        <f t="shared" si="695"/>
        <v>0</v>
      </c>
      <c r="AK563" s="55">
        <f t="shared" si="695"/>
        <v>13736</v>
      </c>
      <c r="AL563" s="55">
        <f t="shared" si="695"/>
        <v>13049</v>
      </c>
      <c r="AM563" s="102">
        <f>AM564</f>
        <v>0</v>
      </c>
      <c r="AN563" s="55">
        <f t="shared" si="695"/>
        <v>0</v>
      </c>
      <c r="AO563" s="55">
        <f t="shared" si="695"/>
        <v>0</v>
      </c>
      <c r="AP563" s="55">
        <f t="shared" si="695"/>
        <v>0</v>
      </c>
      <c r="AQ563" s="55">
        <f t="shared" si="695"/>
        <v>13736</v>
      </c>
      <c r="AR563" s="55">
        <f t="shared" ref="AN563:AR564" si="696">AR564</f>
        <v>13049</v>
      </c>
    </row>
    <row r="564" spans="1:44" ht="33">
      <c r="A564" s="17" t="s">
        <v>11</v>
      </c>
      <c r="B564" s="18">
        <f t="shared" si="686"/>
        <v>912</v>
      </c>
      <c r="C564" s="18" t="s">
        <v>19</v>
      </c>
      <c r="D564" s="18" t="s">
        <v>20</v>
      </c>
      <c r="E564" s="18" t="s">
        <v>663</v>
      </c>
      <c r="F564" s="18" t="s">
        <v>12</v>
      </c>
      <c r="G564" s="6"/>
      <c r="H564" s="6"/>
      <c r="I564" s="102">
        <f>I565</f>
        <v>0</v>
      </c>
      <c r="J564" s="55">
        <f t="shared" si="693"/>
        <v>687</v>
      </c>
      <c r="K564" s="55">
        <f t="shared" si="693"/>
        <v>0</v>
      </c>
      <c r="L564" s="55">
        <f t="shared" si="693"/>
        <v>0</v>
      </c>
      <c r="M564" s="55">
        <f t="shared" si="693"/>
        <v>687</v>
      </c>
      <c r="N564" s="55">
        <f t="shared" si="693"/>
        <v>0</v>
      </c>
      <c r="O564" s="102">
        <f>O565</f>
        <v>0</v>
      </c>
      <c r="P564" s="55">
        <f t="shared" si="693"/>
        <v>0</v>
      </c>
      <c r="Q564" s="55">
        <f t="shared" si="693"/>
        <v>0</v>
      </c>
      <c r="R564" s="55">
        <f t="shared" si="693"/>
        <v>13049</v>
      </c>
      <c r="S564" s="119">
        <f t="shared" si="693"/>
        <v>13736</v>
      </c>
      <c r="T564" s="119">
        <f t="shared" si="693"/>
        <v>13049</v>
      </c>
      <c r="U564" s="102">
        <f>U565</f>
        <v>0</v>
      </c>
      <c r="V564" s="55">
        <f t="shared" si="694"/>
        <v>0</v>
      </c>
      <c r="W564" s="55">
        <f t="shared" si="694"/>
        <v>0</v>
      </c>
      <c r="X564" s="55">
        <f t="shared" si="694"/>
        <v>0</v>
      </c>
      <c r="Y564" s="55">
        <f t="shared" si="694"/>
        <v>13736</v>
      </c>
      <c r="Z564" s="55">
        <f t="shared" si="694"/>
        <v>13049</v>
      </c>
      <c r="AA564" s="102">
        <f>AA565</f>
        <v>0</v>
      </c>
      <c r="AB564" s="55">
        <f t="shared" si="695"/>
        <v>0</v>
      </c>
      <c r="AC564" s="55">
        <f t="shared" si="695"/>
        <v>0</v>
      </c>
      <c r="AD564" s="55">
        <f t="shared" si="695"/>
        <v>0</v>
      </c>
      <c r="AE564" s="119">
        <f t="shared" si="695"/>
        <v>13736</v>
      </c>
      <c r="AF564" s="119">
        <f t="shared" si="695"/>
        <v>13049</v>
      </c>
      <c r="AG564" s="102">
        <f>AG565</f>
        <v>0</v>
      </c>
      <c r="AH564" s="55">
        <f t="shared" si="695"/>
        <v>0</v>
      </c>
      <c r="AI564" s="55">
        <f t="shared" si="695"/>
        <v>0</v>
      </c>
      <c r="AJ564" s="55">
        <f t="shared" si="695"/>
        <v>0</v>
      </c>
      <c r="AK564" s="55">
        <f t="shared" si="695"/>
        <v>13736</v>
      </c>
      <c r="AL564" s="55">
        <f t="shared" si="695"/>
        <v>13049</v>
      </c>
      <c r="AM564" s="102">
        <f>AM565</f>
        <v>0</v>
      </c>
      <c r="AN564" s="55">
        <f t="shared" si="696"/>
        <v>0</v>
      </c>
      <c r="AO564" s="55">
        <f t="shared" si="696"/>
        <v>0</v>
      </c>
      <c r="AP564" s="55">
        <f t="shared" si="696"/>
        <v>0</v>
      </c>
      <c r="AQ564" s="55">
        <f t="shared" si="696"/>
        <v>13736</v>
      </c>
      <c r="AR564" s="55">
        <f t="shared" si="696"/>
        <v>13049</v>
      </c>
    </row>
    <row r="565" spans="1:44" ht="20.100000000000001" customHeight="1">
      <c r="A565" s="20" t="s">
        <v>22</v>
      </c>
      <c r="B565" s="18">
        <f t="shared" si="686"/>
        <v>912</v>
      </c>
      <c r="C565" s="18" t="s">
        <v>19</v>
      </c>
      <c r="D565" s="18" t="s">
        <v>20</v>
      </c>
      <c r="E565" s="18" t="s">
        <v>663</v>
      </c>
      <c r="F565" s="18" t="s">
        <v>33</v>
      </c>
      <c r="G565" s="6"/>
      <c r="H565" s="6"/>
      <c r="I565" s="102"/>
      <c r="J565" s="55">
        <v>687</v>
      </c>
      <c r="K565" s="55"/>
      <c r="L565" s="55"/>
      <c r="M565" s="55">
        <f>G565+I565+J565+K565+L565</f>
        <v>687</v>
      </c>
      <c r="N565" s="55">
        <f>H565+L565</f>
        <v>0</v>
      </c>
      <c r="O565" s="102"/>
      <c r="P565" s="55"/>
      <c r="Q565" s="55"/>
      <c r="R565" s="55">
        <v>13049</v>
      </c>
      <c r="S565" s="119">
        <f>M565+O565+P565+Q565+R565</f>
        <v>13736</v>
      </c>
      <c r="T565" s="119">
        <f>N565+R565</f>
        <v>13049</v>
      </c>
      <c r="U565" s="102"/>
      <c r="V565" s="55"/>
      <c r="W565" s="55"/>
      <c r="X565" s="55"/>
      <c r="Y565" s="55">
        <f>S565+U565+V565+W565+X565</f>
        <v>13736</v>
      </c>
      <c r="Z565" s="55">
        <f>T565+X565</f>
        <v>13049</v>
      </c>
      <c r="AA565" s="102"/>
      <c r="AB565" s="55"/>
      <c r="AC565" s="55"/>
      <c r="AD565" s="55"/>
      <c r="AE565" s="119">
        <f>Y565+AA565+AB565+AC565+AD565</f>
        <v>13736</v>
      </c>
      <c r="AF565" s="119">
        <f>Z565+AD565</f>
        <v>13049</v>
      </c>
      <c r="AG565" s="102"/>
      <c r="AH565" s="55"/>
      <c r="AI565" s="55"/>
      <c r="AJ565" s="55"/>
      <c r="AK565" s="55">
        <f>AE565+AG565+AH565+AI565+AJ565</f>
        <v>13736</v>
      </c>
      <c r="AL565" s="55">
        <f>AF565+AJ565</f>
        <v>13049</v>
      </c>
      <c r="AM565" s="102"/>
      <c r="AN565" s="55"/>
      <c r="AO565" s="55"/>
      <c r="AP565" s="55"/>
      <c r="AQ565" s="55">
        <f>AK565+AM565+AN565+AO565+AP565</f>
        <v>13736</v>
      </c>
      <c r="AR565" s="55">
        <f>AL565+AP565</f>
        <v>13049</v>
      </c>
    </row>
    <row r="566" spans="1:44" ht="66">
      <c r="A566" s="17" t="s">
        <v>567</v>
      </c>
      <c r="B566" s="18" t="s">
        <v>627</v>
      </c>
      <c r="C566" s="18" t="s">
        <v>19</v>
      </c>
      <c r="D566" s="18" t="s">
        <v>20</v>
      </c>
      <c r="E566" s="18" t="s">
        <v>626</v>
      </c>
      <c r="F566" s="18"/>
      <c r="G566" s="6"/>
      <c r="H566" s="6"/>
      <c r="I566" s="102">
        <f>I567</f>
        <v>0</v>
      </c>
      <c r="J566" s="55">
        <f t="shared" ref="J566:AR566" si="697">J567</f>
        <v>5561</v>
      </c>
      <c r="K566" s="55">
        <f t="shared" si="697"/>
        <v>0</v>
      </c>
      <c r="L566" s="55">
        <f t="shared" si="697"/>
        <v>18735</v>
      </c>
      <c r="M566" s="55">
        <f t="shared" si="697"/>
        <v>24296</v>
      </c>
      <c r="N566" s="55">
        <f t="shared" si="697"/>
        <v>18735</v>
      </c>
      <c r="O566" s="102">
        <f>O567</f>
        <v>0</v>
      </c>
      <c r="P566" s="55">
        <f t="shared" si="697"/>
        <v>0</v>
      </c>
      <c r="Q566" s="55">
        <f t="shared" si="697"/>
        <v>0</v>
      </c>
      <c r="R566" s="55">
        <f t="shared" si="697"/>
        <v>0</v>
      </c>
      <c r="S566" s="119">
        <f t="shared" si="697"/>
        <v>24296</v>
      </c>
      <c r="T566" s="119">
        <f t="shared" si="697"/>
        <v>18735</v>
      </c>
      <c r="U566" s="102">
        <f>U567</f>
        <v>0</v>
      </c>
      <c r="V566" s="55">
        <f t="shared" si="697"/>
        <v>0</v>
      </c>
      <c r="W566" s="55">
        <f t="shared" si="697"/>
        <v>0</v>
      </c>
      <c r="X566" s="55">
        <f t="shared" si="697"/>
        <v>0</v>
      </c>
      <c r="Y566" s="55">
        <f t="shared" si="697"/>
        <v>24296</v>
      </c>
      <c r="Z566" s="55">
        <f t="shared" si="697"/>
        <v>18735</v>
      </c>
      <c r="AA566" s="102">
        <f>AA567</f>
        <v>0</v>
      </c>
      <c r="AB566" s="55">
        <f t="shared" si="697"/>
        <v>0</v>
      </c>
      <c r="AC566" s="55">
        <f t="shared" si="697"/>
        <v>0</v>
      </c>
      <c r="AD566" s="55">
        <f t="shared" si="697"/>
        <v>0</v>
      </c>
      <c r="AE566" s="119">
        <f t="shared" si="697"/>
        <v>24296</v>
      </c>
      <c r="AF566" s="119">
        <f t="shared" si="697"/>
        <v>18735</v>
      </c>
      <c r="AG566" s="102">
        <f>AG567</f>
        <v>0</v>
      </c>
      <c r="AH566" s="55">
        <f t="shared" si="697"/>
        <v>0</v>
      </c>
      <c r="AI566" s="55">
        <f t="shared" si="697"/>
        <v>0</v>
      </c>
      <c r="AJ566" s="55">
        <f t="shared" si="697"/>
        <v>0</v>
      </c>
      <c r="AK566" s="55">
        <f t="shared" si="697"/>
        <v>24296</v>
      </c>
      <c r="AL566" s="55">
        <f t="shared" si="697"/>
        <v>18735</v>
      </c>
      <c r="AM566" s="102">
        <f>AM567</f>
        <v>0</v>
      </c>
      <c r="AN566" s="55">
        <f t="shared" si="697"/>
        <v>0</v>
      </c>
      <c r="AO566" s="55">
        <f t="shared" si="697"/>
        <v>0</v>
      </c>
      <c r="AP566" s="55">
        <f t="shared" si="697"/>
        <v>0</v>
      </c>
      <c r="AQ566" s="55">
        <f t="shared" si="697"/>
        <v>24296</v>
      </c>
      <c r="AR566" s="55">
        <f t="shared" si="697"/>
        <v>18735</v>
      </c>
    </row>
    <row r="567" spans="1:44" ht="33">
      <c r="A567" s="17" t="s">
        <v>11</v>
      </c>
      <c r="B567" s="18" t="s">
        <v>627</v>
      </c>
      <c r="C567" s="18" t="s">
        <v>19</v>
      </c>
      <c r="D567" s="18" t="s">
        <v>20</v>
      </c>
      <c r="E567" s="18" t="s">
        <v>626</v>
      </c>
      <c r="F567" s="18" t="s">
        <v>12</v>
      </c>
      <c r="G567" s="6"/>
      <c r="H567" s="6"/>
      <c r="I567" s="102">
        <f t="shared" ref="I567:AL567" si="698">I568+I569</f>
        <v>0</v>
      </c>
      <c r="J567" s="55">
        <f t="shared" si="698"/>
        <v>5561</v>
      </c>
      <c r="K567" s="55">
        <f t="shared" si="698"/>
        <v>0</v>
      </c>
      <c r="L567" s="55">
        <f t="shared" si="698"/>
        <v>18735</v>
      </c>
      <c r="M567" s="55">
        <f t="shared" si="698"/>
        <v>24296</v>
      </c>
      <c r="N567" s="55">
        <f t="shared" si="698"/>
        <v>18735</v>
      </c>
      <c r="O567" s="102">
        <f t="shared" si="698"/>
        <v>0</v>
      </c>
      <c r="P567" s="55">
        <f t="shared" si="698"/>
        <v>0</v>
      </c>
      <c r="Q567" s="55">
        <f t="shared" si="698"/>
        <v>0</v>
      </c>
      <c r="R567" s="55">
        <f t="shared" si="698"/>
        <v>0</v>
      </c>
      <c r="S567" s="119">
        <f t="shared" si="698"/>
        <v>24296</v>
      </c>
      <c r="T567" s="119">
        <f t="shared" si="698"/>
        <v>18735</v>
      </c>
      <c r="U567" s="102">
        <f t="shared" si="698"/>
        <v>0</v>
      </c>
      <c r="V567" s="55">
        <f t="shared" si="698"/>
        <v>0</v>
      </c>
      <c r="W567" s="55">
        <f t="shared" si="698"/>
        <v>0</v>
      </c>
      <c r="X567" s="55">
        <f t="shared" si="698"/>
        <v>0</v>
      </c>
      <c r="Y567" s="55">
        <f t="shared" si="698"/>
        <v>24296</v>
      </c>
      <c r="Z567" s="55">
        <f t="shared" si="698"/>
        <v>18735</v>
      </c>
      <c r="AA567" s="102">
        <f t="shared" si="698"/>
        <v>0</v>
      </c>
      <c r="AB567" s="55">
        <f t="shared" si="698"/>
        <v>0</v>
      </c>
      <c r="AC567" s="55">
        <f t="shared" si="698"/>
        <v>0</v>
      </c>
      <c r="AD567" s="55">
        <f t="shared" si="698"/>
        <v>0</v>
      </c>
      <c r="AE567" s="119">
        <f t="shared" si="698"/>
        <v>24296</v>
      </c>
      <c r="AF567" s="119">
        <f t="shared" si="698"/>
        <v>18735</v>
      </c>
      <c r="AG567" s="102">
        <f t="shared" si="698"/>
        <v>0</v>
      </c>
      <c r="AH567" s="55">
        <f t="shared" si="698"/>
        <v>0</v>
      </c>
      <c r="AI567" s="55">
        <f t="shared" si="698"/>
        <v>0</v>
      </c>
      <c r="AJ567" s="55">
        <f t="shared" si="698"/>
        <v>0</v>
      </c>
      <c r="AK567" s="55">
        <f t="shared" si="698"/>
        <v>24296</v>
      </c>
      <c r="AL567" s="55">
        <f t="shared" si="698"/>
        <v>18735</v>
      </c>
      <c r="AM567" s="102">
        <f t="shared" ref="AM567:AR567" si="699">AM568+AM569</f>
        <v>0</v>
      </c>
      <c r="AN567" s="55">
        <f t="shared" si="699"/>
        <v>0</v>
      </c>
      <c r="AO567" s="55">
        <f t="shared" si="699"/>
        <v>0</v>
      </c>
      <c r="AP567" s="55">
        <f t="shared" si="699"/>
        <v>0</v>
      </c>
      <c r="AQ567" s="55">
        <f t="shared" si="699"/>
        <v>24296</v>
      </c>
      <c r="AR567" s="55">
        <f t="shared" si="699"/>
        <v>18735</v>
      </c>
    </row>
    <row r="568" spans="1:44" ht="20.100000000000001" customHeight="1">
      <c r="A568" s="20" t="s">
        <v>13</v>
      </c>
      <c r="B568" s="18" t="s">
        <v>627</v>
      </c>
      <c r="C568" s="18" t="s">
        <v>19</v>
      </c>
      <c r="D568" s="18" t="s">
        <v>20</v>
      </c>
      <c r="E568" s="18" t="s">
        <v>626</v>
      </c>
      <c r="F568" s="18" t="s">
        <v>32</v>
      </c>
      <c r="G568" s="6"/>
      <c r="H568" s="6"/>
      <c r="I568" s="102"/>
      <c r="J568" s="55">
        <v>3361</v>
      </c>
      <c r="K568" s="55"/>
      <c r="L568" s="55">
        <v>10935</v>
      </c>
      <c r="M568" s="55">
        <f>G568+I568+J568+K568+L568</f>
        <v>14296</v>
      </c>
      <c r="N568" s="55">
        <f>H568+L568</f>
        <v>10935</v>
      </c>
      <c r="O568" s="102"/>
      <c r="P568" s="55"/>
      <c r="Q568" s="55"/>
      <c r="R568" s="55"/>
      <c r="S568" s="119">
        <f>M568+O568+P568+Q568+R568</f>
        <v>14296</v>
      </c>
      <c r="T568" s="119">
        <f>N568+R568</f>
        <v>10935</v>
      </c>
      <c r="U568" s="102"/>
      <c r="V568" s="55"/>
      <c r="W568" s="55"/>
      <c r="X568" s="55"/>
      <c r="Y568" s="55">
        <f>S568+U568+V568+W568+X568</f>
        <v>14296</v>
      </c>
      <c r="Z568" s="55">
        <f>T568+X568</f>
        <v>10935</v>
      </c>
      <c r="AA568" s="102"/>
      <c r="AB568" s="55"/>
      <c r="AC568" s="55"/>
      <c r="AD568" s="55"/>
      <c r="AE568" s="119">
        <f>Y568+AA568+AB568+AC568+AD568</f>
        <v>14296</v>
      </c>
      <c r="AF568" s="119">
        <f>Z568+AD568</f>
        <v>10935</v>
      </c>
      <c r="AG568" s="102"/>
      <c r="AH568" s="55"/>
      <c r="AI568" s="55"/>
      <c r="AJ568" s="55"/>
      <c r="AK568" s="55">
        <f>AE568+AG568+AH568+AI568+AJ568</f>
        <v>14296</v>
      </c>
      <c r="AL568" s="55">
        <f>AF568+AJ568</f>
        <v>10935</v>
      </c>
      <c r="AM568" s="102"/>
      <c r="AN568" s="55"/>
      <c r="AO568" s="55"/>
      <c r="AP568" s="55"/>
      <c r="AQ568" s="55">
        <f>AK568+AM568+AN568+AO568+AP568</f>
        <v>14296</v>
      </c>
      <c r="AR568" s="55">
        <f>AL568+AP568</f>
        <v>10935</v>
      </c>
    </row>
    <row r="569" spans="1:44" ht="20.100000000000001" customHeight="1">
      <c r="A569" s="20" t="s">
        <v>22</v>
      </c>
      <c r="B569" s="18" t="s">
        <v>627</v>
      </c>
      <c r="C569" s="18" t="s">
        <v>19</v>
      </c>
      <c r="D569" s="18" t="s">
        <v>20</v>
      </c>
      <c r="E569" s="18" t="s">
        <v>626</v>
      </c>
      <c r="F569" s="18" t="s">
        <v>33</v>
      </c>
      <c r="G569" s="6"/>
      <c r="H569" s="6"/>
      <c r="I569" s="102"/>
      <c r="J569" s="55">
        <v>2200</v>
      </c>
      <c r="K569" s="55"/>
      <c r="L569" s="55">
        <v>7800</v>
      </c>
      <c r="M569" s="55">
        <f>G569+I569+J569+K569+L569</f>
        <v>10000</v>
      </c>
      <c r="N569" s="55">
        <f>H569+L569</f>
        <v>7800</v>
      </c>
      <c r="O569" s="102"/>
      <c r="P569" s="55"/>
      <c r="Q569" s="55"/>
      <c r="R569" s="55"/>
      <c r="S569" s="119">
        <f>M569+O569+P569+Q569+R569</f>
        <v>10000</v>
      </c>
      <c r="T569" s="119">
        <f>N569+R569</f>
        <v>7800</v>
      </c>
      <c r="U569" s="102"/>
      <c r="V569" s="55"/>
      <c r="W569" s="55"/>
      <c r="X569" s="55"/>
      <c r="Y569" s="55">
        <f>S569+U569+V569+W569+X569</f>
        <v>10000</v>
      </c>
      <c r="Z569" s="55">
        <f>T569+X569</f>
        <v>7800</v>
      </c>
      <c r="AA569" s="102"/>
      <c r="AB569" s="55"/>
      <c r="AC569" s="55"/>
      <c r="AD569" s="55"/>
      <c r="AE569" s="119">
        <f>Y569+AA569+AB569+AC569+AD569</f>
        <v>10000</v>
      </c>
      <c r="AF569" s="119">
        <f>Z569+AD569</f>
        <v>7800</v>
      </c>
      <c r="AG569" s="102"/>
      <c r="AH569" s="55"/>
      <c r="AI569" s="55"/>
      <c r="AJ569" s="55"/>
      <c r="AK569" s="55">
        <f>AE569+AG569+AH569+AI569+AJ569</f>
        <v>10000</v>
      </c>
      <c r="AL569" s="55">
        <f>AF569+AJ569</f>
        <v>7800</v>
      </c>
      <c r="AM569" s="102"/>
      <c r="AN569" s="55"/>
      <c r="AO569" s="55"/>
      <c r="AP569" s="55"/>
      <c r="AQ569" s="55">
        <f>AK569+AM569+AN569+AO569+AP569</f>
        <v>10000</v>
      </c>
      <c r="AR569" s="55">
        <f>AL569+AP569</f>
        <v>7800</v>
      </c>
    </row>
    <row r="570" spans="1:44" ht="20.100000000000001" customHeight="1">
      <c r="A570" s="20" t="s">
        <v>754</v>
      </c>
      <c r="B570" s="18" t="str">
        <f>B566</f>
        <v>912</v>
      </c>
      <c r="C570" s="18" t="s">
        <v>19</v>
      </c>
      <c r="D570" s="18" t="s">
        <v>20</v>
      </c>
      <c r="E570" s="18" t="s">
        <v>753</v>
      </c>
      <c r="F570" s="18"/>
      <c r="G570" s="6"/>
      <c r="H570" s="6"/>
      <c r="I570" s="102">
        <f>I571</f>
        <v>0</v>
      </c>
      <c r="J570" s="102">
        <f t="shared" ref="J570:Y571" si="700">J571</f>
        <v>0</v>
      </c>
      <c r="K570" s="102">
        <f t="shared" si="700"/>
        <v>0</v>
      </c>
      <c r="L570" s="55">
        <f t="shared" si="700"/>
        <v>10000</v>
      </c>
      <c r="M570" s="55">
        <f t="shared" si="700"/>
        <v>10000</v>
      </c>
      <c r="N570" s="55">
        <f t="shared" si="700"/>
        <v>10000</v>
      </c>
      <c r="O570" s="102">
        <f>O571</f>
        <v>0</v>
      </c>
      <c r="P570" s="102">
        <f t="shared" si="700"/>
        <v>0</v>
      </c>
      <c r="Q570" s="102">
        <f t="shared" si="700"/>
        <v>0</v>
      </c>
      <c r="R570" s="55">
        <f t="shared" si="700"/>
        <v>0</v>
      </c>
      <c r="S570" s="119">
        <f t="shared" si="700"/>
        <v>10000</v>
      </c>
      <c r="T570" s="119">
        <f t="shared" si="700"/>
        <v>10000</v>
      </c>
      <c r="U570" s="102">
        <f>U571</f>
        <v>0</v>
      </c>
      <c r="V570" s="102">
        <f t="shared" si="700"/>
        <v>0</v>
      </c>
      <c r="W570" s="102">
        <f t="shared" si="700"/>
        <v>0</v>
      </c>
      <c r="X570" s="55">
        <f t="shared" si="700"/>
        <v>0</v>
      </c>
      <c r="Y570" s="55">
        <f t="shared" si="700"/>
        <v>10000</v>
      </c>
      <c r="Z570" s="55">
        <f t="shared" ref="V570:Z571" si="701">Z571</f>
        <v>10000</v>
      </c>
      <c r="AA570" s="102">
        <f>AA571</f>
        <v>0</v>
      </c>
      <c r="AB570" s="102">
        <f t="shared" ref="AB570:AQ571" si="702">AB571</f>
        <v>0</v>
      </c>
      <c r="AC570" s="102">
        <f t="shared" si="702"/>
        <v>0</v>
      </c>
      <c r="AD570" s="55">
        <f t="shared" si="702"/>
        <v>0</v>
      </c>
      <c r="AE570" s="119">
        <f t="shared" si="702"/>
        <v>10000</v>
      </c>
      <c r="AF570" s="119">
        <f t="shared" si="702"/>
        <v>10000</v>
      </c>
      <c r="AG570" s="102">
        <f>AG571</f>
        <v>0</v>
      </c>
      <c r="AH570" s="102">
        <f t="shared" si="702"/>
        <v>0</v>
      </c>
      <c r="AI570" s="102">
        <f t="shared" si="702"/>
        <v>0</v>
      </c>
      <c r="AJ570" s="55">
        <f t="shared" si="702"/>
        <v>0</v>
      </c>
      <c r="AK570" s="55">
        <f t="shared" si="702"/>
        <v>10000</v>
      </c>
      <c r="AL570" s="55">
        <f t="shared" si="702"/>
        <v>10000</v>
      </c>
      <c r="AM570" s="102">
        <f>AM571</f>
        <v>0</v>
      </c>
      <c r="AN570" s="102">
        <f t="shared" si="702"/>
        <v>0</v>
      </c>
      <c r="AO570" s="102">
        <f t="shared" si="702"/>
        <v>0</v>
      </c>
      <c r="AP570" s="55">
        <f t="shared" si="702"/>
        <v>0</v>
      </c>
      <c r="AQ570" s="55">
        <f t="shared" si="702"/>
        <v>10000</v>
      </c>
      <c r="AR570" s="55">
        <f t="shared" ref="AN570:AR571" si="703">AR571</f>
        <v>10000</v>
      </c>
    </row>
    <row r="571" spans="1:44" ht="38.25" customHeight="1">
      <c r="A571" s="64" t="s">
        <v>11</v>
      </c>
      <c r="B571" s="18" t="str">
        <f>B570</f>
        <v>912</v>
      </c>
      <c r="C571" s="18" t="s">
        <v>19</v>
      </c>
      <c r="D571" s="18" t="s">
        <v>20</v>
      </c>
      <c r="E571" s="18" t="s">
        <v>753</v>
      </c>
      <c r="F571" s="18" t="s">
        <v>12</v>
      </c>
      <c r="G571" s="6"/>
      <c r="H571" s="6"/>
      <c r="I571" s="102">
        <f>I572</f>
        <v>0</v>
      </c>
      <c r="J571" s="102">
        <f t="shared" si="700"/>
        <v>0</v>
      </c>
      <c r="K571" s="102">
        <f t="shared" si="700"/>
        <v>0</v>
      </c>
      <c r="L571" s="55">
        <f t="shared" si="700"/>
        <v>10000</v>
      </c>
      <c r="M571" s="55">
        <f t="shared" si="700"/>
        <v>10000</v>
      </c>
      <c r="N571" s="55">
        <f t="shared" si="700"/>
        <v>10000</v>
      </c>
      <c r="O571" s="102">
        <f>O572</f>
        <v>0</v>
      </c>
      <c r="P571" s="102">
        <f t="shared" si="700"/>
        <v>0</v>
      </c>
      <c r="Q571" s="102">
        <f t="shared" si="700"/>
        <v>0</v>
      </c>
      <c r="R571" s="55">
        <f t="shared" si="700"/>
        <v>0</v>
      </c>
      <c r="S571" s="119">
        <f t="shared" si="700"/>
        <v>10000</v>
      </c>
      <c r="T571" s="119">
        <f t="shared" si="700"/>
        <v>10000</v>
      </c>
      <c r="U571" s="102">
        <f>U572</f>
        <v>0</v>
      </c>
      <c r="V571" s="102">
        <f t="shared" si="701"/>
        <v>0</v>
      </c>
      <c r="W571" s="102">
        <f t="shared" si="701"/>
        <v>0</v>
      </c>
      <c r="X571" s="55">
        <f t="shared" si="701"/>
        <v>0</v>
      </c>
      <c r="Y571" s="55">
        <f t="shared" si="701"/>
        <v>10000</v>
      </c>
      <c r="Z571" s="55">
        <f t="shared" si="701"/>
        <v>10000</v>
      </c>
      <c r="AA571" s="102">
        <f>AA572</f>
        <v>0</v>
      </c>
      <c r="AB571" s="102">
        <f t="shared" si="702"/>
        <v>0</v>
      </c>
      <c r="AC571" s="102">
        <f t="shared" si="702"/>
        <v>0</v>
      </c>
      <c r="AD571" s="55">
        <f t="shared" si="702"/>
        <v>0</v>
      </c>
      <c r="AE571" s="119">
        <f t="shared" si="702"/>
        <v>10000</v>
      </c>
      <c r="AF571" s="119">
        <f t="shared" si="702"/>
        <v>10000</v>
      </c>
      <c r="AG571" s="102">
        <f>AG572</f>
        <v>0</v>
      </c>
      <c r="AH571" s="102">
        <f t="shared" si="702"/>
        <v>0</v>
      </c>
      <c r="AI571" s="102">
        <f t="shared" si="702"/>
        <v>0</v>
      </c>
      <c r="AJ571" s="55">
        <f t="shared" si="702"/>
        <v>0</v>
      </c>
      <c r="AK571" s="55">
        <f t="shared" si="702"/>
        <v>10000</v>
      </c>
      <c r="AL571" s="55">
        <f t="shared" si="702"/>
        <v>10000</v>
      </c>
      <c r="AM571" s="102">
        <f>AM572</f>
        <v>0</v>
      </c>
      <c r="AN571" s="102">
        <f t="shared" si="703"/>
        <v>0</v>
      </c>
      <c r="AO571" s="102">
        <f t="shared" si="703"/>
        <v>0</v>
      </c>
      <c r="AP571" s="55">
        <f t="shared" si="703"/>
        <v>0</v>
      </c>
      <c r="AQ571" s="55">
        <f t="shared" si="703"/>
        <v>10000</v>
      </c>
      <c r="AR571" s="55">
        <f t="shared" si="703"/>
        <v>10000</v>
      </c>
    </row>
    <row r="572" spans="1:44" ht="20.100000000000001" customHeight="1">
      <c r="A572" s="20" t="s">
        <v>13</v>
      </c>
      <c r="B572" s="18" t="str">
        <f>B571</f>
        <v>912</v>
      </c>
      <c r="C572" s="18" t="s">
        <v>19</v>
      </c>
      <c r="D572" s="18" t="s">
        <v>20</v>
      </c>
      <c r="E572" s="18" t="s">
        <v>753</v>
      </c>
      <c r="F572" s="18" t="s">
        <v>32</v>
      </c>
      <c r="G572" s="6"/>
      <c r="H572" s="6"/>
      <c r="I572" s="102"/>
      <c r="J572" s="55"/>
      <c r="K572" s="55"/>
      <c r="L572" s="55">
        <v>10000</v>
      </c>
      <c r="M572" s="55">
        <f>G572+I572+J572+K572+L572</f>
        <v>10000</v>
      </c>
      <c r="N572" s="55">
        <f>H572+L572</f>
        <v>10000</v>
      </c>
      <c r="O572" s="102"/>
      <c r="P572" s="55"/>
      <c r="Q572" s="55"/>
      <c r="R572" s="55"/>
      <c r="S572" s="119">
        <f>M572+O572+P572+Q572+R572</f>
        <v>10000</v>
      </c>
      <c r="T572" s="119">
        <f>N572+R572</f>
        <v>10000</v>
      </c>
      <c r="U572" s="102"/>
      <c r="V572" s="55"/>
      <c r="W572" s="55"/>
      <c r="X572" s="55"/>
      <c r="Y572" s="55">
        <f>S572+U572+V572+W572+X572</f>
        <v>10000</v>
      </c>
      <c r="Z572" s="55">
        <f>T572+X572</f>
        <v>10000</v>
      </c>
      <c r="AA572" s="102"/>
      <c r="AB572" s="55"/>
      <c r="AC572" s="55"/>
      <c r="AD572" s="55"/>
      <c r="AE572" s="119">
        <f>Y572+AA572+AB572+AC572+AD572</f>
        <v>10000</v>
      </c>
      <c r="AF572" s="119">
        <f>Z572+AD572</f>
        <v>10000</v>
      </c>
      <c r="AG572" s="102"/>
      <c r="AH572" s="55"/>
      <c r="AI572" s="55"/>
      <c r="AJ572" s="55"/>
      <c r="AK572" s="55">
        <f>AE572+AG572+AH572+AI572+AJ572</f>
        <v>10000</v>
      </c>
      <c r="AL572" s="55">
        <f>AF572+AJ572</f>
        <v>10000</v>
      </c>
      <c r="AM572" s="102"/>
      <c r="AN572" s="55"/>
      <c r="AO572" s="55"/>
      <c r="AP572" s="55"/>
      <c r="AQ572" s="55">
        <f>AK572+AM572+AN572+AO572+AP572</f>
        <v>10000</v>
      </c>
      <c r="AR572" s="55">
        <f>AL572+AP572</f>
        <v>10000</v>
      </c>
    </row>
    <row r="573" spans="1:44" ht="38.25" customHeight="1">
      <c r="A573" s="67" t="s">
        <v>565</v>
      </c>
      <c r="B573" s="32">
        <v>912</v>
      </c>
      <c r="C573" s="18" t="s">
        <v>19</v>
      </c>
      <c r="D573" s="18" t="s">
        <v>20</v>
      </c>
      <c r="E573" s="18" t="s">
        <v>308</v>
      </c>
      <c r="F573" s="18"/>
      <c r="G573" s="6"/>
      <c r="H573" s="6"/>
      <c r="I573" s="102"/>
      <c r="J573" s="102"/>
      <c r="K573" s="102"/>
      <c r="L573" s="102"/>
      <c r="M573" s="102"/>
      <c r="N573" s="102"/>
      <c r="O573" s="102">
        <f t="shared" ref="O573:U573" si="704">O574</f>
        <v>0</v>
      </c>
      <c r="P573" s="55">
        <f t="shared" si="704"/>
        <v>56</v>
      </c>
      <c r="Q573" s="55">
        <f t="shared" si="704"/>
        <v>0</v>
      </c>
      <c r="R573" s="55">
        <f t="shared" si="704"/>
        <v>0</v>
      </c>
      <c r="S573" s="119">
        <f t="shared" si="704"/>
        <v>56</v>
      </c>
      <c r="T573" s="119">
        <f t="shared" si="704"/>
        <v>0</v>
      </c>
      <c r="U573" s="102">
        <f t="shared" si="704"/>
        <v>0</v>
      </c>
      <c r="V573" s="55">
        <f t="shared" ref="V573:AK576" si="705">V574</f>
        <v>0</v>
      </c>
      <c r="W573" s="55">
        <f t="shared" si="705"/>
        <v>0</v>
      </c>
      <c r="X573" s="55">
        <f t="shared" si="705"/>
        <v>0</v>
      </c>
      <c r="Y573" s="55">
        <f t="shared" si="705"/>
        <v>56</v>
      </c>
      <c r="Z573" s="55">
        <f t="shared" si="705"/>
        <v>0</v>
      </c>
      <c r="AA573" s="102">
        <f>AA574</f>
        <v>0</v>
      </c>
      <c r="AB573" s="55">
        <f t="shared" si="705"/>
        <v>0</v>
      </c>
      <c r="AC573" s="55">
        <f t="shared" si="705"/>
        <v>0</v>
      </c>
      <c r="AD573" s="55">
        <f t="shared" si="705"/>
        <v>0</v>
      </c>
      <c r="AE573" s="119">
        <f t="shared" si="705"/>
        <v>56</v>
      </c>
      <c r="AF573" s="119">
        <f t="shared" si="705"/>
        <v>0</v>
      </c>
      <c r="AG573" s="102">
        <f>AG574</f>
        <v>0</v>
      </c>
      <c r="AH573" s="55">
        <f t="shared" si="705"/>
        <v>0</v>
      </c>
      <c r="AI573" s="55">
        <f t="shared" si="705"/>
        <v>0</v>
      </c>
      <c r="AJ573" s="55">
        <f t="shared" si="705"/>
        <v>0</v>
      </c>
      <c r="AK573" s="55">
        <f t="shared" si="705"/>
        <v>56</v>
      </c>
      <c r="AL573" s="55">
        <f t="shared" ref="AH573:AL576" si="706">AL574</f>
        <v>0</v>
      </c>
      <c r="AM573" s="102">
        <f>AM574</f>
        <v>0</v>
      </c>
      <c r="AN573" s="55">
        <f t="shared" ref="AN573:AR576" si="707">AN574</f>
        <v>0</v>
      </c>
      <c r="AO573" s="55">
        <f t="shared" si="707"/>
        <v>0</v>
      </c>
      <c r="AP573" s="55">
        <f t="shared" si="707"/>
        <v>0</v>
      </c>
      <c r="AQ573" s="55">
        <f t="shared" si="707"/>
        <v>56</v>
      </c>
      <c r="AR573" s="55">
        <f t="shared" si="707"/>
        <v>0</v>
      </c>
    </row>
    <row r="574" spans="1:44" ht="20.100000000000001" customHeight="1">
      <c r="A574" s="20" t="s">
        <v>14</v>
      </c>
      <c r="B574" s="32">
        <v>912</v>
      </c>
      <c r="C574" s="18" t="s">
        <v>19</v>
      </c>
      <c r="D574" s="18" t="s">
        <v>20</v>
      </c>
      <c r="E574" s="18" t="s">
        <v>309</v>
      </c>
      <c r="F574" s="18"/>
      <c r="G574" s="6"/>
      <c r="H574" s="6"/>
      <c r="I574" s="102"/>
      <c r="J574" s="102"/>
      <c r="K574" s="102"/>
      <c r="L574" s="102"/>
      <c r="M574" s="102"/>
      <c r="N574" s="102"/>
      <c r="O574" s="102">
        <f t="shared" ref="O574:AL574" si="708">O575+O578+O581</f>
        <v>0</v>
      </c>
      <c r="P574" s="55">
        <f t="shared" si="708"/>
        <v>56</v>
      </c>
      <c r="Q574" s="55">
        <f t="shared" si="708"/>
        <v>0</v>
      </c>
      <c r="R574" s="55">
        <f t="shared" si="708"/>
        <v>0</v>
      </c>
      <c r="S574" s="119">
        <f t="shared" si="708"/>
        <v>56</v>
      </c>
      <c r="T574" s="119">
        <f t="shared" si="708"/>
        <v>0</v>
      </c>
      <c r="U574" s="102">
        <f t="shared" si="708"/>
        <v>0</v>
      </c>
      <c r="V574" s="55">
        <f t="shared" si="708"/>
        <v>0</v>
      </c>
      <c r="W574" s="55">
        <f t="shared" si="708"/>
        <v>0</v>
      </c>
      <c r="X574" s="55">
        <f t="shared" si="708"/>
        <v>0</v>
      </c>
      <c r="Y574" s="55">
        <f t="shared" si="708"/>
        <v>56</v>
      </c>
      <c r="Z574" s="55">
        <f t="shared" si="708"/>
        <v>0</v>
      </c>
      <c r="AA574" s="102">
        <f t="shared" si="708"/>
        <v>0</v>
      </c>
      <c r="AB574" s="55">
        <f t="shared" si="708"/>
        <v>0</v>
      </c>
      <c r="AC574" s="55">
        <f t="shared" si="708"/>
        <v>0</v>
      </c>
      <c r="AD574" s="55">
        <f t="shared" si="708"/>
        <v>0</v>
      </c>
      <c r="AE574" s="119">
        <f t="shared" si="708"/>
        <v>56</v>
      </c>
      <c r="AF574" s="119">
        <f t="shared" si="708"/>
        <v>0</v>
      </c>
      <c r="AG574" s="102">
        <f t="shared" si="708"/>
        <v>0</v>
      </c>
      <c r="AH574" s="55">
        <f t="shared" si="708"/>
        <v>0</v>
      </c>
      <c r="AI574" s="55">
        <f t="shared" si="708"/>
        <v>0</v>
      </c>
      <c r="AJ574" s="55">
        <f t="shared" si="708"/>
        <v>0</v>
      </c>
      <c r="AK574" s="55">
        <f t="shared" si="708"/>
        <v>56</v>
      </c>
      <c r="AL574" s="55">
        <f t="shared" si="708"/>
        <v>0</v>
      </c>
      <c r="AM574" s="102">
        <f t="shared" ref="AM574:AR574" si="709">AM575+AM578+AM581</f>
        <v>0</v>
      </c>
      <c r="AN574" s="55">
        <f t="shared" si="709"/>
        <v>0</v>
      </c>
      <c r="AO574" s="55">
        <f t="shared" si="709"/>
        <v>0</v>
      </c>
      <c r="AP574" s="55">
        <f t="shared" si="709"/>
        <v>0</v>
      </c>
      <c r="AQ574" s="55">
        <f t="shared" si="709"/>
        <v>56</v>
      </c>
      <c r="AR574" s="55">
        <f t="shared" si="709"/>
        <v>0</v>
      </c>
    </row>
    <row r="575" spans="1:44" ht="20.100000000000001" customHeight="1">
      <c r="A575" s="20" t="s">
        <v>21</v>
      </c>
      <c r="B575" s="32">
        <v>912</v>
      </c>
      <c r="C575" s="18" t="s">
        <v>19</v>
      </c>
      <c r="D575" s="18" t="s">
        <v>20</v>
      </c>
      <c r="E575" s="18" t="s">
        <v>779</v>
      </c>
      <c r="F575" s="18"/>
      <c r="G575" s="6"/>
      <c r="H575" s="6"/>
      <c r="I575" s="102"/>
      <c r="J575" s="102"/>
      <c r="K575" s="102"/>
      <c r="L575" s="102"/>
      <c r="M575" s="102"/>
      <c r="N575" s="102"/>
      <c r="O575" s="102">
        <f t="shared" ref="O575:U576" si="710">O576</f>
        <v>0</v>
      </c>
      <c r="P575" s="55">
        <f t="shared" si="710"/>
        <v>12</v>
      </c>
      <c r="Q575" s="55">
        <f t="shared" si="710"/>
        <v>0</v>
      </c>
      <c r="R575" s="55">
        <f t="shared" si="710"/>
        <v>0</v>
      </c>
      <c r="S575" s="119">
        <f t="shared" si="710"/>
        <v>12</v>
      </c>
      <c r="T575" s="119">
        <f t="shared" si="710"/>
        <v>0</v>
      </c>
      <c r="U575" s="102">
        <f t="shared" si="710"/>
        <v>0</v>
      </c>
      <c r="V575" s="55">
        <f t="shared" si="705"/>
        <v>0</v>
      </c>
      <c r="W575" s="55">
        <f t="shared" si="705"/>
        <v>0</v>
      </c>
      <c r="X575" s="55">
        <f t="shared" si="705"/>
        <v>0</v>
      </c>
      <c r="Y575" s="55">
        <f t="shared" si="705"/>
        <v>12</v>
      </c>
      <c r="Z575" s="55">
        <f t="shared" si="705"/>
        <v>0</v>
      </c>
      <c r="AA575" s="102">
        <f>AA576</f>
        <v>0</v>
      </c>
      <c r="AB575" s="55">
        <f t="shared" si="705"/>
        <v>0</v>
      </c>
      <c r="AC575" s="55">
        <f t="shared" si="705"/>
        <v>0</v>
      </c>
      <c r="AD575" s="55">
        <f t="shared" si="705"/>
        <v>0</v>
      </c>
      <c r="AE575" s="119">
        <f t="shared" si="705"/>
        <v>12</v>
      </c>
      <c r="AF575" s="119">
        <f t="shared" si="705"/>
        <v>0</v>
      </c>
      <c r="AG575" s="102">
        <f>AG576</f>
        <v>0</v>
      </c>
      <c r="AH575" s="55">
        <f t="shared" si="706"/>
        <v>0</v>
      </c>
      <c r="AI575" s="55">
        <f t="shared" si="706"/>
        <v>0</v>
      </c>
      <c r="AJ575" s="55">
        <f t="shared" si="706"/>
        <v>0</v>
      </c>
      <c r="AK575" s="55">
        <f t="shared" si="706"/>
        <v>12</v>
      </c>
      <c r="AL575" s="55">
        <f t="shared" si="706"/>
        <v>0</v>
      </c>
      <c r="AM575" s="102">
        <f>AM576</f>
        <v>0</v>
      </c>
      <c r="AN575" s="55">
        <f t="shared" si="707"/>
        <v>0</v>
      </c>
      <c r="AO575" s="55">
        <f t="shared" si="707"/>
        <v>0</v>
      </c>
      <c r="AP575" s="55">
        <f t="shared" si="707"/>
        <v>0</v>
      </c>
      <c r="AQ575" s="55">
        <f t="shared" si="707"/>
        <v>12</v>
      </c>
      <c r="AR575" s="55">
        <f t="shared" si="707"/>
        <v>0</v>
      </c>
    </row>
    <row r="576" spans="1:44" ht="42" customHeight="1">
      <c r="A576" s="17" t="s">
        <v>11</v>
      </c>
      <c r="B576" s="32">
        <v>912</v>
      </c>
      <c r="C576" s="18" t="s">
        <v>19</v>
      </c>
      <c r="D576" s="18" t="s">
        <v>20</v>
      </c>
      <c r="E576" s="18" t="s">
        <v>779</v>
      </c>
      <c r="F576" s="18" t="s">
        <v>12</v>
      </c>
      <c r="G576" s="6"/>
      <c r="H576" s="6"/>
      <c r="I576" s="102"/>
      <c r="J576" s="102"/>
      <c r="K576" s="102"/>
      <c r="L576" s="102"/>
      <c r="M576" s="102"/>
      <c r="N576" s="102"/>
      <c r="O576" s="102">
        <f t="shared" si="710"/>
        <v>0</v>
      </c>
      <c r="P576" s="55">
        <f t="shared" si="710"/>
        <v>12</v>
      </c>
      <c r="Q576" s="55">
        <f t="shared" si="710"/>
        <v>0</v>
      </c>
      <c r="R576" s="55">
        <f t="shared" si="710"/>
        <v>0</v>
      </c>
      <c r="S576" s="119">
        <f t="shared" si="710"/>
        <v>12</v>
      </c>
      <c r="T576" s="119">
        <f t="shared" si="710"/>
        <v>0</v>
      </c>
      <c r="U576" s="102">
        <f t="shared" si="710"/>
        <v>0</v>
      </c>
      <c r="V576" s="55">
        <f t="shared" si="705"/>
        <v>0</v>
      </c>
      <c r="W576" s="55">
        <f t="shared" si="705"/>
        <v>0</v>
      </c>
      <c r="X576" s="55">
        <f t="shared" si="705"/>
        <v>0</v>
      </c>
      <c r="Y576" s="55">
        <f t="shared" si="705"/>
        <v>12</v>
      </c>
      <c r="Z576" s="55">
        <f t="shared" si="705"/>
        <v>0</v>
      </c>
      <c r="AA576" s="102">
        <f>AA577</f>
        <v>0</v>
      </c>
      <c r="AB576" s="55">
        <f t="shared" si="705"/>
        <v>0</v>
      </c>
      <c r="AC576" s="55">
        <f t="shared" si="705"/>
        <v>0</v>
      </c>
      <c r="AD576" s="55">
        <f t="shared" si="705"/>
        <v>0</v>
      </c>
      <c r="AE576" s="119">
        <f t="shared" si="705"/>
        <v>12</v>
      </c>
      <c r="AF576" s="119">
        <f t="shared" si="705"/>
        <v>0</v>
      </c>
      <c r="AG576" s="102">
        <f>AG577</f>
        <v>0</v>
      </c>
      <c r="AH576" s="55">
        <f t="shared" si="706"/>
        <v>0</v>
      </c>
      <c r="AI576" s="55">
        <f t="shared" si="706"/>
        <v>0</v>
      </c>
      <c r="AJ576" s="55">
        <f t="shared" si="706"/>
        <v>0</v>
      </c>
      <c r="AK576" s="55">
        <f t="shared" si="706"/>
        <v>12</v>
      </c>
      <c r="AL576" s="55">
        <f t="shared" si="706"/>
        <v>0</v>
      </c>
      <c r="AM576" s="102">
        <f>AM577</f>
        <v>0</v>
      </c>
      <c r="AN576" s="55">
        <f t="shared" si="707"/>
        <v>0</v>
      </c>
      <c r="AO576" s="55">
        <f t="shared" si="707"/>
        <v>0</v>
      </c>
      <c r="AP576" s="55">
        <f t="shared" si="707"/>
        <v>0</v>
      </c>
      <c r="AQ576" s="55">
        <f t="shared" si="707"/>
        <v>12</v>
      </c>
      <c r="AR576" s="55">
        <f t="shared" si="707"/>
        <v>0</v>
      </c>
    </row>
    <row r="577" spans="1:44" ht="20.100000000000001" customHeight="1">
      <c r="A577" s="20" t="s">
        <v>22</v>
      </c>
      <c r="B577" s="32">
        <v>912</v>
      </c>
      <c r="C577" s="18" t="s">
        <v>19</v>
      </c>
      <c r="D577" s="18" t="s">
        <v>20</v>
      </c>
      <c r="E577" s="18" t="s">
        <v>779</v>
      </c>
      <c r="F577" s="18" t="s">
        <v>33</v>
      </c>
      <c r="G577" s="6"/>
      <c r="H577" s="6"/>
      <c r="I577" s="102"/>
      <c r="J577" s="102"/>
      <c r="K577" s="102"/>
      <c r="L577" s="102"/>
      <c r="M577" s="102"/>
      <c r="N577" s="102"/>
      <c r="O577" s="102"/>
      <c r="P577" s="55">
        <v>12</v>
      </c>
      <c r="Q577" s="55"/>
      <c r="R577" s="55"/>
      <c r="S577" s="119">
        <f>M577+O577+P577+Q577+R577</f>
        <v>12</v>
      </c>
      <c r="T577" s="119">
        <f>N577+R577</f>
        <v>0</v>
      </c>
      <c r="U577" s="102"/>
      <c r="V577" s="55"/>
      <c r="W577" s="55"/>
      <c r="X577" s="55"/>
      <c r="Y577" s="55">
        <f>S577+U577+V577+W577+X577</f>
        <v>12</v>
      </c>
      <c r="Z577" s="55">
        <f>T577+X577</f>
        <v>0</v>
      </c>
      <c r="AA577" s="102"/>
      <c r="AB577" s="55"/>
      <c r="AC577" s="55"/>
      <c r="AD577" s="55"/>
      <c r="AE577" s="119">
        <f>Y577+AA577+AB577+AC577+AD577</f>
        <v>12</v>
      </c>
      <c r="AF577" s="119">
        <f>Z577+AD577</f>
        <v>0</v>
      </c>
      <c r="AG577" s="102"/>
      <c r="AH577" s="55"/>
      <c r="AI577" s="55"/>
      <c r="AJ577" s="55"/>
      <c r="AK577" s="55">
        <f>AE577+AG577+AH577+AI577+AJ577</f>
        <v>12</v>
      </c>
      <c r="AL577" s="55">
        <f>AF577+AJ577</f>
        <v>0</v>
      </c>
      <c r="AM577" s="102"/>
      <c r="AN577" s="55"/>
      <c r="AO577" s="55"/>
      <c r="AP577" s="55"/>
      <c r="AQ577" s="55">
        <f>AK577+AM577+AN577+AO577+AP577</f>
        <v>12</v>
      </c>
      <c r="AR577" s="55">
        <f>AL577+AP577</f>
        <v>0</v>
      </c>
    </row>
    <row r="578" spans="1:44" ht="20.100000000000001" customHeight="1">
      <c r="A578" s="20" t="s">
        <v>23</v>
      </c>
      <c r="B578" s="32">
        <v>912</v>
      </c>
      <c r="C578" s="18" t="s">
        <v>19</v>
      </c>
      <c r="D578" s="18" t="s">
        <v>20</v>
      </c>
      <c r="E578" s="18" t="s">
        <v>780</v>
      </c>
      <c r="F578" s="18"/>
      <c r="G578" s="6"/>
      <c r="H578" s="6"/>
      <c r="I578" s="102"/>
      <c r="J578" s="102"/>
      <c r="K578" s="102"/>
      <c r="L578" s="102"/>
      <c r="M578" s="102"/>
      <c r="N578" s="102"/>
      <c r="O578" s="102">
        <f t="shared" ref="O578:U579" si="711">O579</f>
        <v>0</v>
      </c>
      <c r="P578" s="55">
        <f t="shared" si="711"/>
        <v>11</v>
      </c>
      <c r="Q578" s="55">
        <f t="shared" si="711"/>
        <v>0</v>
      </c>
      <c r="R578" s="55">
        <f t="shared" si="711"/>
        <v>0</v>
      </c>
      <c r="S578" s="119">
        <f t="shared" si="711"/>
        <v>11</v>
      </c>
      <c r="T578" s="119">
        <f t="shared" si="711"/>
        <v>0</v>
      </c>
      <c r="U578" s="102">
        <f t="shared" si="711"/>
        <v>0</v>
      </c>
      <c r="V578" s="55">
        <f t="shared" ref="V578:AK579" si="712">V579</f>
        <v>0</v>
      </c>
      <c r="W578" s="55">
        <f t="shared" si="712"/>
        <v>0</v>
      </c>
      <c r="X578" s="55">
        <f t="shared" si="712"/>
        <v>0</v>
      </c>
      <c r="Y578" s="55">
        <f t="shared" si="712"/>
        <v>11</v>
      </c>
      <c r="Z578" s="55">
        <f t="shared" si="712"/>
        <v>0</v>
      </c>
      <c r="AA578" s="102">
        <f>AA579</f>
        <v>0</v>
      </c>
      <c r="AB578" s="55">
        <f t="shared" si="712"/>
        <v>0</v>
      </c>
      <c r="AC578" s="55">
        <f t="shared" si="712"/>
        <v>0</v>
      </c>
      <c r="AD578" s="55">
        <f t="shared" si="712"/>
        <v>0</v>
      </c>
      <c r="AE578" s="119">
        <f t="shared" si="712"/>
        <v>11</v>
      </c>
      <c r="AF578" s="119">
        <f t="shared" si="712"/>
        <v>0</v>
      </c>
      <c r="AG578" s="102">
        <f>AG579</f>
        <v>0</v>
      </c>
      <c r="AH578" s="55">
        <f t="shared" si="712"/>
        <v>0</v>
      </c>
      <c r="AI578" s="55">
        <f t="shared" si="712"/>
        <v>0</v>
      </c>
      <c r="AJ578" s="55">
        <f t="shared" si="712"/>
        <v>0</v>
      </c>
      <c r="AK578" s="55">
        <f t="shared" si="712"/>
        <v>11</v>
      </c>
      <c r="AL578" s="55">
        <f t="shared" ref="AH578:AL579" si="713">AL579</f>
        <v>0</v>
      </c>
      <c r="AM578" s="102">
        <f>AM579</f>
        <v>0</v>
      </c>
      <c r="AN578" s="55">
        <f t="shared" ref="AN578:AR579" si="714">AN579</f>
        <v>0</v>
      </c>
      <c r="AO578" s="55">
        <f t="shared" si="714"/>
        <v>0</v>
      </c>
      <c r="AP578" s="55">
        <f t="shared" si="714"/>
        <v>0</v>
      </c>
      <c r="AQ578" s="55">
        <f t="shared" si="714"/>
        <v>11</v>
      </c>
      <c r="AR578" s="55">
        <f t="shared" si="714"/>
        <v>0</v>
      </c>
    </row>
    <row r="579" spans="1:44" ht="33">
      <c r="A579" s="17" t="s">
        <v>11</v>
      </c>
      <c r="B579" s="32">
        <v>912</v>
      </c>
      <c r="C579" s="18" t="s">
        <v>19</v>
      </c>
      <c r="D579" s="18" t="s">
        <v>20</v>
      </c>
      <c r="E579" s="18" t="s">
        <v>780</v>
      </c>
      <c r="F579" s="18" t="s">
        <v>12</v>
      </c>
      <c r="G579" s="6"/>
      <c r="H579" s="6"/>
      <c r="I579" s="102"/>
      <c r="J579" s="102"/>
      <c r="K579" s="102"/>
      <c r="L579" s="102"/>
      <c r="M579" s="102"/>
      <c r="N579" s="102"/>
      <c r="O579" s="102">
        <f t="shared" si="711"/>
        <v>0</v>
      </c>
      <c r="P579" s="55">
        <f t="shared" si="711"/>
        <v>11</v>
      </c>
      <c r="Q579" s="55">
        <f t="shared" si="711"/>
        <v>0</v>
      </c>
      <c r="R579" s="55">
        <f t="shared" si="711"/>
        <v>0</v>
      </c>
      <c r="S579" s="119">
        <f t="shared" si="711"/>
        <v>11</v>
      </c>
      <c r="T579" s="119">
        <f t="shared" si="711"/>
        <v>0</v>
      </c>
      <c r="U579" s="102">
        <f t="shared" si="711"/>
        <v>0</v>
      </c>
      <c r="V579" s="55">
        <f t="shared" si="712"/>
        <v>0</v>
      </c>
      <c r="W579" s="55">
        <f t="shared" si="712"/>
        <v>0</v>
      </c>
      <c r="X579" s="55">
        <f t="shared" si="712"/>
        <v>0</v>
      </c>
      <c r="Y579" s="55">
        <f t="shared" si="712"/>
        <v>11</v>
      </c>
      <c r="Z579" s="55">
        <f t="shared" si="712"/>
        <v>0</v>
      </c>
      <c r="AA579" s="102">
        <f>AA580</f>
        <v>0</v>
      </c>
      <c r="AB579" s="55">
        <f t="shared" si="712"/>
        <v>0</v>
      </c>
      <c r="AC579" s="55">
        <f t="shared" si="712"/>
        <v>0</v>
      </c>
      <c r="AD579" s="55">
        <f t="shared" si="712"/>
        <v>0</v>
      </c>
      <c r="AE579" s="119">
        <f t="shared" si="712"/>
        <v>11</v>
      </c>
      <c r="AF579" s="119">
        <f t="shared" si="712"/>
        <v>0</v>
      </c>
      <c r="AG579" s="102">
        <f>AG580</f>
        <v>0</v>
      </c>
      <c r="AH579" s="55">
        <f t="shared" si="713"/>
        <v>0</v>
      </c>
      <c r="AI579" s="55">
        <f t="shared" si="713"/>
        <v>0</v>
      </c>
      <c r="AJ579" s="55">
        <f t="shared" si="713"/>
        <v>0</v>
      </c>
      <c r="AK579" s="55">
        <f t="shared" si="713"/>
        <v>11</v>
      </c>
      <c r="AL579" s="55">
        <f t="shared" si="713"/>
        <v>0</v>
      </c>
      <c r="AM579" s="102">
        <f>AM580</f>
        <v>0</v>
      </c>
      <c r="AN579" s="55">
        <f t="shared" si="714"/>
        <v>0</v>
      </c>
      <c r="AO579" s="55">
        <f t="shared" si="714"/>
        <v>0</v>
      </c>
      <c r="AP579" s="55">
        <f t="shared" si="714"/>
        <v>0</v>
      </c>
      <c r="AQ579" s="55">
        <f t="shared" si="714"/>
        <v>11</v>
      </c>
      <c r="AR579" s="55">
        <f t="shared" si="714"/>
        <v>0</v>
      </c>
    </row>
    <row r="580" spans="1:44" ht="20.100000000000001" customHeight="1">
      <c r="A580" s="20" t="s">
        <v>13</v>
      </c>
      <c r="B580" s="32">
        <v>912</v>
      </c>
      <c r="C580" s="18" t="s">
        <v>19</v>
      </c>
      <c r="D580" s="18" t="s">
        <v>20</v>
      </c>
      <c r="E580" s="18" t="s">
        <v>780</v>
      </c>
      <c r="F580" s="18" t="s">
        <v>32</v>
      </c>
      <c r="G580" s="6"/>
      <c r="H580" s="6"/>
      <c r="I580" s="102"/>
      <c r="J580" s="102"/>
      <c r="K580" s="102"/>
      <c r="L580" s="102"/>
      <c r="M580" s="102"/>
      <c r="N580" s="102"/>
      <c r="O580" s="102"/>
      <c r="P580" s="55">
        <v>11</v>
      </c>
      <c r="Q580" s="55"/>
      <c r="R580" s="55"/>
      <c r="S580" s="119">
        <f>M580+O580+P580+Q580+R580</f>
        <v>11</v>
      </c>
      <c r="T580" s="119">
        <f>N580+R580</f>
        <v>0</v>
      </c>
      <c r="U580" s="102"/>
      <c r="V580" s="55"/>
      <c r="W580" s="55"/>
      <c r="X580" s="55"/>
      <c r="Y580" s="55">
        <f>S580+U580+V580+W580+X580</f>
        <v>11</v>
      </c>
      <c r="Z580" s="55">
        <f>T580+X580</f>
        <v>0</v>
      </c>
      <c r="AA580" s="102"/>
      <c r="AB580" s="55"/>
      <c r="AC580" s="55"/>
      <c r="AD580" s="55"/>
      <c r="AE580" s="119">
        <f>Y580+AA580+AB580+AC580+AD580</f>
        <v>11</v>
      </c>
      <c r="AF580" s="119">
        <f>Z580+AD580</f>
        <v>0</v>
      </c>
      <c r="AG580" s="102"/>
      <c r="AH580" s="55"/>
      <c r="AI580" s="55"/>
      <c r="AJ580" s="55"/>
      <c r="AK580" s="55">
        <f>AE580+AG580+AH580+AI580+AJ580</f>
        <v>11</v>
      </c>
      <c r="AL580" s="55">
        <f>AF580+AJ580</f>
        <v>0</v>
      </c>
      <c r="AM580" s="102"/>
      <c r="AN580" s="55"/>
      <c r="AO580" s="55"/>
      <c r="AP580" s="55"/>
      <c r="AQ580" s="55">
        <f>AK580+AM580+AN580+AO580+AP580</f>
        <v>11</v>
      </c>
      <c r="AR580" s="55">
        <f>AL580+AP580</f>
        <v>0</v>
      </c>
    </row>
    <row r="581" spans="1:44" ht="33">
      <c r="A581" s="17" t="s">
        <v>25</v>
      </c>
      <c r="B581" s="32">
        <v>912</v>
      </c>
      <c r="C581" s="18" t="s">
        <v>19</v>
      </c>
      <c r="D581" s="18" t="s">
        <v>20</v>
      </c>
      <c r="E581" s="18" t="s">
        <v>781</v>
      </c>
      <c r="F581" s="18"/>
      <c r="G581" s="6"/>
      <c r="H581" s="6"/>
      <c r="I581" s="102"/>
      <c r="J581" s="102"/>
      <c r="K581" s="102"/>
      <c r="L581" s="102"/>
      <c r="M581" s="102"/>
      <c r="N581" s="102"/>
      <c r="O581" s="102">
        <f t="shared" ref="O581:U581" si="715">O582</f>
        <v>0</v>
      </c>
      <c r="P581" s="55">
        <f t="shared" si="715"/>
        <v>33</v>
      </c>
      <c r="Q581" s="55">
        <f t="shared" si="715"/>
        <v>0</v>
      </c>
      <c r="R581" s="55">
        <f t="shared" si="715"/>
        <v>0</v>
      </c>
      <c r="S581" s="119">
        <f t="shared" si="715"/>
        <v>33</v>
      </c>
      <c r="T581" s="119">
        <f t="shared" si="715"/>
        <v>0</v>
      </c>
      <c r="U581" s="102">
        <f t="shared" si="715"/>
        <v>0</v>
      </c>
      <c r="V581" s="55">
        <f t="shared" ref="V581:AR581" si="716">V582</f>
        <v>0</v>
      </c>
      <c r="W581" s="55">
        <f t="shared" si="716"/>
        <v>0</v>
      </c>
      <c r="X581" s="55">
        <f t="shared" si="716"/>
        <v>0</v>
      </c>
      <c r="Y581" s="55">
        <f t="shared" si="716"/>
        <v>33</v>
      </c>
      <c r="Z581" s="55">
        <f t="shared" si="716"/>
        <v>0</v>
      </c>
      <c r="AA581" s="102">
        <f>AA582</f>
        <v>0</v>
      </c>
      <c r="AB581" s="55">
        <f t="shared" si="716"/>
        <v>0</v>
      </c>
      <c r="AC581" s="55">
        <f t="shared" si="716"/>
        <v>0</v>
      </c>
      <c r="AD581" s="55">
        <f t="shared" si="716"/>
        <v>0</v>
      </c>
      <c r="AE581" s="119">
        <f t="shared" si="716"/>
        <v>33</v>
      </c>
      <c r="AF581" s="119">
        <f t="shared" si="716"/>
        <v>0</v>
      </c>
      <c r="AG581" s="102">
        <f>AG582</f>
        <v>0</v>
      </c>
      <c r="AH581" s="55">
        <f t="shared" si="716"/>
        <v>0</v>
      </c>
      <c r="AI581" s="55">
        <f t="shared" si="716"/>
        <v>0</v>
      </c>
      <c r="AJ581" s="55">
        <f t="shared" si="716"/>
        <v>0</v>
      </c>
      <c r="AK581" s="55">
        <f t="shared" si="716"/>
        <v>33</v>
      </c>
      <c r="AL581" s="55">
        <f t="shared" si="716"/>
        <v>0</v>
      </c>
      <c r="AM581" s="102">
        <f>AM582</f>
        <v>0</v>
      </c>
      <c r="AN581" s="55">
        <f t="shared" si="716"/>
        <v>0</v>
      </c>
      <c r="AO581" s="55">
        <f t="shared" si="716"/>
        <v>0</v>
      </c>
      <c r="AP581" s="55">
        <f t="shared" si="716"/>
        <v>0</v>
      </c>
      <c r="AQ581" s="55">
        <f t="shared" si="716"/>
        <v>33</v>
      </c>
      <c r="AR581" s="55">
        <f t="shared" si="716"/>
        <v>0</v>
      </c>
    </row>
    <row r="582" spans="1:44" ht="33">
      <c r="A582" s="17" t="s">
        <v>11</v>
      </c>
      <c r="B582" s="32">
        <v>912</v>
      </c>
      <c r="C582" s="18" t="s">
        <v>19</v>
      </c>
      <c r="D582" s="18" t="s">
        <v>20</v>
      </c>
      <c r="E582" s="18" t="s">
        <v>781</v>
      </c>
      <c r="F582" s="18" t="s">
        <v>12</v>
      </c>
      <c r="G582" s="6"/>
      <c r="H582" s="6"/>
      <c r="I582" s="102"/>
      <c r="J582" s="102"/>
      <c r="K582" s="102"/>
      <c r="L582" s="102"/>
      <c r="M582" s="102"/>
      <c r="N582" s="102"/>
      <c r="O582" s="102">
        <f t="shared" ref="O582:AL582" si="717">O583+O584</f>
        <v>0</v>
      </c>
      <c r="P582" s="55">
        <f t="shared" si="717"/>
        <v>33</v>
      </c>
      <c r="Q582" s="55">
        <f t="shared" si="717"/>
        <v>0</v>
      </c>
      <c r="R582" s="55">
        <f t="shared" si="717"/>
        <v>0</v>
      </c>
      <c r="S582" s="119">
        <f t="shared" si="717"/>
        <v>33</v>
      </c>
      <c r="T582" s="119">
        <f t="shared" si="717"/>
        <v>0</v>
      </c>
      <c r="U582" s="102">
        <f t="shared" si="717"/>
        <v>0</v>
      </c>
      <c r="V582" s="55">
        <f t="shared" si="717"/>
        <v>0</v>
      </c>
      <c r="W582" s="55">
        <f t="shared" si="717"/>
        <v>0</v>
      </c>
      <c r="X582" s="55">
        <f t="shared" si="717"/>
        <v>0</v>
      </c>
      <c r="Y582" s="55">
        <f t="shared" si="717"/>
        <v>33</v>
      </c>
      <c r="Z582" s="55">
        <f t="shared" si="717"/>
        <v>0</v>
      </c>
      <c r="AA582" s="102">
        <f t="shared" si="717"/>
        <v>0</v>
      </c>
      <c r="AB582" s="55">
        <f t="shared" si="717"/>
        <v>0</v>
      </c>
      <c r="AC582" s="55">
        <f t="shared" si="717"/>
        <v>0</v>
      </c>
      <c r="AD582" s="55">
        <f t="shared" si="717"/>
        <v>0</v>
      </c>
      <c r="AE582" s="119">
        <f t="shared" si="717"/>
        <v>33</v>
      </c>
      <c r="AF582" s="119">
        <f t="shared" si="717"/>
        <v>0</v>
      </c>
      <c r="AG582" s="102">
        <f t="shared" si="717"/>
        <v>0</v>
      </c>
      <c r="AH582" s="55">
        <f t="shared" si="717"/>
        <v>0</v>
      </c>
      <c r="AI582" s="55">
        <f t="shared" si="717"/>
        <v>0</v>
      </c>
      <c r="AJ582" s="55">
        <f t="shared" si="717"/>
        <v>0</v>
      </c>
      <c r="AK582" s="55">
        <f t="shared" si="717"/>
        <v>33</v>
      </c>
      <c r="AL582" s="55">
        <f t="shared" si="717"/>
        <v>0</v>
      </c>
      <c r="AM582" s="102">
        <f t="shared" ref="AM582:AR582" si="718">AM583+AM584</f>
        <v>0</v>
      </c>
      <c r="AN582" s="55">
        <f t="shared" si="718"/>
        <v>0</v>
      </c>
      <c r="AO582" s="55">
        <f t="shared" si="718"/>
        <v>0</v>
      </c>
      <c r="AP582" s="55">
        <f t="shared" si="718"/>
        <v>0</v>
      </c>
      <c r="AQ582" s="55">
        <f t="shared" si="718"/>
        <v>33</v>
      </c>
      <c r="AR582" s="55">
        <f t="shared" si="718"/>
        <v>0</v>
      </c>
    </row>
    <row r="583" spans="1:44" ht="20.100000000000001" customHeight="1">
      <c r="A583" s="20" t="s">
        <v>13</v>
      </c>
      <c r="B583" s="32">
        <v>912</v>
      </c>
      <c r="C583" s="18" t="s">
        <v>19</v>
      </c>
      <c r="D583" s="18" t="s">
        <v>20</v>
      </c>
      <c r="E583" s="18" t="s">
        <v>781</v>
      </c>
      <c r="F583" s="18">
        <v>610</v>
      </c>
      <c r="G583" s="6"/>
      <c r="H583" s="6"/>
      <c r="I583" s="102"/>
      <c r="J583" s="102"/>
      <c r="K583" s="102"/>
      <c r="L583" s="102"/>
      <c r="M583" s="102"/>
      <c r="N583" s="102"/>
      <c r="O583" s="102"/>
      <c r="P583" s="55">
        <v>15</v>
      </c>
      <c r="Q583" s="55"/>
      <c r="R583" s="55"/>
      <c r="S583" s="119">
        <f>M583+O583+P583+Q583+R583</f>
        <v>15</v>
      </c>
      <c r="T583" s="119">
        <f>N583+R583</f>
        <v>0</v>
      </c>
      <c r="U583" s="102"/>
      <c r="V583" s="55"/>
      <c r="W583" s="55"/>
      <c r="X583" s="55"/>
      <c r="Y583" s="55">
        <f>S583+U583+V583+W583+X583</f>
        <v>15</v>
      </c>
      <c r="Z583" s="55">
        <f>T583+X583</f>
        <v>0</v>
      </c>
      <c r="AA583" s="102"/>
      <c r="AB583" s="55"/>
      <c r="AC583" s="55"/>
      <c r="AD583" s="55"/>
      <c r="AE583" s="119">
        <f>Y583+AA583+AB583+AC583+AD583</f>
        <v>15</v>
      </c>
      <c r="AF583" s="119">
        <f>Z583+AD583</f>
        <v>0</v>
      </c>
      <c r="AG583" s="102"/>
      <c r="AH583" s="55"/>
      <c r="AI583" s="55"/>
      <c r="AJ583" s="55"/>
      <c r="AK583" s="55">
        <f>AE583+AG583+AH583+AI583+AJ583</f>
        <v>15</v>
      </c>
      <c r="AL583" s="55">
        <f>AF583+AJ583</f>
        <v>0</v>
      </c>
      <c r="AM583" s="102"/>
      <c r="AN583" s="55"/>
      <c r="AO583" s="55"/>
      <c r="AP583" s="55"/>
      <c r="AQ583" s="55">
        <f>AK583+AM583+AN583+AO583+AP583</f>
        <v>15</v>
      </c>
      <c r="AR583" s="55">
        <f>AL583+AP583</f>
        <v>0</v>
      </c>
    </row>
    <row r="584" spans="1:44" ht="20.100000000000001" customHeight="1">
      <c r="A584" s="20" t="s">
        <v>22</v>
      </c>
      <c r="B584" s="32">
        <v>912</v>
      </c>
      <c r="C584" s="18" t="s">
        <v>19</v>
      </c>
      <c r="D584" s="18" t="s">
        <v>20</v>
      </c>
      <c r="E584" s="18" t="s">
        <v>781</v>
      </c>
      <c r="F584" s="18" t="s">
        <v>33</v>
      </c>
      <c r="G584" s="6"/>
      <c r="H584" s="6"/>
      <c r="I584" s="102"/>
      <c r="J584" s="55"/>
      <c r="K584" s="55"/>
      <c r="L584" s="55"/>
      <c r="M584" s="55"/>
      <c r="N584" s="55"/>
      <c r="O584" s="102"/>
      <c r="P584" s="55">
        <v>18</v>
      </c>
      <c r="Q584" s="55"/>
      <c r="R584" s="55"/>
      <c r="S584" s="119">
        <f>M584+O584+P584+Q584+R584</f>
        <v>18</v>
      </c>
      <c r="T584" s="119">
        <f>N584+R584</f>
        <v>0</v>
      </c>
      <c r="U584" s="102"/>
      <c r="V584" s="55"/>
      <c r="W584" s="55"/>
      <c r="X584" s="55"/>
      <c r="Y584" s="55">
        <f>S584+U584+V584+W584+X584</f>
        <v>18</v>
      </c>
      <c r="Z584" s="55">
        <f>T584+X584</f>
        <v>0</v>
      </c>
      <c r="AA584" s="102"/>
      <c r="AB584" s="55"/>
      <c r="AC584" s="55"/>
      <c r="AD584" s="55"/>
      <c r="AE584" s="119">
        <f>Y584+AA584+AB584+AC584+AD584</f>
        <v>18</v>
      </c>
      <c r="AF584" s="119">
        <f>Z584+AD584</f>
        <v>0</v>
      </c>
      <c r="AG584" s="102"/>
      <c r="AH584" s="55"/>
      <c r="AI584" s="55"/>
      <c r="AJ584" s="55"/>
      <c r="AK584" s="55">
        <f>AE584+AG584+AH584+AI584+AJ584</f>
        <v>18</v>
      </c>
      <c r="AL584" s="55">
        <f>AF584+AJ584</f>
        <v>0</v>
      </c>
      <c r="AM584" s="102"/>
      <c r="AN584" s="55"/>
      <c r="AO584" s="55"/>
      <c r="AP584" s="55"/>
      <c r="AQ584" s="55">
        <f>AK584+AM584+AN584+AO584+AP584</f>
        <v>18</v>
      </c>
      <c r="AR584" s="55">
        <f>AL584+AP584</f>
        <v>0</v>
      </c>
    </row>
    <row r="585" spans="1:44" ht="33">
      <c r="A585" s="17" t="s">
        <v>278</v>
      </c>
      <c r="B585" s="32">
        <v>912</v>
      </c>
      <c r="C585" s="18" t="s">
        <v>19</v>
      </c>
      <c r="D585" s="18" t="s">
        <v>20</v>
      </c>
      <c r="E585" s="18" t="s">
        <v>342</v>
      </c>
      <c r="F585" s="18"/>
      <c r="G585" s="6"/>
      <c r="H585" s="6"/>
      <c r="I585" s="102"/>
      <c r="J585" s="102"/>
      <c r="K585" s="102"/>
      <c r="L585" s="102"/>
      <c r="M585" s="102"/>
      <c r="N585" s="102"/>
      <c r="O585" s="102">
        <f t="shared" ref="O585:AL585" si="719">O586+O591</f>
        <v>0</v>
      </c>
      <c r="P585" s="55">
        <f t="shared" si="719"/>
        <v>205</v>
      </c>
      <c r="Q585" s="55">
        <f t="shared" si="719"/>
        <v>0</v>
      </c>
      <c r="R585" s="55">
        <f t="shared" si="719"/>
        <v>0</v>
      </c>
      <c r="S585" s="119">
        <f t="shared" si="719"/>
        <v>205</v>
      </c>
      <c r="T585" s="119">
        <f t="shared" si="719"/>
        <v>0</v>
      </c>
      <c r="U585" s="102">
        <f t="shared" si="719"/>
        <v>0</v>
      </c>
      <c r="V585" s="55">
        <f t="shared" si="719"/>
        <v>0</v>
      </c>
      <c r="W585" s="55">
        <f t="shared" si="719"/>
        <v>0</v>
      </c>
      <c r="X585" s="55">
        <f t="shared" si="719"/>
        <v>0</v>
      </c>
      <c r="Y585" s="55">
        <f t="shared" si="719"/>
        <v>205</v>
      </c>
      <c r="Z585" s="55">
        <f t="shared" si="719"/>
        <v>0</v>
      </c>
      <c r="AA585" s="102">
        <f t="shared" si="719"/>
        <v>0</v>
      </c>
      <c r="AB585" s="55">
        <f t="shared" si="719"/>
        <v>0</v>
      </c>
      <c r="AC585" s="55">
        <f t="shared" si="719"/>
        <v>0</v>
      </c>
      <c r="AD585" s="55">
        <f t="shared" si="719"/>
        <v>0</v>
      </c>
      <c r="AE585" s="119">
        <f t="shared" si="719"/>
        <v>205</v>
      </c>
      <c r="AF585" s="119">
        <f t="shared" si="719"/>
        <v>0</v>
      </c>
      <c r="AG585" s="102">
        <f t="shared" si="719"/>
        <v>0</v>
      </c>
      <c r="AH585" s="55">
        <f t="shared" si="719"/>
        <v>0</v>
      </c>
      <c r="AI585" s="55">
        <f t="shared" si="719"/>
        <v>0</v>
      </c>
      <c r="AJ585" s="55">
        <f t="shared" si="719"/>
        <v>0</v>
      </c>
      <c r="AK585" s="55">
        <f t="shared" si="719"/>
        <v>205</v>
      </c>
      <c r="AL585" s="55">
        <f t="shared" si="719"/>
        <v>0</v>
      </c>
      <c r="AM585" s="102">
        <f t="shared" ref="AM585:AR585" si="720">AM586+AM591</f>
        <v>0</v>
      </c>
      <c r="AN585" s="55">
        <f t="shared" si="720"/>
        <v>0</v>
      </c>
      <c r="AO585" s="55">
        <f t="shared" si="720"/>
        <v>0</v>
      </c>
      <c r="AP585" s="55">
        <f t="shared" si="720"/>
        <v>0</v>
      </c>
      <c r="AQ585" s="55">
        <f t="shared" si="720"/>
        <v>205</v>
      </c>
      <c r="AR585" s="55">
        <f t="shared" si="720"/>
        <v>0</v>
      </c>
    </row>
    <row r="586" spans="1:44" ht="20.100000000000001" customHeight="1">
      <c r="A586" s="20" t="s">
        <v>14</v>
      </c>
      <c r="B586" s="32">
        <v>912</v>
      </c>
      <c r="C586" s="18" t="s">
        <v>19</v>
      </c>
      <c r="D586" s="18" t="s">
        <v>20</v>
      </c>
      <c r="E586" s="18" t="s">
        <v>343</v>
      </c>
      <c r="F586" s="18"/>
      <c r="G586" s="6"/>
      <c r="H586" s="6"/>
      <c r="I586" s="102"/>
      <c r="J586" s="102"/>
      <c r="K586" s="102"/>
      <c r="L586" s="102"/>
      <c r="M586" s="102"/>
      <c r="N586" s="102"/>
      <c r="O586" s="102">
        <f t="shared" ref="O586:U587" si="721">O587</f>
        <v>0</v>
      </c>
      <c r="P586" s="55">
        <f t="shared" si="721"/>
        <v>82</v>
      </c>
      <c r="Q586" s="55">
        <f t="shared" si="721"/>
        <v>0</v>
      </c>
      <c r="R586" s="55">
        <f t="shared" si="721"/>
        <v>0</v>
      </c>
      <c r="S586" s="119">
        <f t="shared" si="721"/>
        <v>82</v>
      </c>
      <c r="T586" s="119">
        <f t="shared" si="721"/>
        <v>0</v>
      </c>
      <c r="U586" s="102">
        <f t="shared" si="721"/>
        <v>0</v>
      </c>
      <c r="V586" s="55">
        <f t="shared" ref="V586:AK587" si="722">V587</f>
        <v>0</v>
      </c>
      <c r="W586" s="55">
        <f t="shared" si="722"/>
        <v>0</v>
      </c>
      <c r="X586" s="55">
        <f t="shared" si="722"/>
        <v>0</v>
      </c>
      <c r="Y586" s="55">
        <f t="shared" si="722"/>
        <v>82</v>
      </c>
      <c r="Z586" s="55">
        <f t="shared" si="722"/>
        <v>0</v>
      </c>
      <c r="AA586" s="102">
        <f>AA587</f>
        <v>0</v>
      </c>
      <c r="AB586" s="55">
        <f t="shared" si="722"/>
        <v>0</v>
      </c>
      <c r="AC586" s="55">
        <f t="shared" si="722"/>
        <v>0</v>
      </c>
      <c r="AD586" s="55">
        <f t="shared" si="722"/>
        <v>0</v>
      </c>
      <c r="AE586" s="119">
        <f t="shared" si="722"/>
        <v>82</v>
      </c>
      <c r="AF586" s="119">
        <f t="shared" si="722"/>
        <v>0</v>
      </c>
      <c r="AG586" s="102">
        <f>AG587</f>
        <v>0</v>
      </c>
      <c r="AH586" s="55">
        <f t="shared" si="722"/>
        <v>0</v>
      </c>
      <c r="AI586" s="55">
        <f t="shared" si="722"/>
        <v>0</v>
      </c>
      <c r="AJ586" s="55">
        <f t="shared" si="722"/>
        <v>0</v>
      </c>
      <c r="AK586" s="55">
        <f t="shared" si="722"/>
        <v>82</v>
      </c>
      <c r="AL586" s="55">
        <f t="shared" ref="AH586:AL587" si="723">AL587</f>
        <v>0</v>
      </c>
      <c r="AM586" s="102">
        <f>AM587</f>
        <v>0</v>
      </c>
      <c r="AN586" s="55">
        <f t="shared" ref="AN586:AR587" si="724">AN587</f>
        <v>0</v>
      </c>
      <c r="AO586" s="55">
        <f t="shared" si="724"/>
        <v>0</v>
      </c>
      <c r="AP586" s="55">
        <f t="shared" si="724"/>
        <v>0</v>
      </c>
      <c r="AQ586" s="55">
        <f t="shared" si="724"/>
        <v>82</v>
      </c>
      <c r="AR586" s="55">
        <f t="shared" si="724"/>
        <v>0</v>
      </c>
    </row>
    <row r="587" spans="1:44" ht="20.100000000000001" customHeight="1">
      <c r="A587" s="20" t="s">
        <v>21</v>
      </c>
      <c r="B587" s="32">
        <v>912</v>
      </c>
      <c r="C587" s="18" t="s">
        <v>19</v>
      </c>
      <c r="D587" s="18" t="s">
        <v>20</v>
      </c>
      <c r="E587" s="18" t="s">
        <v>775</v>
      </c>
      <c r="F587" s="18"/>
      <c r="G587" s="6"/>
      <c r="H587" s="6"/>
      <c r="I587" s="102"/>
      <c r="J587" s="102"/>
      <c r="K587" s="102"/>
      <c r="L587" s="102"/>
      <c r="M587" s="102"/>
      <c r="N587" s="102"/>
      <c r="O587" s="102">
        <f t="shared" si="721"/>
        <v>0</v>
      </c>
      <c r="P587" s="55">
        <f t="shared" si="721"/>
        <v>82</v>
      </c>
      <c r="Q587" s="55">
        <f t="shared" si="721"/>
        <v>0</v>
      </c>
      <c r="R587" s="55">
        <f t="shared" si="721"/>
        <v>0</v>
      </c>
      <c r="S587" s="119">
        <f t="shared" si="721"/>
        <v>82</v>
      </c>
      <c r="T587" s="119">
        <f t="shared" si="721"/>
        <v>0</v>
      </c>
      <c r="U587" s="102">
        <f t="shared" si="721"/>
        <v>0</v>
      </c>
      <c r="V587" s="55">
        <f t="shared" si="722"/>
        <v>0</v>
      </c>
      <c r="W587" s="55">
        <f t="shared" si="722"/>
        <v>0</v>
      </c>
      <c r="X587" s="55">
        <f t="shared" si="722"/>
        <v>0</v>
      </c>
      <c r="Y587" s="55">
        <f t="shared" si="722"/>
        <v>82</v>
      </c>
      <c r="Z587" s="55">
        <f t="shared" si="722"/>
        <v>0</v>
      </c>
      <c r="AA587" s="102">
        <f>AA588</f>
        <v>0</v>
      </c>
      <c r="AB587" s="55">
        <f t="shared" si="722"/>
        <v>0</v>
      </c>
      <c r="AC587" s="55">
        <f t="shared" si="722"/>
        <v>0</v>
      </c>
      <c r="AD587" s="55">
        <f t="shared" si="722"/>
        <v>0</v>
      </c>
      <c r="AE587" s="119">
        <f t="shared" si="722"/>
        <v>82</v>
      </c>
      <c r="AF587" s="119">
        <f t="shared" si="722"/>
        <v>0</v>
      </c>
      <c r="AG587" s="102">
        <f>AG588</f>
        <v>0</v>
      </c>
      <c r="AH587" s="55">
        <f t="shared" si="723"/>
        <v>0</v>
      </c>
      <c r="AI587" s="55">
        <f t="shared" si="723"/>
        <v>0</v>
      </c>
      <c r="AJ587" s="55">
        <f t="shared" si="723"/>
        <v>0</v>
      </c>
      <c r="AK587" s="55">
        <f t="shared" si="723"/>
        <v>82</v>
      </c>
      <c r="AL587" s="55">
        <f t="shared" si="723"/>
        <v>0</v>
      </c>
      <c r="AM587" s="102">
        <f>AM588</f>
        <v>0</v>
      </c>
      <c r="AN587" s="55">
        <f t="shared" si="724"/>
        <v>0</v>
      </c>
      <c r="AO587" s="55">
        <f t="shared" si="724"/>
        <v>0</v>
      </c>
      <c r="AP587" s="55">
        <f t="shared" si="724"/>
        <v>0</v>
      </c>
      <c r="AQ587" s="55">
        <f t="shared" si="724"/>
        <v>82</v>
      </c>
      <c r="AR587" s="55">
        <f t="shared" si="724"/>
        <v>0</v>
      </c>
    </row>
    <row r="588" spans="1:44" ht="42" customHeight="1">
      <c r="A588" s="17" t="s">
        <v>11</v>
      </c>
      <c r="B588" s="32">
        <v>912</v>
      </c>
      <c r="C588" s="18" t="s">
        <v>19</v>
      </c>
      <c r="D588" s="18" t="s">
        <v>20</v>
      </c>
      <c r="E588" s="18" t="s">
        <v>775</v>
      </c>
      <c r="F588" s="18" t="s">
        <v>12</v>
      </c>
      <c r="G588" s="6"/>
      <c r="H588" s="6"/>
      <c r="I588" s="102"/>
      <c r="J588" s="102"/>
      <c r="K588" s="102"/>
      <c r="L588" s="102"/>
      <c r="M588" s="102"/>
      <c r="N588" s="102"/>
      <c r="O588" s="102">
        <f t="shared" ref="O588:AL588" si="725">O589+O590</f>
        <v>0</v>
      </c>
      <c r="P588" s="55">
        <f t="shared" si="725"/>
        <v>82</v>
      </c>
      <c r="Q588" s="55">
        <f t="shared" si="725"/>
        <v>0</v>
      </c>
      <c r="R588" s="55">
        <f t="shared" si="725"/>
        <v>0</v>
      </c>
      <c r="S588" s="119">
        <f t="shared" si="725"/>
        <v>82</v>
      </c>
      <c r="T588" s="119">
        <f t="shared" si="725"/>
        <v>0</v>
      </c>
      <c r="U588" s="102">
        <f t="shared" si="725"/>
        <v>0</v>
      </c>
      <c r="V588" s="55">
        <f t="shared" si="725"/>
        <v>0</v>
      </c>
      <c r="W588" s="55">
        <f t="shared" si="725"/>
        <v>0</v>
      </c>
      <c r="X588" s="55">
        <f t="shared" si="725"/>
        <v>0</v>
      </c>
      <c r="Y588" s="55">
        <f t="shared" si="725"/>
        <v>82</v>
      </c>
      <c r="Z588" s="55">
        <f t="shared" si="725"/>
        <v>0</v>
      </c>
      <c r="AA588" s="102">
        <f t="shared" si="725"/>
        <v>0</v>
      </c>
      <c r="AB588" s="55">
        <f t="shared" si="725"/>
        <v>0</v>
      </c>
      <c r="AC588" s="55">
        <f t="shared" si="725"/>
        <v>0</v>
      </c>
      <c r="AD588" s="55">
        <f t="shared" si="725"/>
        <v>0</v>
      </c>
      <c r="AE588" s="119">
        <f t="shared" si="725"/>
        <v>82</v>
      </c>
      <c r="AF588" s="119">
        <f t="shared" si="725"/>
        <v>0</v>
      </c>
      <c r="AG588" s="102">
        <f t="shared" si="725"/>
        <v>0</v>
      </c>
      <c r="AH588" s="55">
        <f t="shared" si="725"/>
        <v>0</v>
      </c>
      <c r="AI588" s="55">
        <f t="shared" si="725"/>
        <v>0</v>
      </c>
      <c r="AJ588" s="55">
        <f t="shared" si="725"/>
        <v>0</v>
      </c>
      <c r="AK588" s="55">
        <f t="shared" si="725"/>
        <v>82</v>
      </c>
      <c r="AL588" s="55">
        <f t="shared" si="725"/>
        <v>0</v>
      </c>
      <c r="AM588" s="102">
        <f t="shared" ref="AM588:AR588" si="726">AM589+AM590</f>
        <v>0</v>
      </c>
      <c r="AN588" s="55">
        <f t="shared" si="726"/>
        <v>0</v>
      </c>
      <c r="AO588" s="55">
        <f t="shared" si="726"/>
        <v>0</v>
      </c>
      <c r="AP588" s="55">
        <f t="shared" si="726"/>
        <v>0</v>
      </c>
      <c r="AQ588" s="55">
        <f t="shared" si="726"/>
        <v>82</v>
      </c>
      <c r="AR588" s="55">
        <f t="shared" si="726"/>
        <v>0</v>
      </c>
    </row>
    <row r="589" spans="1:44" ht="20.100000000000001" customHeight="1">
      <c r="A589" s="20" t="s">
        <v>13</v>
      </c>
      <c r="B589" s="32">
        <v>912</v>
      </c>
      <c r="C589" s="18" t="s">
        <v>19</v>
      </c>
      <c r="D589" s="18" t="s">
        <v>20</v>
      </c>
      <c r="E589" s="18" t="s">
        <v>775</v>
      </c>
      <c r="F589" s="18">
        <v>610</v>
      </c>
      <c r="G589" s="6"/>
      <c r="H589" s="6"/>
      <c r="I589" s="102"/>
      <c r="J589" s="102"/>
      <c r="K589" s="102"/>
      <c r="L589" s="102"/>
      <c r="M589" s="102"/>
      <c r="N589" s="102"/>
      <c r="O589" s="102"/>
      <c r="P589" s="55">
        <v>42</v>
      </c>
      <c r="Q589" s="55"/>
      <c r="R589" s="55"/>
      <c r="S589" s="119">
        <f>M589+O589+P589+Q589+R589</f>
        <v>42</v>
      </c>
      <c r="T589" s="119">
        <f>N589+R589</f>
        <v>0</v>
      </c>
      <c r="U589" s="102"/>
      <c r="V589" s="55"/>
      <c r="W589" s="55"/>
      <c r="X589" s="55"/>
      <c r="Y589" s="55">
        <f>S589+U589+V589+W589+X589</f>
        <v>42</v>
      </c>
      <c r="Z589" s="55">
        <f>T589+X589</f>
        <v>0</v>
      </c>
      <c r="AA589" s="102"/>
      <c r="AB589" s="55"/>
      <c r="AC589" s="55"/>
      <c r="AD589" s="55"/>
      <c r="AE589" s="119">
        <f>Y589+AA589+AB589+AC589+AD589</f>
        <v>42</v>
      </c>
      <c r="AF589" s="119">
        <f>Z589+AD589</f>
        <v>0</v>
      </c>
      <c r="AG589" s="102"/>
      <c r="AH589" s="55"/>
      <c r="AI589" s="55"/>
      <c r="AJ589" s="55"/>
      <c r="AK589" s="55">
        <f>AE589+AG589+AH589+AI589+AJ589</f>
        <v>42</v>
      </c>
      <c r="AL589" s="55">
        <f>AF589+AJ589</f>
        <v>0</v>
      </c>
      <c r="AM589" s="102"/>
      <c r="AN589" s="55"/>
      <c r="AO589" s="55"/>
      <c r="AP589" s="55"/>
      <c r="AQ589" s="55">
        <f>AK589+AM589+AN589+AO589+AP589</f>
        <v>42</v>
      </c>
      <c r="AR589" s="55">
        <f>AL589+AP589</f>
        <v>0</v>
      </c>
    </row>
    <row r="590" spans="1:44" ht="20.100000000000001" customHeight="1">
      <c r="A590" s="20" t="s">
        <v>22</v>
      </c>
      <c r="B590" s="32">
        <v>912</v>
      </c>
      <c r="C590" s="18" t="s">
        <v>19</v>
      </c>
      <c r="D590" s="18" t="s">
        <v>20</v>
      </c>
      <c r="E590" s="18" t="s">
        <v>775</v>
      </c>
      <c r="F590" s="18" t="s">
        <v>33</v>
      </c>
      <c r="G590" s="6"/>
      <c r="H590" s="6"/>
      <c r="I590" s="102"/>
      <c r="J590" s="55"/>
      <c r="K590" s="55"/>
      <c r="L590" s="55"/>
      <c r="M590" s="55"/>
      <c r="N590" s="55"/>
      <c r="O590" s="102"/>
      <c r="P590" s="55">
        <v>40</v>
      </c>
      <c r="Q590" s="55"/>
      <c r="R590" s="55"/>
      <c r="S590" s="119">
        <f>M590+O590+P590+Q590+R590</f>
        <v>40</v>
      </c>
      <c r="T590" s="119">
        <f>N590+R590</f>
        <v>0</v>
      </c>
      <c r="U590" s="102"/>
      <c r="V590" s="55"/>
      <c r="W590" s="55"/>
      <c r="X590" s="55"/>
      <c r="Y590" s="55">
        <f>S590+U590+V590+W590+X590</f>
        <v>40</v>
      </c>
      <c r="Z590" s="55">
        <f>T590+X590</f>
        <v>0</v>
      </c>
      <c r="AA590" s="102"/>
      <c r="AB590" s="55"/>
      <c r="AC590" s="55"/>
      <c r="AD590" s="55"/>
      <c r="AE590" s="119">
        <f>Y590+AA590+AB590+AC590+AD590</f>
        <v>40</v>
      </c>
      <c r="AF590" s="119">
        <f>Z590+AD590</f>
        <v>0</v>
      </c>
      <c r="AG590" s="102"/>
      <c r="AH590" s="55"/>
      <c r="AI590" s="55"/>
      <c r="AJ590" s="55"/>
      <c r="AK590" s="55">
        <f>AE590+AG590+AH590+AI590+AJ590</f>
        <v>40</v>
      </c>
      <c r="AL590" s="55">
        <f>AF590+AJ590</f>
        <v>0</v>
      </c>
      <c r="AM590" s="102"/>
      <c r="AN590" s="55"/>
      <c r="AO590" s="55"/>
      <c r="AP590" s="55"/>
      <c r="AQ590" s="55">
        <f>AK590+AM590+AN590+AO590+AP590</f>
        <v>40</v>
      </c>
      <c r="AR590" s="55">
        <f>AL590+AP590</f>
        <v>0</v>
      </c>
    </row>
    <row r="591" spans="1:44" ht="33">
      <c r="A591" s="17" t="s">
        <v>25</v>
      </c>
      <c r="B591" s="32">
        <v>912</v>
      </c>
      <c r="C591" s="18" t="s">
        <v>19</v>
      </c>
      <c r="D591" s="18" t="s">
        <v>20</v>
      </c>
      <c r="E591" s="18" t="s">
        <v>776</v>
      </c>
      <c r="F591" s="18"/>
      <c r="G591" s="6"/>
      <c r="H591" s="6"/>
      <c r="I591" s="102"/>
      <c r="J591" s="102"/>
      <c r="K591" s="102"/>
      <c r="L591" s="102"/>
      <c r="M591" s="102"/>
      <c r="N591" s="102"/>
      <c r="O591" s="102">
        <f t="shared" ref="O591:U591" si="727">O592</f>
        <v>0</v>
      </c>
      <c r="P591" s="55">
        <f t="shared" si="727"/>
        <v>123</v>
      </c>
      <c r="Q591" s="55">
        <f t="shared" si="727"/>
        <v>0</v>
      </c>
      <c r="R591" s="55">
        <f t="shared" si="727"/>
        <v>0</v>
      </c>
      <c r="S591" s="119">
        <f t="shared" si="727"/>
        <v>123</v>
      </c>
      <c r="T591" s="119">
        <f t="shared" si="727"/>
        <v>0</v>
      </c>
      <c r="U591" s="102">
        <f t="shared" si="727"/>
        <v>0</v>
      </c>
      <c r="V591" s="55">
        <f t="shared" ref="V591:AR591" si="728">V592</f>
        <v>0</v>
      </c>
      <c r="W591" s="55">
        <f t="shared" si="728"/>
        <v>0</v>
      </c>
      <c r="X591" s="55">
        <f t="shared" si="728"/>
        <v>0</v>
      </c>
      <c r="Y591" s="55">
        <f t="shared" si="728"/>
        <v>123</v>
      </c>
      <c r="Z591" s="55">
        <f t="shared" si="728"/>
        <v>0</v>
      </c>
      <c r="AA591" s="102">
        <f>AA592</f>
        <v>0</v>
      </c>
      <c r="AB591" s="55">
        <f t="shared" si="728"/>
        <v>0</v>
      </c>
      <c r="AC591" s="55">
        <f t="shared" si="728"/>
        <v>0</v>
      </c>
      <c r="AD591" s="55">
        <f t="shared" si="728"/>
        <v>0</v>
      </c>
      <c r="AE591" s="119">
        <f t="shared" si="728"/>
        <v>123</v>
      </c>
      <c r="AF591" s="119">
        <f t="shared" si="728"/>
        <v>0</v>
      </c>
      <c r="AG591" s="102">
        <f>AG592</f>
        <v>0</v>
      </c>
      <c r="AH591" s="55">
        <f t="shared" si="728"/>
        <v>0</v>
      </c>
      <c r="AI591" s="55">
        <f t="shared" si="728"/>
        <v>0</v>
      </c>
      <c r="AJ591" s="55">
        <f t="shared" si="728"/>
        <v>0</v>
      </c>
      <c r="AK591" s="55">
        <f t="shared" si="728"/>
        <v>123</v>
      </c>
      <c r="AL591" s="55">
        <f t="shared" si="728"/>
        <v>0</v>
      </c>
      <c r="AM591" s="102">
        <f>AM592</f>
        <v>0</v>
      </c>
      <c r="AN591" s="55">
        <f t="shared" si="728"/>
        <v>0</v>
      </c>
      <c r="AO591" s="55">
        <f t="shared" si="728"/>
        <v>0</v>
      </c>
      <c r="AP591" s="55">
        <f t="shared" si="728"/>
        <v>0</v>
      </c>
      <c r="AQ591" s="55">
        <f t="shared" si="728"/>
        <v>123</v>
      </c>
      <c r="AR591" s="55">
        <f t="shared" si="728"/>
        <v>0</v>
      </c>
    </row>
    <row r="592" spans="1:44" ht="33">
      <c r="A592" s="17" t="s">
        <v>11</v>
      </c>
      <c r="B592" s="32">
        <v>912</v>
      </c>
      <c r="C592" s="18" t="s">
        <v>19</v>
      </c>
      <c r="D592" s="18" t="s">
        <v>20</v>
      </c>
      <c r="E592" s="18" t="s">
        <v>776</v>
      </c>
      <c r="F592" s="18" t="s">
        <v>12</v>
      </c>
      <c r="G592" s="6"/>
      <c r="H592" s="6"/>
      <c r="I592" s="102"/>
      <c r="J592" s="102"/>
      <c r="K592" s="102"/>
      <c r="L592" s="102"/>
      <c r="M592" s="102"/>
      <c r="N592" s="102"/>
      <c r="O592" s="102">
        <f t="shared" ref="O592:AL592" si="729">O593+O594</f>
        <v>0</v>
      </c>
      <c r="P592" s="55">
        <f t="shared" si="729"/>
        <v>123</v>
      </c>
      <c r="Q592" s="55">
        <f t="shared" si="729"/>
        <v>0</v>
      </c>
      <c r="R592" s="55">
        <f t="shared" si="729"/>
        <v>0</v>
      </c>
      <c r="S592" s="119">
        <f t="shared" si="729"/>
        <v>123</v>
      </c>
      <c r="T592" s="119">
        <f t="shared" si="729"/>
        <v>0</v>
      </c>
      <c r="U592" s="102">
        <f t="shared" si="729"/>
        <v>0</v>
      </c>
      <c r="V592" s="55">
        <f t="shared" si="729"/>
        <v>0</v>
      </c>
      <c r="W592" s="55">
        <f t="shared" si="729"/>
        <v>0</v>
      </c>
      <c r="X592" s="55">
        <f t="shared" si="729"/>
        <v>0</v>
      </c>
      <c r="Y592" s="55">
        <f t="shared" si="729"/>
        <v>123</v>
      </c>
      <c r="Z592" s="55">
        <f t="shared" si="729"/>
        <v>0</v>
      </c>
      <c r="AA592" s="102">
        <f t="shared" si="729"/>
        <v>0</v>
      </c>
      <c r="AB592" s="55">
        <f t="shared" si="729"/>
        <v>0</v>
      </c>
      <c r="AC592" s="55">
        <f t="shared" si="729"/>
        <v>0</v>
      </c>
      <c r="AD592" s="55">
        <f t="shared" si="729"/>
        <v>0</v>
      </c>
      <c r="AE592" s="119">
        <f t="shared" si="729"/>
        <v>123</v>
      </c>
      <c r="AF592" s="119">
        <f t="shared" si="729"/>
        <v>0</v>
      </c>
      <c r="AG592" s="102">
        <f t="shared" si="729"/>
        <v>0</v>
      </c>
      <c r="AH592" s="55">
        <f t="shared" si="729"/>
        <v>0</v>
      </c>
      <c r="AI592" s="55">
        <f t="shared" si="729"/>
        <v>0</v>
      </c>
      <c r="AJ592" s="55">
        <f t="shared" si="729"/>
        <v>0</v>
      </c>
      <c r="AK592" s="55">
        <f t="shared" si="729"/>
        <v>123</v>
      </c>
      <c r="AL592" s="55">
        <f t="shared" si="729"/>
        <v>0</v>
      </c>
      <c r="AM592" s="102">
        <f t="shared" ref="AM592:AR592" si="730">AM593+AM594</f>
        <v>0</v>
      </c>
      <c r="AN592" s="55">
        <f t="shared" si="730"/>
        <v>0</v>
      </c>
      <c r="AO592" s="55">
        <f t="shared" si="730"/>
        <v>0</v>
      </c>
      <c r="AP592" s="55">
        <f t="shared" si="730"/>
        <v>0</v>
      </c>
      <c r="AQ592" s="55">
        <f t="shared" si="730"/>
        <v>123</v>
      </c>
      <c r="AR592" s="55">
        <f t="shared" si="730"/>
        <v>0</v>
      </c>
    </row>
    <row r="593" spans="1:44" ht="20.100000000000001" customHeight="1">
      <c r="A593" s="20" t="s">
        <v>13</v>
      </c>
      <c r="B593" s="32">
        <v>912</v>
      </c>
      <c r="C593" s="18" t="s">
        <v>19</v>
      </c>
      <c r="D593" s="18" t="s">
        <v>20</v>
      </c>
      <c r="E593" s="18" t="s">
        <v>776</v>
      </c>
      <c r="F593" s="18">
        <v>610</v>
      </c>
      <c r="G593" s="6"/>
      <c r="H593" s="6"/>
      <c r="I593" s="102"/>
      <c r="J593" s="102"/>
      <c r="K593" s="102"/>
      <c r="L593" s="102"/>
      <c r="M593" s="102"/>
      <c r="N593" s="102"/>
      <c r="O593" s="102"/>
      <c r="P593" s="55">
        <v>77</v>
      </c>
      <c r="Q593" s="55"/>
      <c r="R593" s="55"/>
      <c r="S593" s="119">
        <f>M593+O593+P593+Q593+R593</f>
        <v>77</v>
      </c>
      <c r="T593" s="119">
        <f>N593+R593</f>
        <v>0</v>
      </c>
      <c r="U593" s="102"/>
      <c r="V593" s="55"/>
      <c r="W593" s="55"/>
      <c r="X593" s="55"/>
      <c r="Y593" s="55">
        <f>S593+U593+V593+W593+X593</f>
        <v>77</v>
      </c>
      <c r="Z593" s="55">
        <f>T593+X593</f>
        <v>0</v>
      </c>
      <c r="AA593" s="102"/>
      <c r="AB593" s="55"/>
      <c r="AC593" s="55"/>
      <c r="AD593" s="55"/>
      <c r="AE593" s="119">
        <f>Y593+AA593+AB593+AC593+AD593</f>
        <v>77</v>
      </c>
      <c r="AF593" s="119">
        <f>Z593+AD593</f>
        <v>0</v>
      </c>
      <c r="AG593" s="102"/>
      <c r="AH593" s="55"/>
      <c r="AI593" s="55"/>
      <c r="AJ593" s="55"/>
      <c r="AK593" s="55">
        <f>AE593+AG593+AH593+AI593+AJ593</f>
        <v>77</v>
      </c>
      <c r="AL593" s="55">
        <f>AF593+AJ593</f>
        <v>0</v>
      </c>
      <c r="AM593" s="102"/>
      <c r="AN593" s="55"/>
      <c r="AO593" s="55"/>
      <c r="AP593" s="55"/>
      <c r="AQ593" s="55">
        <f>AK593+AM593+AN593+AO593+AP593</f>
        <v>77</v>
      </c>
      <c r="AR593" s="55">
        <f>AL593+AP593</f>
        <v>0</v>
      </c>
    </row>
    <row r="594" spans="1:44" ht="20.100000000000001" customHeight="1">
      <c r="A594" s="20" t="s">
        <v>22</v>
      </c>
      <c r="B594" s="32">
        <v>912</v>
      </c>
      <c r="C594" s="18" t="s">
        <v>19</v>
      </c>
      <c r="D594" s="18" t="s">
        <v>20</v>
      </c>
      <c r="E594" s="18" t="s">
        <v>776</v>
      </c>
      <c r="F594" s="18" t="s">
        <v>33</v>
      </c>
      <c r="G594" s="6"/>
      <c r="H594" s="6"/>
      <c r="I594" s="102"/>
      <c r="J594" s="55"/>
      <c r="K594" s="55"/>
      <c r="L594" s="55"/>
      <c r="M594" s="55"/>
      <c r="N594" s="55"/>
      <c r="O594" s="102"/>
      <c r="P594" s="55">
        <v>46</v>
      </c>
      <c r="Q594" s="55"/>
      <c r="R594" s="55"/>
      <c r="S594" s="119">
        <f>M594+O594+P594+Q594+R594</f>
        <v>46</v>
      </c>
      <c r="T594" s="119">
        <f>N594+R594</f>
        <v>0</v>
      </c>
      <c r="U594" s="102"/>
      <c r="V594" s="55"/>
      <c r="W594" s="55"/>
      <c r="X594" s="55"/>
      <c r="Y594" s="55">
        <f>S594+U594+V594+W594+X594</f>
        <v>46</v>
      </c>
      <c r="Z594" s="55">
        <f>T594+X594</f>
        <v>0</v>
      </c>
      <c r="AA594" s="102"/>
      <c r="AB594" s="55"/>
      <c r="AC594" s="55"/>
      <c r="AD594" s="55"/>
      <c r="AE594" s="119">
        <f>Y594+AA594+AB594+AC594+AD594</f>
        <v>46</v>
      </c>
      <c r="AF594" s="119">
        <f>Z594+AD594</f>
        <v>0</v>
      </c>
      <c r="AG594" s="102"/>
      <c r="AH594" s="55"/>
      <c r="AI594" s="55"/>
      <c r="AJ594" s="55"/>
      <c r="AK594" s="55">
        <f>AE594+AG594+AH594+AI594+AJ594</f>
        <v>46</v>
      </c>
      <c r="AL594" s="55">
        <f>AF594+AJ594</f>
        <v>0</v>
      </c>
      <c r="AM594" s="102"/>
      <c r="AN594" s="55"/>
      <c r="AO594" s="55"/>
      <c r="AP594" s="55"/>
      <c r="AQ594" s="55">
        <f>AK594+AM594+AN594+AO594+AP594</f>
        <v>46</v>
      </c>
      <c r="AR594" s="55">
        <f>AL594+AP594</f>
        <v>0</v>
      </c>
    </row>
    <row r="595" spans="1:44">
      <c r="A595" s="17"/>
      <c r="B595" s="32"/>
      <c r="C595" s="18"/>
      <c r="D595" s="18"/>
      <c r="E595" s="18"/>
      <c r="F595" s="6"/>
      <c r="G595" s="52"/>
      <c r="H595" s="52"/>
      <c r="I595" s="102"/>
      <c r="J595" s="102"/>
      <c r="K595" s="102"/>
      <c r="L595" s="102"/>
      <c r="M595" s="102"/>
      <c r="N595" s="102"/>
      <c r="O595" s="102"/>
      <c r="P595" s="102"/>
      <c r="Q595" s="102"/>
      <c r="R595" s="102"/>
      <c r="S595" s="121"/>
      <c r="T595" s="121"/>
      <c r="U595" s="102"/>
      <c r="V595" s="102"/>
      <c r="W595" s="102"/>
      <c r="X595" s="102"/>
      <c r="Y595" s="102"/>
      <c r="Z595" s="102"/>
      <c r="AA595" s="102"/>
      <c r="AB595" s="102"/>
      <c r="AC595" s="102"/>
      <c r="AD595" s="102"/>
      <c r="AE595" s="121"/>
      <c r="AF595" s="121"/>
      <c r="AG595" s="102"/>
      <c r="AH595" s="102"/>
      <c r="AI595" s="102"/>
      <c r="AJ595" s="102"/>
      <c r="AK595" s="102"/>
      <c r="AL595" s="102"/>
      <c r="AM595" s="102"/>
      <c r="AN595" s="102"/>
      <c r="AO595" s="102"/>
      <c r="AP595" s="102"/>
      <c r="AQ595" s="102"/>
      <c r="AR595" s="102"/>
    </row>
    <row r="596" spans="1:44" ht="39" customHeight="1">
      <c r="A596" s="15" t="s">
        <v>26</v>
      </c>
      <c r="B596" s="31">
        <v>912</v>
      </c>
      <c r="C596" s="16" t="s">
        <v>19</v>
      </c>
      <c r="D596" s="16" t="s">
        <v>27</v>
      </c>
      <c r="E596" s="16"/>
      <c r="F596" s="16"/>
      <c r="G596" s="11">
        <f t="shared" ref="G596:V600" si="731">G597</f>
        <v>74</v>
      </c>
      <c r="H596" s="11">
        <f t="shared" si="731"/>
        <v>0</v>
      </c>
      <c r="I596" s="11">
        <f t="shared" si="731"/>
        <v>0</v>
      </c>
      <c r="J596" s="11">
        <f t="shared" si="731"/>
        <v>0</v>
      </c>
      <c r="K596" s="11">
        <f t="shared" si="731"/>
        <v>0</v>
      </c>
      <c r="L596" s="11">
        <f t="shared" si="731"/>
        <v>0</v>
      </c>
      <c r="M596" s="11">
        <f t="shared" si="731"/>
        <v>74</v>
      </c>
      <c r="N596" s="11">
        <f t="shared" si="731"/>
        <v>0</v>
      </c>
      <c r="O596" s="11">
        <f t="shared" si="731"/>
        <v>0</v>
      </c>
      <c r="P596" s="11">
        <f t="shared" si="731"/>
        <v>0</v>
      </c>
      <c r="Q596" s="11">
        <f t="shared" si="731"/>
        <v>0</v>
      </c>
      <c r="R596" s="11">
        <f t="shared" si="731"/>
        <v>0</v>
      </c>
      <c r="S596" s="127">
        <f t="shared" si="731"/>
        <v>74</v>
      </c>
      <c r="T596" s="127">
        <f t="shared" si="731"/>
        <v>0</v>
      </c>
      <c r="U596" s="11">
        <f t="shared" si="731"/>
        <v>0</v>
      </c>
      <c r="V596" s="11">
        <f t="shared" si="731"/>
        <v>0</v>
      </c>
      <c r="W596" s="11">
        <f t="shared" ref="U596:AJ600" si="732">W597</f>
        <v>0</v>
      </c>
      <c r="X596" s="11">
        <f t="shared" si="732"/>
        <v>0</v>
      </c>
      <c r="Y596" s="11">
        <f t="shared" si="732"/>
        <v>74</v>
      </c>
      <c r="Z596" s="11">
        <f t="shared" si="732"/>
        <v>0</v>
      </c>
      <c r="AA596" s="11">
        <f t="shared" si="732"/>
        <v>0</v>
      </c>
      <c r="AB596" s="11">
        <f t="shared" si="732"/>
        <v>0</v>
      </c>
      <c r="AC596" s="11">
        <f t="shared" si="732"/>
        <v>0</v>
      </c>
      <c r="AD596" s="11">
        <f t="shared" si="732"/>
        <v>0</v>
      </c>
      <c r="AE596" s="127">
        <f t="shared" si="732"/>
        <v>74</v>
      </c>
      <c r="AF596" s="127">
        <f t="shared" si="732"/>
        <v>0</v>
      </c>
      <c r="AG596" s="11">
        <f t="shared" si="732"/>
        <v>0</v>
      </c>
      <c r="AH596" s="11">
        <f t="shared" si="732"/>
        <v>0</v>
      </c>
      <c r="AI596" s="11">
        <f t="shared" si="732"/>
        <v>0</v>
      </c>
      <c r="AJ596" s="11">
        <f t="shared" si="732"/>
        <v>0</v>
      </c>
      <c r="AK596" s="11">
        <f t="shared" ref="AG596:AR600" si="733">AK597</f>
        <v>74</v>
      </c>
      <c r="AL596" s="11">
        <f t="shared" si="733"/>
        <v>0</v>
      </c>
      <c r="AM596" s="11">
        <f t="shared" si="733"/>
        <v>0</v>
      </c>
      <c r="AN596" s="11">
        <f t="shared" si="733"/>
        <v>0</v>
      </c>
      <c r="AO596" s="11">
        <f t="shared" si="733"/>
        <v>0</v>
      </c>
      <c r="AP596" s="11">
        <f t="shared" si="733"/>
        <v>0</v>
      </c>
      <c r="AQ596" s="11">
        <f t="shared" si="733"/>
        <v>74</v>
      </c>
      <c r="AR596" s="11">
        <f t="shared" si="733"/>
        <v>0</v>
      </c>
    </row>
    <row r="597" spans="1:44" ht="31.5" customHeight="1">
      <c r="A597" s="17" t="s">
        <v>728</v>
      </c>
      <c r="B597" s="32">
        <v>912</v>
      </c>
      <c r="C597" s="18" t="s">
        <v>19</v>
      </c>
      <c r="D597" s="18" t="s">
        <v>27</v>
      </c>
      <c r="E597" s="18" t="s">
        <v>36</v>
      </c>
      <c r="F597" s="18"/>
      <c r="G597" s="6">
        <f t="shared" si="731"/>
        <v>74</v>
      </c>
      <c r="H597" s="6">
        <f t="shared" si="731"/>
        <v>0</v>
      </c>
      <c r="I597" s="6">
        <f t="shared" si="731"/>
        <v>0</v>
      </c>
      <c r="J597" s="6">
        <f t="shared" si="731"/>
        <v>0</v>
      </c>
      <c r="K597" s="6">
        <f t="shared" si="731"/>
        <v>0</v>
      </c>
      <c r="L597" s="6">
        <f t="shared" si="731"/>
        <v>0</v>
      </c>
      <c r="M597" s="6">
        <f t="shared" si="731"/>
        <v>74</v>
      </c>
      <c r="N597" s="6">
        <f t="shared" si="731"/>
        <v>0</v>
      </c>
      <c r="O597" s="6">
        <f t="shared" si="731"/>
        <v>0</v>
      </c>
      <c r="P597" s="6">
        <f t="shared" si="731"/>
        <v>0</v>
      </c>
      <c r="Q597" s="6">
        <f t="shared" si="731"/>
        <v>0</v>
      </c>
      <c r="R597" s="6">
        <f t="shared" si="731"/>
        <v>0</v>
      </c>
      <c r="S597" s="118">
        <f t="shared" si="731"/>
        <v>74</v>
      </c>
      <c r="T597" s="118">
        <f t="shared" si="731"/>
        <v>0</v>
      </c>
      <c r="U597" s="6">
        <f t="shared" si="732"/>
        <v>0</v>
      </c>
      <c r="V597" s="6">
        <f t="shared" si="732"/>
        <v>0</v>
      </c>
      <c r="W597" s="6">
        <f t="shared" si="732"/>
        <v>0</v>
      </c>
      <c r="X597" s="6">
        <f t="shared" si="732"/>
        <v>0</v>
      </c>
      <c r="Y597" s="6">
        <f t="shared" si="732"/>
        <v>74</v>
      </c>
      <c r="Z597" s="6">
        <f t="shared" si="732"/>
        <v>0</v>
      </c>
      <c r="AA597" s="6">
        <f t="shared" si="732"/>
        <v>0</v>
      </c>
      <c r="AB597" s="6">
        <f t="shared" si="732"/>
        <v>0</v>
      </c>
      <c r="AC597" s="6">
        <f t="shared" si="732"/>
        <v>0</v>
      </c>
      <c r="AD597" s="6">
        <f t="shared" si="732"/>
        <v>0</v>
      </c>
      <c r="AE597" s="118">
        <f t="shared" si="732"/>
        <v>74</v>
      </c>
      <c r="AF597" s="118">
        <f t="shared" si="732"/>
        <v>0</v>
      </c>
      <c r="AG597" s="6">
        <f t="shared" si="733"/>
        <v>0</v>
      </c>
      <c r="AH597" s="6">
        <f t="shared" si="733"/>
        <v>0</v>
      </c>
      <c r="AI597" s="6">
        <f t="shared" si="733"/>
        <v>0</v>
      </c>
      <c r="AJ597" s="6">
        <f t="shared" si="733"/>
        <v>0</v>
      </c>
      <c r="AK597" s="6">
        <f t="shared" si="733"/>
        <v>74</v>
      </c>
      <c r="AL597" s="6">
        <f t="shared" si="733"/>
        <v>0</v>
      </c>
      <c r="AM597" s="6">
        <f t="shared" si="733"/>
        <v>0</v>
      </c>
      <c r="AN597" s="6">
        <f t="shared" si="733"/>
        <v>0</v>
      </c>
      <c r="AO597" s="6">
        <f t="shared" si="733"/>
        <v>0</v>
      </c>
      <c r="AP597" s="6">
        <f t="shared" si="733"/>
        <v>0</v>
      </c>
      <c r="AQ597" s="6">
        <f t="shared" si="733"/>
        <v>74</v>
      </c>
      <c r="AR597" s="6">
        <f t="shared" si="733"/>
        <v>0</v>
      </c>
    </row>
    <row r="598" spans="1:44" ht="20.100000000000001" customHeight="1">
      <c r="A598" s="20" t="s">
        <v>14</v>
      </c>
      <c r="B598" s="32">
        <v>912</v>
      </c>
      <c r="C598" s="18" t="s">
        <v>19</v>
      </c>
      <c r="D598" s="18" t="s">
        <v>27</v>
      </c>
      <c r="E598" s="18" t="s">
        <v>39</v>
      </c>
      <c r="F598" s="18"/>
      <c r="G598" s="6">
        <f t="shared" si="731"/>
        <v>74</v>
      </c>
      <c r="H598" s="6">
        <f t="shared" si="731"/>
        <v>0</v>
      </c>
      <c r="I598" s="6">
        <f t="shared" si="731"/>
        <v>0</v>
      </c>
      <c r="J598" s="6">
        <f t="shared" si="731"/>
        <v>0</v>
      </c>
      <c r="K598" s="6">
        <f t="shared" si="731"/>
        <v>0</v>
      </c>
      <c r="L598" s="6">
        <f t="shared" si="731"/>
        <v>0</v>
      </c>
      <c r="M598" s="6">
        <f t="shared" si="731"/>
        <v>74</v>
      </c>
      <c r="N598" s="6">
        <f t="shared" si="731"/>
        <v>0</v>
      </c>
      <c r="O598" s="6">
        <f t="shared" si="731"/>
        <v>0</v>
      </c>
      <c r="P598" s="6">
        <f t="shared" si="731"/>
        <v>0</v>
      </c>
      <c r="Q598" s="6">
        <f t="shared" si="731"/>
        <v>0</v>
      </c>
      <c r="R598" s="6">
        <f t="shared" si="731"/>
        <v>0</v>
      </c>
      <c r="S598" s="118">
        <f t="shared" si="731"/>
        <v>74</v>
      </c>
      <c r="T598" s="118">
        <f t="shared" si="731"/>
        <v>0</v>
      </c>
      <c r="U598" s="6">
        <f t="shared" si="732"/>
        <v>0</v>
      </c>
      <c r="V598" s="6">
        <f t="shared" si="732"/>
        <v>0</v>
      </c>
      <c r="W598" s="6">
        <f t="shared" si="732"/>
        <v>0</v>
      </c>
      <c r="X598" s="6">
        <f t="shared" si="732"/>
        <v>0</v>
      </c>
      <c r="Y598" s="6">
        <f t="shared" si="732"/>
        <v>74</v>
      </c>
      <c r="Z598" s="6">
        <f t="shared" si="732"/>
        <v>0</v>
      </c>
      <c r="AA598" s="6">
        <f t="shared" si="732"/>
        <v>0</v>
      </c>
      <c r="AB598" s="6">
        <f t="shared" si="732"/>
        <v>0</v>
      </c>
      <c r="AC598" s="6">
        <f t="shared" si="732"/>
        <v>0</v>
      </c>
      <c r="AD598" s="6">
        <f t="shared" si="732"/>
        <v>0</v>
      </c>
      <c r="AE598" s="118">
        <f t="shared" si="732"/>
        <v>74</v>
      </c>
      <c r="AF598" s="118">
        <f t="shared" si="732"/>
        <v>0</v>
      </c>
      <c r="AG598" s="6">
        <f t="shared" si="733"/>
        <v>0</v>
      </c>
      <c r="AH598" s="6">
        <f t="shared" si="733"/>
        <v>0</v>
      </c>
      <c r="AI598" s="6">
        <f t="shared" si="733"/>
        <v>0</v>
      </c>
      <c r="AJ598" s="6">
        <f t="shared" si="733"/>
        <v>0</v>
      </c>
      <c r="AK598" s="6">
        <f t="shared" si="733"/>
        <v>74</v>
      </c>
      <c r="AL598" s="6">
        <f t="shared" si="733"/>
        <v>0</v>
      </c>
      <c r="AM598" s="6">
        <f t="shared" si="733"/>
        <v>0</v>
      </c>
      <c r="AN598" s="6">
        <f t="shared" si="733"/>
        <v>0</v>
      </c>
      <c r="AO598" s="6">
        <f t="shared" si="733"/>
        <v>0</v>
      </c>
      <c r="AP598" s="6">
        <f t="shared" si="733"/>
        <v>0</v>
      </c>
      <c r="AQ598" s="6">
        <f t="shared" si="733"/>
        <v>74</v>
      </c>
      <c r="AR598" s="6">
        <f t="shared" si="733"/>
        <v>0</v>
      </c>
    </row>
    <row r="599" spans="1:44" ht="33">
      <c r="A599" s="17" t="s">
        <v>28</v>
      </c>
      <c r="B599" s="32">
        <v>912</v>
      </c>
      <c r="C599" s="18" t="s">
        <v>19</v>
      </c>
      <c r="D599" s="18" t="s">
        <v>27</v>
      </c>
      <c r="E599" s="18" t="s">
        <v>50</v>
      </c>
      <c r="F599" s="18"/>
      <c r="G599" s="6">
        <f t="shared" si="731"/>
        <v>74</v>
      </c>
      <c r="H599" s="6">
        <f t="shared" si="731"/>
        <v>0</v>
      </c>
      <c r="I599" s="6">
        <f t="shared" si="731"/>
        <v>0</v>
      </c>
      <c r="J599" s="6">
        <f t="shared" si="731"/>
        <v>0</v>
      </c>
      <c r="K599" s="6">
        <f t="shared" si="731"/>
        <v>0</v>
      </c>
      <c r="L599" s="6">
        <f t="shared" si="731"/>
        <v>0</v>
      </c>
      <c r="M599" s="6">
        <f t="shared" si="731"/>
        <v>74</v>
      </c>
      <c r="N599" s="6">
        <f t="shared" si="731"/>
        <v>0</v>
      </c>
      <c r="O599" s="6">
        <f t="shared" si="731"/>
        <v>0</v>
      </c>
      <c r="P599" s="6">
        <f t="shared" si="731"/>
        <v>0</v>
      </c>
      <c r="Q599" s="6">
        <f t="shared" si="731"/>
        <v>0</v>
      </c>
      <c r="R599" s="6">
        <f t="shared" si="731"/>
        <v>0</v>
      </c>
      <c r="S599" s="118">
        <f t="shared" si="731"/>
        <v>74</v>
      </c>
      <c r="T599" s="118">
        <f t="shared" si="731"/>
        <v>0</v>
      </c>
      <c r="U599" s="6">
        <f t="shared" si="732"/>
        <v>0</v>
      </c>
      <c r="V599" s="6">
        <f t="shared" si="732"/>
        <v>0</v>
      </c>
      <c r="W599" s="6">
        <f t="shared" si="732"/>
        <v>0</v>
      </c>
      <c r="X599" s="6">
        <f t="shared" si="732"/>
        <v>0</v>
      </c>
      <c r="Y599" s="6">
        <f t="shared" si="732"/>
        <v>74</v>
      </c>
      <c r="Z599" s="6">
        <f t="shared" si="732"/>
        <v>0</v>
      </c>
      <c r="AA599" s="6">
        <f t="shared" si="732"/>
        <v>0</v>
      </c>
      <c r="AB599" s="6">
        <f t="shared" si="732"/>
        <v>0</v>
      </c>
      <c r="AC599" s="6">
        <f t="shared" si="732"/>
        <v>0</v>
      </c>
      <c r="AD599" s="6">
        <f t="shared" si="732"/>
        <v>0</v>
      </c>
      <c r="AE599" s="118">
        <f t="shared" si="732"/>
        <v>74</v>
      </c>
      <c r="AF599" s="118">
        <f t="shared" si="732"/>
        <v>0</v>
      </c>
      <c r="AG599" s="6">
        <f t="shared" si="733"/>
        <v>0</v>
      </c>
      <c r="AH599" s="6">
        <f t="shared" si="733"/>
        <v>0</v>
      </c>
      <c r="AI599" s="6">
        <f t="shared" si="733"/>
        <v>0</v>
      </c>
      <c r="AJ599" s="6">
        <f t="shared" si="733"/>
        <v>0</v>
      </c>
      <c r="AK599" s="6">
        <f t="shared" si="733"/>
        <v>74</v>
      </c>
      <c r="AL599" s="6">
        <f t="shared" si="733"/>
        <v>0</v>
      </c>
      <c r="AM599" s="6">
        <f t="shared" si="733"/>
        <v>0</v>
      </c>
      <c r="AN599" s="6">
        <f t="shared" si="733"/>
        <v>0</v>
      </c>
      <c r="AO599" s="6">
        <f t="shared" si="733"/>
        <v>0</v>
      </c>
      <c r="AP599" s="6">
        <f t="shared" si="733"/>
        <v>0</v>
      </c>
      <c r="AQ599" s="6">
        <f t="shared" si="733"/>
        <v>74</v>
      </c>
      <c r="AR599" s="6">
        <f t="shared" si="733"/>
        <v>0</v>
      </c>
    </row>
    <row r="600" spans="1:44" ht="33">
      <c r="A600" s="17" t="s">
        <v>221</v>
      </c>
      <c r="B600" s="32">
        <v>912</v>
      </c>
      <c r="C600" s="18" t="s">
        <v>19</v>
      </c>
      <c r="D600" s="18" t="s">
        <v>27</v>
      </c>
      <c r="E600" s="18" t="s">
        <v>50</v>
      </c>
      <c r="F600" s="18" t="s">
        <v>29</v>
      </c>
      <c r="G600" s="6">
        <f t="shared" si="731"/>
        <v>74</v>
      </c>
      <c r="H600" s="6">
        <f t="shared" si="731"/>
        <v>0</v>
      </c>
      <c r="I600" s="6">
        <f t="shared" si="731"/>
        <v>0</v>
      </c>
      <c r="J600" s="6">
        <f t="shared" si="731"/>
        <v>0</v>
      </c>
      <c r="K600" s="6">
        <f t="shared" si="731"/>
        <v>0</v>
      </c>
      <c r="L600" s="6">
        <f t="shared" si="731"/>
        <v>0</v>
      </c>
      <c r="M600" s="6">
        <f t="shared" si="731"/>
        <v>74</v>
      </c>
      <c r="N600" s="6">
        <f t="shared" si="731"/>
        <v>0</v>
      </c>
      <c r="O600" s="6">
        <f t="shared" si="731"/>
        <v>0</v>
      </c>
      <c r="P600" s="6">
        <f t="shared" si="731"/>
        <v>0</v>
      </c>
      <c r="Q600" s="6">
        <f t="shared" si="731"/>
        <v>0</v>
      </c>
      <c r="R600" s="6">
        <f t="shared" si="731"/>
        <v>0</v>
      </c>
      <c r="S600" s="118">
        <f t="shared" si="731"/>
        <v>74</v>
      </c>
      <c r="T600" s="118">
        <f t="shared" si="731"/>
        <v>0</v>
      </c>
      <c r="U600" s="6">
        <f t="shared" si="732"/>
        <v>0</v>
      </c>
      <c r="V600" s="6">
        <f t="shared" si="732"/>
        <v>0</v>
      </c>
      <c r="W600" s="6">
        <f t="shared" si="732"/>
        <v>0</v>
      </c>
      <c r="X600" s="6">
        <f t="shared" si="732"/>
        <v>0</v>
      </c>
      <c r="Y600" s="6">
        <f t="shared" si="732"/>
        <v>74</v>
      </c>
      <c r="Z600" s="6">
        <f t="shared" si="732"/>
        <v>0</v>
      </c>
      <c r="AA600" s="6">
        <f t="shared" si="732"/>
        <v>0</v>
      </c>
      <c r="AB600" s="6">
        <f t="shared" si="732"/>
        <v>0</v>
      </c>
      <c r="AC600" s="6">
        <f t="shared" si="732"/>
        <v>0</v>
      </c>
      <c r="AD600" s="6">
        <f t="shared" si="732"/>
        <v>0</v>
      </c>
      <c r="AE600" s="118">
        <f t="shared" si="732"/>
        <v>74</v>
      </c>
      <c r="AF600" s="118">
        <f t="shared" si="732"/>
        <v>0</v>
      </c>
      <c r="AG600" s="6">
        <f t="shared" si="733"/>
        <v>0</v>
      </c>
      <c r="AH600" s="6">
        <f t="shared" si="733"/>
        <v>0</v>
      </c>
      <c r="AI600" s="6">
        <f t="shared" si="733"/>
        <v>0</v>
      </c>
      <c r="AJ600" s="6">
        <f t="shared" si="733"/>
        <v>0</v>
      </c>
      <c r="AK600" s="6">
        <f t="shared" si="733"/>
        <v>74</v>
      </c>
      <c r="AL600" s="6">
        <f t="shared" si="733"/>
        <v>0</v>
      </c>
      <c r="AM600" s="6">
        <f t="shared" si="733"/>
        <v>0</v>
      </c>
      <c r="AN600" s="6">
        <f t="shared" si="733"/>
        <v>0</v>
      </c>
      <c r="AO600" s="6">
        <f t="shared" si="733"/>
        <v>0</v>
      </c>
      <c r="AP600" s="6">
        <f t="shared" si="733"/>
        <v>0</v>
      </c>
      <c r="AQ600" s="6">
        <f t="shared" si="733"/>
        <v>74</v>
      </c>
      <c r="AR600" s="6">
        <f t="shared" si="733"/>
        <v>0</v>
      </c>
    </row>
    <row r="601" spans="1:44" ht="33">
      <c r="A601" s="17" t="s">
        <v>34</v>
      </c>
      <c r="B601" s="32">
        <v>912</v>
      </c>
      <c r="C601" s="18" t="s">
        <v>19</v>
      </c>
      <c r="D601" s="18" t="s">
        <v>27</v>
      </c>
      <c r="E601" s="18" t="s">
        <v>50</v>
      </c>
      <c r="F601" s="18" t="s">
        <v>35</v>
      </c>
      <c r="G601" s="6">
        <v>74</v>
      </c>
      <c r="H601" s="6"/>
      <c r="I601" s="102"/>
      <c r="J601" s="102"/>
      <c r="K601" s="102"/>
      <c r="L601" s="102"/>
      <c r="M601" s="55">
        <f>G601+I601+J601+K601+L601</f>
        <v>74</v>
      </c>
      <c r="N601" s="55">
        <f>H601+L601</f>
        <v>0</v>
      </c>
      <c r="O601" s="102"/>
      <c r="P601" s="102"/>
      <c r="Q601" s="102"/>
      <c r="R601" s="102"/>
      <c r="S601" s="119">
        <f>M601+O601+P601+Q601+R601</f>
        <v>74</v>
      </c>
      <c r="T601" s="119">
        <f>N601+R601</f>
        <v>0</v>
      </c>
      <c r="U601" s="102"/>
      <c r="V601" s="102"/>
      <c r="W601" s="102"/>
      <c r="X601" s="102"/>
      <c r="Y601" s="55">
        <f>S601+U601+V601+W601+X601</f>
        <v>74</v>
      </c>
      <c r="Z601" s="55">
        <f>T601+X601</f>
        <v>0</v>
      </c>
      <c r="AA601" s="102"/>
      <c r="AB601" s="102"/>
      <c r="AC601" s="102"/>
      <c r="AD601" s="102"/>
      <c r="AE601" s="119">
        <f>Y601+AA601+AB601+AC601+AD601</f>
        <v>74</v>
      </c>
      <c r="AF601" s="119">
        <f>Z601+AD601</f>
        <v>0</v>
      </c>
      <c r="AG601" s="102"/>
      <c r="AH601" s="102"/>
      <c r="AI601" s="102"/>
      <c r="AJ601" s="102"/>
      <c r="AK601" s="55">
        <f>AE601+AG601+AH601+AI601+AJ601</f>
        <v>74</v>
      </c>
      <c r="AL601" s="55">
        <f>AF601+AJ601</f>
        <v>0</v>
      </c>
      <c r="AM601" s="102"/>
      <c r="AN601" s="102"/>
      <c r="AO601" s="102"/>
      <c r="AP601" s="102"/>
      <c r="AQ601" s="55">
        <f>AK601+AM601+AN601+AO601+AP601</f>
        <v>74</v>
      </c>
      <c r="AR601" s="55">
        <f>AL601+AP601</f>
        <v>0</v>
      </c>
    </row>
    <row r="602" spans="1:44">
      <c r="A602" s="17"/>
      <c r="B602" s="32"/>
      <c r="C602" s="18"/>
      <c r="D602" s="18"/>
      <c r="E602" s="33"/>
      <c r="F602" s="6"/>
      <c r="G602" s="52"/>
      <c r="H602" s="52"/>
      <c r="I602" s="102"/>
      <c r="J602" s="102"/>
      <c r="K602" s="102"/>
      <c r="L602" s="102"/>
      <c r="M602" s="102"/>
      <c r="N602" s="102"/>
      <c r="O602" s="102"/>
      <c r="P602" s="102"/>
      <c r="Q602" s="102"/>
      <c r="R602" s="102"/>
      <c r="S602" s="121"/>
      <c r="T602" s="121"/>
      <c r="U602" s="102"/>
      <c r="V602" s="102"/>
      <c r="W602" s="102"/>
      <c r="X602" s="102"/>
      <c r="Y602" s="102"/>
      <c r="Z602" s="102"/>
      <c r="AA602" s="102"/>
      <c r="AB602" s="102"/>
      <c r="AC602" s="102"/>
      <c r="AD602" s="102"/>
      <c r="AE602" s="121"/>
      <c r="AF602" s="121"/>
      <c r="AG602" s="102"/>
      <c r="AH602" s="102"/>
      <c r="AI602" s="102"/>
      <c r="AJ602" s="102"/>
      <c r="AK602" s="102"/>
      <c r="AL602" s="102"/>
      <c r="AM602" s="102"/>
      <c r="AN602" s="102"/>
      <c r="AO602" s="102"/>
      <c r="AP602" s="102"/>
      <c r="AQ602" s="102"/>
      <c r="AR602" s="102"/>
    </row>
    <row r="603" spans="1:44" ht="40.5">
      <c r="A603" s="12" t="s">
        <v>398</v>
      </c>
      <c r="B603" s="71">
        <v>913</v>
      </c>
      <c r="C603" s="13"/>
      <c r="D603" s="13"/>
      <c r="E603" s="13"/>
      <c r="F603" s="13"/>
      <c r="G603" s="5">
        <f t="shared" ref="G603:AL603" si="734">G605+G657+G715+G744+G765+G796</f>
        <v>2369201</v>
      </c>
      <c r="H603" s="5">
        <f t="shared" si="734"/>
        <v>51220</v>
      </c>
      <c r="I603" s="5">
        <f t="shared" si="734"/>
        <v>-1258</v>
      </c>
      <c r="J603" s="5">
        <f t="shared" si="734"/>
        <v>78494</v>
      </c>
      <c r="K603" s="5">
        <f t="shared" si="734"/>
        <v>0</v>
      </c>
      <c r="L603" s="5">
        <f t="shared" si="734"/>
        <v>313574</v>
      </c>
      <c r="M603" s="5">
        <f t="shared" si="734"/>
        <v>2760011</v>
      </c>
      <c r="N603" s="5">
        <f t="shared" si="734"/>
        <v>364794</v>
      </c>
      <c r="O603" s="5">
        <f t="shared" si="734"/>
        <v>0</v>
      </c>
      <c r="P603" s="5">
        <f t="shared" si="734"/>
        <v>4028</v>
      </c>
      <c r="Q603" s="5">
        <f t="shared" si="734"/>
        <v>0</v>
      </c>
      <c r="R603" s="5">
        <f t="shared" si="734"/>
        <v>4409535</v>
      </c>
      <c r="S603" s="114">
        <f t="shared" si="734"/>
        <v>7173574</v>
      </c>
      <c r="T603" s="114">
        <f t="shared" si="734"/>
        <v>4774329</v>
      </c>
      <c r="U603" s="5">
        <f t="shared" si="734"/>
        <v>0</v>
      </c>
      <c r="V603" s="5">
        <f t="shared" si="734"/>
        <v>116076</v>
      </c>
      <c r="W603" s="5">
        <f t="shared" si="734"/>
        <v>0</v>
      </c>
      <c r="X603" s="5">
        <f t="shared" si="734"/>
        <v>65642</v>
      </c>
      <c r="Y603" s="5">
        <f t="shared" si="734"/>
        <v>7355292</v>
      </c>
      <c r="Z603" s="5">
        <f t="shared" si="734"/>
        <v>4839971</v>
      </c>
      <c r="AA603" s="5">
        <f t="shared" si="734"/>
        <v>-11</v>
      </c>
      <c r="AB603" s="5">
        <f t="shared" si="734"/>
        <v>182</v>
      </c>
      <c r="AC603" s="5">
        <f t="shared" si="734"/>
        <v>0</v>
      </c>
      <c r="AD603" s="5">
        <f t="shared" si="734"/>
        <v>3465</v>
      </c>
      <c r="AE603" s="114">
        <f t="shared" si="734"/>
        <v>7358928</v>
      </c>
      <c r="AF603" s="114">
        <f t="shared" si="734"/>
        <v>4843436</v>
      </c>
      <c r="AG603" s="5">
        <f t="shared" si="734"/>
        <v>-610</v>
      </c>
      <c r="AH603" s="5">
        <f t="shared" si="734"/>
        <v>17778</v>
      </c>
      <c r="AI603" s="5">
        <f t="shared" si="734"/>
        <v>0</v>
      </c>
      <c r="AJ603" s="5">
        <f t="shared" si="734"/>
        <v>8722</v>
      </c>
      <c r="AK603" s="5">
        <f t="shared" si="734"/>
        <v>7384818</v>
      </c>
      <c r="AL603" s="5">
        <f t="shared" si="734"/>
        <v>4852158</v>
      </c>
      <c r="AM603" s="5">
        <f t="shared" ref="AM603:AR603" si="735">AM605+AM657+AM715+AM744+AM765+AM796</f>
        <v>0</v>
      </c>
      <c r="AN603" s="5">
        <f t="shared" si="735"/>
        <v>0</v>
      </c>
      <c r="AO603" s="5">
        <f t="shared" si="735"/>
        <v>0</v>
      </c>
      <c r="AP603" s="5">
        <f t="shared" si="735"/>
        <v>0</v>
      </c>
      <c r="AQ603" s="5">
        <f t="shared" si="735"/>
        <v>7384818</v>
      </c>
      <c r="AR603" s="5">
        <f t="shared" si="735"/>
        <v>4852158</v>
      </c>
    </row>
    <row r="604" spans="1:44" ht="15.75" customHeight="1">
      <c r="A604" s="12"/>
      <c r="B604" s="71"/>
      <c r="C604" s="13"/>
      <c r="D604" s="13"/>
      <c r="E604" s="13"/>
      <c r="F604" s="13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114"/>
      <c r="T604" s="114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114"/>
      <c r="AF604" s="114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</row>
    <row r="605" spans="1:44" ht="18.75">
      <c r="A605" s="15" t="s">
        <v>169</v>
      </c>
      <c r="B605" s="80">
        <v>913</v>
      </c>
      <c r="C605" s="16" t="s">
        <v>7</v>
      </c>
      <c r="D605" s="16" t="s">
        <v>20</v>
      </c>
      <c r="E605" s="16"/>
      <c r="F605" s="16"/>
      <c r="G605" s="53">
        <f>G606+G650</f>
        <v>1192247</v>
      </c>
      <c r="H605" s="53">
        <f>H606+H650</f>
        <v>690</v>
      </c>
      <c r="I605" s="53">
        <f t="shared" ref="I605:N605" si="736">I606+I650</f>
        <v>-822</v>
      </c>
      <c r="J605" s="53">
        <f t="shared" si="736"/>
        <v>31974</v>
      </c>
      <c r="K605" s="53">
        <f t="shared" si="736"/>
        <v>0</v>
      </c>
      <c r="L605" s="53">
        <f t="shared" si="736"/>
        <v>1613</v>
      </c>
      <c r="M605" s="53">
        <f t="shared" si="736"/>
        <v>1225012</v>
      </c>
      <c r="N605" s="53">
        <f t="shared" si="736"/>
        <v>2303</v>
      </c>
      <c r="O605" s="53">
        <f t="shared" ref="O605:T605" si="737">O606+O650</f>
        <v>0</v>
      </c>
      <c r="P605" s="53">
        <f t="shared" si="737"/>
        <v>4028</v>
      </c>
      <c r="Q605" s="53">
        <f t="shared" si="737"/>
        <v>0</v>
      </c>
      <c r="R605" s="53">
        <f t="shared" si="737"/>
        <v>1637609</v>
      </c>
      <c r="S605" s="116">
        <f t="shared" si="737"/>
        <v>2866649</v>
      </c>
      <c r="T605" s="116">
        <f t="shared" si="737"/>
        <v>1639912</v>
      </c>
      <c r="U605" s="53">
        <f t="shared" ref="U605:Z605" si="738">U606+U650</f>
        <v>0</v>
      </c>
      <c r="V605" s="53">
        <f t="shared" si="738"/>
        <v>113485</v>
      </c>
      <c r="W605" s="53">
        <f t="shared" si="738"/>
        <v>0</v>
      </c>
      <c r="X605" s="53">
        <f t="shared" si="738"/>
        <v>65642</v>
      </c>
      <c r="Y605" s="53">
        <f t="shared" si="738"/>
        <v>3045776</v>
      </c>
      <c r="Z605" s="53">
        <f t="shared" si="738"/>
        <v>1705554</v>
      </c>
      <c r="AA605" s="53">
        <f t="shared" ref="AA605:AF605" si="739">AA606+AA650</f>
        <v>0</v>
      </c>
      <c r="AB605" s="53">
        <f t="shared" si="739"/>
        <v>0</v>
      </c>
      <c r="AC605" s="53">
        <f t="shared" si="739"/>
        <v>0</v>
      </c>
      <c r="AD605" s="53">
        <f t="shared" si="739"/>
        <v>0</v>
      </c>
      <c r="AE605" s="116">
        <f t="shared" si="739"/>
        <v>3045776</v>
      </c>
      <c r="AF605" s="116">
        <f t="shared" si="739"/>
        <v>1705554</v>
      </c>
      <c r="AG605" s="53">
        <f t="shared" ref="AG605:AL605" si="740">AG606+AG650</f>
        <v>0</v>
      </c>
      <c r="AH605" s="53">
        <f t="shared" si="740"/>
        <v>0</v>
      </c>
      <c r="AI605" s="53">
        <f t="shared" si="740"/>
        <v>0</v>
      </c>
      <c r="AJ605" s="53">
        <f t="shared" si="740"/>
        <v>0</v>
      </c>
      <c r="AK605" s="53">
        <f t="shared" si="740"/>
        <v>3045776</v>
      </c>
      <c r="AL605" s="53">
        <f t="shared" si="740"/>
        <v>1705554</v>
      </c>
      <c r="AM605" s="53">
        <f t="shared" ref="AM605:AR605" si="741">AM606+AM650</f>
        <v>0</v>
      </c>
      <c r="AN605" s="53">
        <f t="shared" si="741"/>
        <v>0</v>
      </c>
      <c r="AO605" s="53">
        <f t="shared" si="741"/>
        <v>0</v>
      </c>
      <c r="AP605" s="53">
        <f t="shared" si="741"/>
        <v>0</v>
      </c>
      <c r="AQ605" s="53">
        <f t="shared" si="741"/>
        <v>3045776</v>
      </c>
      <c r="AR605" s="53">
        <f t="shared" si="741"/>
        <v>1705554</v>
      </c>
    </row>
    <row r="606" spans="1:44" ht="33">
      <c r="A606" s="20" t="s">
        <v>707</v>
      </c>
      <c r="B606" s="32">
        <v>913</v>
      </c>
      <c r="C606" s="18" t="s">
        <v>7</v>
      </c>
      <c r="D606" s="18" t="s">
        <v>20</v>
      </c>
      <c r="E606" s="18" t="s">
        <v>170</v>
      </c>
      <c r="F606" s="18"/>
      <c r="G606" s="6">
        <f>G607+G612+G617+G621+G634</f>
        <v>1190847</v>
      </c>
      <c r="H606" s="6">
        <f>H607+H612+H617+H621+H634</f>
        <v>690</v>
      </c>
      <c r="I606" s="6">
        <f t="shared" ref="I606:N606" si="742">I607+I612+I617+I621+I634+I642+I647</f>
        <v>-822</v>
      </c>
      <c r="J606" s="6">
        <f t="shared" si="742"/>
        <v>31974</v>
      </c>
      <c r="K606" s="6">
        <f t="shared" si="742"/>
        <v>0</v>
      </c>
      <c r="L606" s="6">
        <f t="shared" si="742"/>
        <v>1613</v>
      </c>
      <c r="M606" s="6">
        <f t="shared" si="742"/>
        <v>1223612</v>
      </c>
      <c r="N606" s="6">
        <f t="shared" si="742"/>
        <v>2303</v>
      </c>
      <c r="O606" s="6">
        <f t="shared" ref="O606:AL606" si="743">O607+O612+O617+O621+O634+O642+O647+O638</f>
        <v>0</v>
      </c>
      <c r="P606" s="6">
        <f t="shared" si="743"/>
        <v>4028</v>
      </c>
      <c r="Q606" s="6">
        <f t="shared" si="743"/>
        <v>0</v>
      </c>
      <c r="R606" s="6">
        <f t="shared" si="743"/>
        <v>1637609</v>
      </c>
      <c r="S606" s="118">
        <f t="shared" si="743"/>
        <v>2865249</v>
      </c>
      <c r="T606" s="118">
        <f t="shared" si="743"/>
        <v>1639912</v>
      </c>
      <c r="U606" s="6">
        <f t="shared" si="743"/>
        <v>0</v>
      </c>
      <c r="V606" s="6">
        <f t="shared" si="743"/>
        <v>113485</v>
      </c>
      <c r="W606" s="6">
        <f t="shared" si="743"/>
        <v>0</v>
      </c>
      <c r="X606" s="6">
        <f t="shared" si="743"/>
        <v>65642</v>
      </c>
      <c r="Y606" s="6">
        <f t="shared" si="743"/>
        <v>3044376</v>
      </c>
      <c r="Z606" s="6">
        <f t="shared" si="743"/>
        <v>1705554</v>
      </c>
      <c r="AA606" s="6">
        <f t="shared" si="743"/>
        <v>0</v>
      </c>
      <c r="AB606" s="6">
        <f t="shared" si="743"/>
        <v>0</v>
      </c>
      <c r="AC606" s="6">
        <f t="shared" si="743"/>
        <v>0</v>
      </c>
      <c r="AD606" s="6">
        <f t="shared" si="743"/>
        <v>0</v>
      </c>
      <c r="AE606" s="118">
        <f t="shared" si="743"/>
        <v>3044376</v>
      </c>
      <c r="AF606" s="118">
        <f t="shared" si="743"/>
        <v>1705554</v>
      </c>
      <c r="AG606" s="6">
        <f t="shared" si="743"/>
        <v>0</v>
      </c>
      <c r="AH606" s="6">
        <f t="shared" si="743"/>
        <v>0</v>
      </c>
      <c r="AI606" s="6">
        <f t="shared" si="743"/>
        <v>0</v>
      </c>
      <c r="AJ606" s="6">
        <f t="shared" si="743"/>
        <v>0</v>
      </c>
      <c r="AK606" s="6">
        <f t="shared" si="743"/>
        <v>3044376</v>
      </c>
      <c r="AL606" s="6">
        <f t="shared" si="743"/>
        <v>1705554</v>
      </c>
      <c r="AM606" s="6">
        <f t="shared" ref="AM606:AR606" si="744">AM607+AM612+AM617+AM621+AM634+AM642+AM647+AM638</f>
        <v>0</v>
      </c>
      <c r="AN606" s="6">
        <f t="shared" si="744"/>
        <v>0</v>
      </c>
      <c r="AO606" s="6">
        <f t="shared" si="744"/>
        <v>0</v>
      </c>
      <c r="AP606" s="6">
        <f t="shared" si="744"/>
        <v>0</v>
      </c>
      <c r="AQ606" s="6">
        <f t="shared" si="744"/>
        <v>3044376</v>
      </c>
      <c r="AR606" s="6">
        <f t="shared" si="744"/>
        <v>1705554</v>
      </c>
    </row>
    <row r="607" spans="1:44" ht="33">
      <c r="A607" s="17" t="s">
        <v>9</v>
      </c>
      <c r="B607" s="32">
        <v>913</v>
      </c>
      <c r="C607" s="18" t="s">
        <v>7</v>
      </c>
      <c r="D607" s="18" t="s">
        <v>20</v>
      </c>
      <c r="E607" s="18" t="s">
        <v>180</v>
      </c>
      <c r="F607" s="18"/>
      <c r="G607" s="55">
        <f>G608</f>
        <v>802455</v>
      </c>
      <c r="H607" s="55">
        <f>H608</f>
        <v>0</v>
      </c>
      <c r="I607" s="55">
        <f t="shared" ref="I607:X608" si="745">I608</f>
        <v>0</v>
      </c>
      <c r="J607" s="55">
        <f t="shared" si="745"/>
        <v>15400</v>
      </c>
      <c r="K607" s="55">
        <f t="shared" si="745"/>
        <v>0</v>
      </c>
      <c r="L607" s="55">
        <f t="shared" si="745"/>
        <v>0</v>
      </c>
      <c r="M607" s="55">
        <f t="shared" si="745"/>
        <v>817855</v>
      </c>
      <c r="N607" s="55">
        <f t="shared" si="745"/>
        <v>0</v>
      </c>
      <c r="O607" s="55">
        <f t="shared" si="745"/>
        <v>0</v>
      </c>
      <c r="P607" s="55">
        <f t="shared" si="745"/>
        <v>0</v>
      </c>
      <c r="Q607" s="55">
        <f t="shared" si="745"/>
        <v>0</v>
      </c>
      <c r="R607" s="55">
        <f t="shared" si="745"/>
        <v>0</v>
      </c>
      <c r="S607" s="119">
        <f t="shared" si="745"/>
        <v>817855</v>
      </c>
      <c r="T607" s="119">
        <f t="shared" si="745"/>
        <v>0</v>
      </c>
      <c r="U607" s="55">
        <f t="shared" si="745"/>
        <v>0</v>
      </c>
      <c r="V607" s="55">
        <f t="shared" si="745"/>
        <v>0</v>
      </c>
      <c r="W607" s="55">
        <f t="shared" si="745"/>
        <v>0</v>
      </c>
      <c r="X607" s="55">
        <f t="shared" si="745"/>
        <v>0</v>
      </c>
      <c r="Y607" s="55">
        <f t="shared" ref="U607:AJ608" si="746">Y608</f>
        <v>817855</v>
      </c>
      <c r="Z607" s="55">
        <f t="shared" si="746"/>
        <v>0</v>
      </c>
      <c r="AA607" s="55">
        <f t="shared" si="746"/>
        <v>0</v>
      </c>
      <c r="AB607" s="55">
        <f t="shared" si="746"/>
        <v>0</v>
      </c>
      <c r="AC607" s="55">
        <f t="shared" si="746"/>
        <v>0</v>
      </c>
      <c r="AD607" s="55">
        <f t="shared" si="746"/>
        <v>0</v>
      </c>
      <c r="AE607" s="119">
        <f t="shared" si="746"/>
        <v>817855</v>
      </c>
      <c r="AF607" s="119">
        <f t="shared" si="746"/>
        <v>0</v>
      </c>
      <c r="AG607" s="55">
        <f t="shared" si="746"/>
        <v>0</v>
      </c>
      <c r="AH607" s="55">
        <f t="shared" si="746"/>
        <v>0</v>
      </c>
      <c r="AI607" s="55">
        <f t="shared" si="746"/>
        <v>0</v>
      </c>
      <c r="AJ607" s="55">
        <f t="shared" si="746"/>
        <v>0</v>
      </c>
      <c r="AK607" s="55">
        <f t="shared" ref="AG607:AR608" si="747">AK608</f>
        <v>817855</v>
      </c>
      <c r="AL607" s="55">
        <f t="shared" si="747"/>
        <v>0</v>
      </c>
      <c r="AM607" s="55">
        <f t="shared" si="747"/>
        <v>0</v>
      </c>
      <c r="AN607" s="55">
        <f t="shared" si="747"/>
        <v>0</v>
      </c>
      <c r="AO607" s="55">
        <f t="shared" si="747"/>
        <v>0</v>
      </c>
      <c r="AP607" s="55">
        <f t="shared" si="747"/>
        <v>0</v>
      </c>
      <c r="AQ607" s="55">
        <f t="shared" si="747"/>
        <v>817855</v>
      </c>
      <c r="AR607" s="55">
        <f t="shared" si="747"/>
        <v>0</v>
      </c>
    </row>
    <row r="608" spans="1:44" ht="20.100000000000001" customHeight="1">
      <c r="A608" s="20" t="s">
        <v>181</v>
      </c>
      <c r="B608" s="32">
        <v>913</v>
      </c>
      <c r="C608" s="18" t="s">
        <v>7</v>
      </c>
      <c r="D608" s="18" t="s">
        <v>20</v>
      </c>
      <c r="E608" s="18" t="s">
        <v>182</v>
      </c>
      <c r="F608" s="18"/>
      <c r="G608" s="6">
        <f>G609</f>
        <v>802455</v>
      </c>
      <c r="H608" s="6">
        <f>H609</f>
        <v>0</v>
      </c>
      <c r="I608" s="6">
        <f t="shared" si="745"/>
        <v>0</v>
      </c>
      <c r="J608" s="6">
        <f t="shared" si="745"/>
        <v>15400</v>
      </c>
      <c r="K608" s="6">
        <f t="shared" si="745"/>
        <v>0</v>
      </c>
      <c r="L608" s="6">
        <f t="shared" si="745"/>
        <v>0</v>
      </c>
      <c r="M608" s="6">
        <f t="shared" si="745"/>
        <v>817855</v>
      </c>
      <c r="N608" s="6">
        <f t="shared" si="745"/>
        <v>0</v>
      </c>
      <c r="O608" s="6">
        <f t="shared" si="745"/>
        <v>0</v>
      </c>
      <c r="P608" s="6">
        <f t="shared" si="745"/>
        <v>0</v>
      </c>
      <c r="Q608" s="6">
        <f t="shared" si="745"/>
        <v>0</v>
      </c>
      <c r="R608" s="6">
        <f t="shared" si="745"/>
        <v>0</v>
      </c>
      <c r="S608" s="118">
        <f t="shared" si="745"/>
        <v>817855</v>
      </c>
      <c r="T608" s="118">
        <f t="shared" si="745"/>
        <v>0</v>
      </c>
      <c r="U608" s="6">
        <f t="shared" si="746"/>
        <v>0</v>
      </c>
      <c r="V608" s="6">
        <f t="shared" si="746"/>
        <v>0</v>
      </c>
      <c r="W608" s="6">
        <f t="shared" si="746"/>
        <v>0</v>
      </c>
      <c r="X608" s="6">
        <f t="shared" si="746"/>
        <v>0</v>
      </c>
      <c r="Y608" s="6">
        <f t="shared" si="746"/>
        <v>817855</v>
      </c>
      <c r="Z608" s="6">
        <f t="shared" si="746"/>
        <v>0</v>
      </c>
      <c r="AA608" s="6">
        <f t="shared" si="746"/>
        <v>0</v>
      </c>
      <c r="AB608" s="6">
        <f t="shared" si="746"/>
        <v>0</v>
      </c>
      <c r="AC608" s="6">
        <f t="shared" si="746"/>
        <v>0</v>
      </c>
      <c r="AD608" s="6">
        <f t="shared" si="746"/>
        <v>0</v>
      </c>
      <c r="AE608" s="118">
        <f t="shared" si="746"/>
        <v>817855</v>
      </c>
      <c r="AF608" s="118">
        <f t="shared" si="746"/>
        <v>0</v>
      </c>
      <c r="AG608" s="6">
        <f t="shared" si="747"/>
        <v>0</v>
      </c>
      <c r="AH608" s="6">
        <f t="shared" si="747"/>
        <v>0</v>
      </c>
      <c r="AI608" s="6">
        <f t="shared" si="747"/>
        <v>0</v>
      </c>
      <c r="AJ608" s="6">
        <f t="shared" si="747"/>
        <v>0</v>
      </c>
      <c r="AK608" s="6">
        <f t="shared" si="747"/>
        <v>817855</v>
      </c>
      <c r="AL608" s="6">
        <f t="shared" si="747"/>
        <v>0</v>
      </c>
      <c r="AM608" s="6">
        <f t="shared" si="747"/>
        <v>0</v>
      </c>
      <c r="AN608" s="6">
        <f t="shared" si="747"/>
        <v>0</v>
      </c>
      <c r="AO608" s="6">
        <f t="shared" si="747"/>
        <v>0</v>
      </c>
      <c r="AP608" s="6">
        <f t="shared" si="747"/>
        <v>0</v>
      </c>
      <c r="AQ608" s="6">
        <f t="shared" si="747"/>
        <v>817855</v>
      </c>
      <c r="AR608" s="6">
        <f t="shared" si="747"/>
        <v>0</v>
      </c>
    </row>
    <row r="609" spans="1:44" ht="33">
      <c r="A609" s="17" t="s">
        <v>11</v>
      </c>
      <c r="B609" s="32">
        <v>913</v>
      </c>
      <c r="C609" s="18" t="s">
        <v>7</v>
      </c>
      <c r="D609" s="18" t="s">
        <v>20</v>
      </c>
      <c r="E609" s="18" t="s">
        <v>182</v>
      </c>
      <c r="F609" s="18" t="s">
        <v>12</v>
      </c>
      <c r="G609" s="54">
        <f>G610+G611</f>
        <v>802455</v>
      </c>
      <c r="H609" s="54">
        <f>H610+H611</f>
        <v>0</v>
      </c>
      <c r="I609" s="54">
        <f t="shared" ref="I609:N609" si="748">I610+I611</f>
        <v>0</v>
      </c>
      <c r="J609" s="54">
        <f t="shared" si="748"/>
        <v>15400</v>
      </c>
      <c r="K609" s="54">
        <f t="shared" si="748"/>
        <v>0</v>
      </c>
      <c r="L609" s="54">
        <f t="shared" si="748"/>
        <v>0</v>
      </c>
      <c r="M609" s="54">
        <f t="shared" si="748"/>
        <v>817855</v>
      </c>
      <c r="N609" s="54">
        <f t="shared" si="748"/>
        <v>0</v>
      </c>
      <c r="O609" s="54">
        <f t="shared" ref="O609:T609" si="749">O610+O611</f>
        <v>0</v>
      </c>
      <c r="P609" s="54">
        <f t="shared" si="749"/>
        <v>0</v>
      </c>
      <c r="Q609" s="54">
        <f t="shared" si="749"/>
        <v>0</v>
      </c>
      <c r="R609" s="54">
        <f t="shared" si="749"/>
        <v>0</v>
      </c>
      <c r="S609" s="117">
        <f t="shared" si="749"/>
        <v>817855</v>
      </c>
      <c r="T609" s="117">
        <f t="shared" si="749"/>
        <v>0</v>
      </c>
      <c r="U609" s="54">
        <f t="shared" ref="U609:Z609" si="750">U610+U611</f>
        <v>0</v>
      </c>
      <c r="V609" s="54">
        <f t="shared" si="750"/>
        <v>0</v>
      </c>
      <c r="W609" s="54">
        <f t="shared" si="750"/>
        <v>0</v>
      </c>
      <c r="X609" s="54">
        <f t="shared" si="750"/>
        <v>0</v>
      </c>
      <c r="Y609" s="54">
        <f t="shared" si="750"/>
        <v>817855</v>
      </c>
      <c r="Z609" s="54">
        <f t="shared" si="750"/>
        <v>0</v>
      </c>
      <c r="AA609" s="54">
        <f t="shared" ref="AA609:AF609" si="751">AA610+AA611</f>
        <v>0</v>
      </c>
      <c r="AB609" s="54">
        <f t="shared" si="751"/>
        <v>0</v>
      </c>
      <c r="AC609" s="54">
        <f t="shared" si="751"/>
        <v>0</v>
      </c>
      <c r="AD609" s="54">
        <f t="shared" si="751"/>
        <v>0</v>
      </c>
      <c r="AE609" s="117">
        <f t="shared" si="751"/>
        <v>817855</v>
      </c>
      <c r="AF609" s="117">
        <f t="shared" si="751"/>
        <v>0</v>
      </c>
      <c r="AG609" s="54">
        <f t="shared" ref="AG609:AL609" si="752">AG610+AG611</f>
        <v>0</v>
      </c>
      <c r="AH609" s="54">
        <f t="shared" si="752"/>
        <v>0</v>
      </c>
      <c r="AI609" s="54">
        <f t="shared" si="752"/>
        <v>0</v>
      </c>
      <c r="AJ609" s="54">
        <f t="shared" si="752"/>
        <v>0</v>
      </c>
      <c r="AK609" s="54">
        <f t="shared" si="752"/>
        <v>817855</v>
      </c>
      <c r="AL609" s="54">
        <f t="shared" si="752"/>
        <v>0</v>
      </c>
      <c r="AM609" s="54">
        <f t="shared" ref="AM609:AR609" si="753">AM610+AM611</f>
        <v>0</v>
      </c>
      <c r="AN609" s="54">
        <f t="shared" si="753"/>
        <v>0</v>
      </c>
      <c r="AO609" s="54">
        <f t="shared" si="753"/>
        <v>0</v>
      </c>
      <c r="AP609" s="54">
        <f t="shared" si="753"/>
        <v>0</v>
      </c>
      <c r="AQ609" s="54">
        <f t="shared" si="753"/>
        <v>817855</v>
      </c>
      <c r="AR609" s="54">
        <f t="shared" si="753"/>
        <v>0</v>
      </c>
    </row>
    <row r="610" spans="1:44" ht="20.100000000000001" customHeight="1">
      <c r="A610" s="20" t="s">
        <v>13</v>
      </c>
      <c r="B610" s="32">
        <v>913</v>
      </c>
      <c r="C610" s="18" t="s">
        <v>7</v>
      </c>
      <c r="D610" s="18" t="s">
        <v>20</v>
      </c>
      <c r="E610" s="18" t="s">
        <v>182</v>
      </c>
      <c r="F610" s="18">
        <v>610</v>
      </c>
      <c r="G610" s="6">
        <v>507693</v>
      </c>
      <c r="H610" s="6"/>
      <c r="I610" s="102"/>
      <c r="J610" s="102"/>
      <c r="K610" s="102"/>
      <c r="L610" s="102"/>
      <c r="M610" s="55">
        <f>G610+I610+J610+K610+L610</f>
        <v>507693</v>
      </c>
      <c r="N610" s="55">
        <f>H610+L610</f>
        <v>0</v>
      </c>
      <c r="O610" s="102"/>
      <c r="P610" s="102"/>
      <c r="Q610" s="102"/>
      <c r="R610" s="102"/>
      <c r="S610" s="119">
        <f>M610+O610+P610+Q610+R610</f>
        <v>507693</v>
      </c>
      <c r="T610" s="119">
        <f>N610+R610</f>
        <v>0</v>
      </c>
      <c r="U610" s="102"/>
      <c r="V610" s="102"/>
      <c r="W610" s="102"/>
      <c r="X610" s="102"/>
      <c r="Y610" s="55">
        <f>S610+U610+V610+W610+X610</f>
        <v>507693</v>
      </c>
      <c r="Z610" s="55">
        <f>T610+X610</f>
        <v>0</v>
      </c>
      <c r="AA610" s="102"/>
      <c r="AB610" s="102"/>
      <c r="AC610" s="102"/>
      <c r="AD610" s="102"/>
      <c r="AE610" s="119">
        <f>Y610+AA610+AB610+AC610+AD610</f>
        <v>507693</v>
      </c>
      <c r="AF610" s="119">
        <f>Z610+AD610</f>
        <v>0</v>
      </c>
      <c r="AG610" s="102"/>
      <c r="AH610" s="102"/>
      <c r="AI610" s="102"/>
      <c r="AJ610" s="102"/>
      <c r="AK610" s="55">
        <f>AE610+AG610+AH610+AI610+AJ610</f>
        <v>507693</v>
      </c>
      <c r="AL610" s="55">
        <f>AF610+AJ610</f>
        <v>0</v>
      </c>
      <c r="AM610" s="102"/>
      <c r="AN610" s="102"/>
      <c r="AO610" s="102"/>
      <c r="AP610" s="102"/>
      <c r="AQ610" s="55">
        <f>AK610+AM610+AN610+AO610+AP610</f>
        <v>507693</v>
      </c>
      <c r="AR610" s="55">
        <f>AL610+AP610</f>
        <v>0</v>
      </c>
    </row>
    <row r="611" spans="1:44" ht="20.100000000000001" customHeight="1">
      <c r="A611" s="20" t="s">
        <v>22</v>
      </c>
      <c r="B611" s="32">
        <v>913</v>
      </c>
      <c r="C611" s="18" t="s">
        <v>7</v>
      </c>
      <c r="D611" s="18" t="s">
        <v>20</v>
      </c>
      <c r="E611" s="18" t="s">
        <v>182</v>
      </c>
      <c r="F611" s="18">
        <v>620</v>
      </c>
      <c r="G611" s="6">
        <v>294762</v>
      </c>
      <c r="H611" s="6"/>
      <c r="I611" s="102"/>
      <c r="J611" s="6">
        <v>15400</v>
      </c>
      <c r="K611" s="102"/>
      <c r="L611" s="102"/>
      <c r="M611" s="55">
        <f>G611+I611+J611+K611+L611</f>
        <v>310162</v>
      </c>
      <c r="N611" s="55">
        <f>H611+L611</f>
        <v>0</v>
      </c>
      <c r="O611" s="102"/>
      <c r="P611" s="6"/>
      <c r="Q611" s="102"/>
      <c r="R611" s="102"/>
      <c r="S611" s="119">
        <f>M611+O611+P611+Q611+R611</f>
        <v>310162</v>
      </c>
      <c r="T611" s="119">
        <f>N611+R611</f>
        <v>0</v>
      </c>
      <c r="U611" s="102"/>
      <c r="V611" s="6"/>
      <c r="W611" s="102"/>
      <c r="X611" s="102"/>
      <c r="Y611" s="55">
        <f>S611+U611+V611+W611+X611</f>
        <v>310162</v>
      </c>
      <c r="Z611" s="55">
        <f>T611+X611</f>
        <v>0</v>
      </c>
      <c r="AA611" s="102"/>
      <c r="AB611" s="6"/>
      <c r="AC611" s="102"/>
      <c r="AD611" s="102"/>
      <c r="AE611" s="119">
        <f>Y611+AA611+AB611+AC611+AD611</f>
        <v>310162</v>
      </c>
      <c r="AF611" s="119">
        <f>Z611+AD611</f>
        <v>0</v>
      </c>
      <c r="AG611" s="102"/>
      <c r="AH611" s="6"/>
      <c r="AI611" s="102"/>
      <c r="AJ611" s="102"/>
      <c r="AK611" s="55">
        <f>AE611+AG611+AH611+AI611+AJ611</f>
        <v>310162</v>
      </c>
      <c r="AL611" s="55">
        <f>AF611+AJ611</f>
        <v>0</v>
      </c>
      <c r="AM611" s="102"/>
      <c r="AN611" s="6"/>
      <c r="AO611" s="102"/>
      <c r="AP611" s="102"/>
      <c r="AQ611" s="55">
        <f>AK611+AM611+AN611+AO611+AP611</f>
        <v>310162</v>
      </c>
      <c r="AR611" s="55">
        <f>AL611+AP611</f>
        <v>0</v>
      </c>
    </row>
    <row r="612" spans="1:44" ht="20.100000000000001" customHeight="1">
      <c r="A612" s="20" t="s">
        <v>14</v>
      </c>
      <c r="B612" s="32">
        <v>913</v>
      </c>
      <c r="C612" s="18" t="s">
        <v>7</v>
      </c>
      <c r="D612" s="18" t="s">
        <v>20</v>
      </c>
      <c r="E612" s="18" t="s">
        <v>171</v>
      </c>
      <c r="F612" s="18"/>
      <c r="G612" s="6">
        <f>G613</f>
        <v>80074</v>
      </c>
      <c r="H612" s="6">
        <f t="shared" ref="H612:W613" si="754">H613</f>
        <v>0</v>
      </c>
      <c r="I612" s="6">
        <f t="shared" si="754"/>
        <v>-164</v>
      </c>
      <c r="J612" s="6">
        <f t="shared" si="754"/>
        <v>0</v>
      </c>
      <c r="K612" s="6">
        <f t="shared" si="754"/>
        <v>0</v>
      </c>
      <c r="L612" s="6">
        <f t="shared" si="754"/>
        <v>0</v>
      </c>
      <c r="M612" s="6">
        <f t="shared" si="754"/>
        <v>79910</v>
      </c>
      <c r="N612" s="6">
        <f t="shared" si="754"/>
        <v>0</v>
      </c>
      <c r="O612" s="6">
        <f t="shared" si="754"/>
        <v>0</v>
      </c>
      <c r="P612" s="6">
        <f t="shared" si="754"/>
        <v>0</v>
      </c>
      <c r="Q612" s="6">
        <f t="shared" si="754"/>
        <v>0</v>
      </c>
      <c r="R612" s="6">
        <f t="shared" si="754"/>
        <v>0</v>
      </c>
      <c r="S612" s="118">
        <f t="shared" si="754"/>
        <v>79910</v>
      </c>
      <c r="T612" s="118">
        <f t="shared" si="754"/>
        <v>0</v>
      </c>
      <c r="U612" s="6">
        <f t="shared" si="754"/>
        <v>0</v>
      </c>
      <c r="V612" s="6">
        <f t="shared" si="754"/>
        <v>0</v>
      </c>
      <c r="W612" s="6">
        <f t="shared" si="754"/>
        <v>0</v>
      </c>
      <c r="X612" s="6">
        <f t="shared" ref="U612:AJ613" si="755">X613</f>
        <v>0</v>
      </c>
      <c r="Y612" s="6">
        <f t="shared" si="755"/>
        <v>79910</v>
      </c>
      <c r="Z612" s="6">
        <f t="shared" si="755"/>
        <v>0</v>
      </c>
      <c r="AA612" s="6">
        <f t="shared" si="755"/>
        <v>0</v>
      </c>
      <c r="AB612" s="6">
        <f t="shared" si="755"/>
        <v>0</v>
      </c>
      <c r="AC612" s="6">
        <f t="shared" si="755"/>
        <v>0</v>
      </c>
      <c r="AD612" s="6">
        <f t="shared" si="755"/>
        <v>0</v>
      </c>
      <c r="AE612" s="118">
        <f t="shared" si="755"/>
        <v>79910</v>
      </c>
      <c r="AF612" s="118">
        <f t="shared" si="755"/>
        <v>0</v>
      </c>
      <c r="AG612" s="6">
        <f t="shared" si="755"/>
        <v>0</v>
      </c>
      <c r="AH612" s="6">
        <f t="shared" si="755"/>
        <v>0</v>
      </c>
      <c r="AI612" s="6">
        <f t="shared" si="755"/>
        <v>0</v>
      </c>
      <c r="AJ612" s="6">
        <f t="shared" si="755"/>
        <v>0</v>
      </c>
      <c r="AK612" s="6">
        <f t="shared" ref="AG612:AR613" si="756">AK613</f>
        <v>79910</v>
      </c>
      <c r="AL612" s="6">
        <f t="shared" si="756"/>
        <v>0</v>
      </c>
      <c r="AM612" s="6">
        <f t="shared" si="756"/>
        <v>0</v>
      </c>
      <c r="AN612" s="6">
        <f t="shared" si="756"/>
        <v>0</v>
      </c>
      <c r="AO612" s="6">
        <f t="shared" si="756"/>
        <v>0</v>
      </c>
      <c r="AP612" s="6">
        <f t="shared" si="756"/>
        <v>0</v>
      </c>
      <c r="AQ612" s="6">
        <f t="shared" si="756"/>
        <v>79910</v>
      </c>
      <c r="AR612" s="6">
        <f t="shared" si="756"/>
        <v>0</v>
      </c>
    </row>
    <row r="613" spans="1:44" ht="20.100000000000001" customHeight="1">
      <c r="A613" s="20" t="s">
        <v>183</v>
      </c>
      <c r="B613" s="32">
        <v>913</v>
      </c>
      <c r="C613" s="18" t="s">
        <v>7</v>
      </c>
      <c r="D613" s="18" t="s">
        <v>20</v>
      </c>
      <c r="E613" s="18" t="s">
        <v>184</v>
      </c>
      <c r="F613" s="18"/>
      <c r="G613" s="6">
        <f>G614</f>
        <v>80074</v>
      </c>
      <c r="H613" s="6">
        <f t="shared" si="754"/>
        <v>0</v>
      </c>
      <c r="I613" s="6">
        <f t="shared" si="754"/>
        <v>-164</v>
      </c>
      <c r="J613" s="6">
        <f t="shared" si="754"/>
        <v>0</v>
      </c>
      <c r="K613" s="6">
        <f t="shared" si="754"/>
        <v>0</v>
      </c>
      <c r="L613" s="6">
        <f t="shared" si="754"/>
        <v>0</v>
      </c>
      <c r="M613" s="6">
        <f t="shared" si="754"/>
        <v>79910</v>
      </c>
      <c r="N613" s="6">
        <f t="shared" si="754"/>
        <v>0</v>
      </c>
      <c r="O613" s="6">
        <f t="shared" si="754"/>
        <v>0</v>
      </c>
      <c r="P613" s="6">
        <f t="shared" si="754"/>
        <v>0</v>
      </c>
      <c r="Q613" s="6">
        <f t="shared" si="754"/>
        <v>0</v>
      </c>
      <c r="R613" s="6">
        <f t="shared" si="754"/>
        <v>0</v>
      </c>
      <c r="S613" s="118">
        <f t="shared" si="754"/>
        <v>79910</v>
      </c>
      <c r="T613" s="118">
        <f t="shared" si="754"/>
        <v>0</v>
      </c>
      <c r="U613" s="6">
        <f t="shared" si="755"/>
        <v>0</v>
      </c>
      <c r="V613" s="6">
        <f t="shared" si="755"/>
        <v>0</v>
      </c>
      <c r="W613" s="6">
        <f t="shared" si="755"/>
        <v>0</v>
      </c>
      <c r="X613" s="6">
        <f t="shared" si="755"/>
        <v>0</v>
      </c>
      <c r="Y613" s="6">
        <f t="shared" si="755"/>
        <v>79910</v>
      </c>
      <c r="Z613" s="6">
        <f t="shared" si="755"/>
        <v>0</v>
      </c>
      <c r="AA613" s="6">
        <f t="shared" si="755"/>
        <v>0</v>
      </c>
      <c r="AB613" s="6">
        <f t="shared" si="755"/>
        <v>0</v>
      </c>
      <c r="AC613" s="6">
        <f t="shared" si="755"/>
        <v>0</v>
      </c>
      <c r="AD613" s="6">
        <f t="shared" si="755"/>
        <v>0</v>
      </c>
      <c r="AE613" s="118">
        <f t="shared" si="755"/>
        <v>79910</v>
      </c>
      <c r="AF613" s="118">
        <f t="shared" si="755"/>
        <v>0</v>
      </c>
      <c r="AG613" s="6">
        <f t="shared" si="756"/>
        <v>0</v>
      </c>
      <c r="AH613" s="6">
        <f t="shared" si="756"/>
        <v>0</v>
      </c>
      <c r="AI613" s="6">
        <f t="shared" si="756"/>
        <v>0</v>
      </c>
      <c r="AJ613" s="6">
        <f t="shared" si="756"/>
        <v>0</v>
      </c>
      <c r="AK613" s="6">
        <f t="shared" si="756"/>
        <v>79910</v>
      </c>
      <c r="AL613" s="6">
        <f t="shared" si="756"/>
        <v>0</v>
      </c>
      <c r="AM613" s="6">
        <f t="shared" si="756"/>
        <v>0</v>
      </c>
      <c r="AN613" s="6">
        <f t="shared" si="756"/>
        <v>0</v>
      </c>
      <c r="AO613" s="6">
        <f t="shared" si="756"/>
        <v>0</v>
      </c>
      <c r="AP613" s="6">
        <f t="shared" si="756"/>
        <v>0</v>
      </c>
      <c r="AQ613" s="6">
        <f t="shared" si="756"/>
        <v>79910</v>
      </c>
      <c r="AR613" s="6">
        <f t="shared" si="756"/>
        <v>0</v>
      </c>
    </row>
    <row r="614" spans="1:44" ht="33">
      <c r="A614" s="17" t="s">
        <v>11</v>
      </c>
      <c r="B614" s="32">
        <v>913</v>
      </c>
      <c r="C614" s="18" t="s">
        <v>7</v>
      </c>
      <c r="D614" s="18" t="s">
        <v>20</v>
      </c>
      <c r="E614" s="18" t="s">
        <v>184</v>
      </c>
      <c r="F614" s="18" t="s">
        <v>12</v>
      </c>
      <c r="G614" s="54">
        <f>G615+G616</f>
        <v>80074</v>
      </c>
      <c r="H614" s="54">
        <f t="shared" ref="H614:N614" si="757">H615+H616</f>
        <v>0</v>
      </c>
      <c r="I614" s="54">
        <f t="shared" si="757"/>
        <v>-164</v>
      </c>
      <c r="J614" s="54">
        <f t="shared" si="757"/>
        <v>0</v>
      </c>
      <c r="K614" s="54">
        <f t="shared" si="757"/>
        <v>0</v>
      </c>
      <c r="L614" s="54">
        <f t="shared" si="757"/>
        <v>0</v>
      </c>
      <c r="M614" s="54">
        <f t="shared" si="757"/>
        <v>79910</v>
      </c>
      <c r="N614" s="54">
        <f t="shared" si="757"/>
        <v>0</v>
      </c>
      <c r="O614" s="54">
        <f t="shared" ref="O614:T614" si="758">O615+O616</f>
        <v>0</v>
      </c>
      <c r="P614" s="54">
        <f t="shared" si="758"/>
        <v>0</v>
      </c>
      <c r="Q614" s="54">
        <f t="shared" si="758"/>
        <v>0</v>
      </c>
      <c r="R614" s="54">
        <f t="shared" si="758"/>
        <v>0</v>
      </c>
      <c r="S614" s="117">
        <f t="shared" si="758"/>
        <v>79910</v>
      </c>
      <c r="T614" s="117">
        <f t="shared" si="758"/>
        <v>0</v>
      </c>
      <c r="U614" s="54">
        <f t="shared" ref="U614:Z614" si="759">U615+U616</f>
        <v>0</v>
      </c>
      <c r="V614" s="54">
        <f t="shared" si="759"/>
        <v>0</v>
      </c>
      <c r="W614" s="54">
        <f t="shared" si="759"/>
        <v>0</v>
      </c>
      <c r="X614" s="54">
        <f t="shared" si="759"/>
        <v>0</v>
      </c>
      <c r="Y614" s="54">
        <f t="shared" si="759"/>
        <v>79910</v>
      </c>
      <c r="Z614" s="54">
        <f t="shared" si="759"/>
        <v>0</v>
      </c>
      <c r="AA614" s="54">
        <f t="shared" ref="AA614:AF614" si="760">AA615+AA616</f>
        <v>0</v>
      </c>
      <c r="AB614" s="54">
        <f t="shared" si="760"/>
        <v>0</v>
      </c>
      <c r="AC614" s="54">
        <f t="shared" si="760"/>
        <v>0</v>
      </c>
      <c r="AD614" s="54">
        <f t="shared" si="760"/>
        <v>0</v>
      </c>
      <c r="AE614" s="117">
        <f t="shared" si="760"/>
        <v>79910</v>
      </c>
      <c r="AF614" s="117">
        <f t="shared" si="760"/>
        <v>0</v>
      </c>
      <c r="AG614" s="54">
        <f t="shared" ref="AG614:AL614" si="761">AG615+AG616</f>
        <v>0</v>
      </c>
      <c r="AH614" s="54">
        <f t="shared" si="761"/>
        <v>0</v>
      </c>
      <c r="AI614" s="54">
        <f t="shared" si="761"/>
        <v>0</v>
      </c>
      <c r="AJ614" s="54">
        <f t="shared" si="761"/>
        <v>0</v>
      </c>
      <c r="AK614" s="54">
        <f t="shared" si="761"/>
        <v>79910</v>
      </c>
      <c r="AL614" s="54">
        <f t="shared" si="761"/>
        <v>0</v>
      </c>
      <c r="AM614" s="54">
        <f t="shared" ref="AM614:AR614" si="762">AM615+AM616</f>
        <v>0</v>
      </c>
      <c r="AN614" s="54">
        <f t="shared" si="762"/>
        <v>0</v>
      </c>
      <c r="AO614" s="54">
        <f t="shared" si="762"/>
        <v>0</v>
      </c>
      <c r="AP614" s="54">
        <f t="shared" si="762"/>
        <v>0</v>
      </c>
      <c r="AQ614" s="54">
        <f t="shared" si="762"/>
        <v>79910</v>
      </c>
      <c r="AR614" s="54">
        <f t="shared" si="762"/>
        <v>0</v>
      </c>
    </row>
    <row r="615" spans="1:44" ht="20.100000000000001" customHeight="1">
      <c r="A615" s="20" t="s">
        <v>13</v>
      </c>
      <c r="B615" s="32">
        <v>913</v>
      </c>
      <c r="C615" s="18" t="s">
        <v>7</v>
      </c>
      <c r="D615" s="18" t="s">
        <v>20</v>
      </c>
      <c r="E615" s="18" t="s">
        <v>184</v>
      </c>
      <c r="F615" s="18">
        <v>610</v>
      </c>
      <c r="G615" s="6">
        <v>57313</v>
      </c>
      <c r="H615" s="6"/>
      <c r="I615" s="54">
        <v>-104</v>
      </c>
      <c r="J615" s="102"/>
      <c r="K615" s="102"/>
      <c r="L615" s="102"/>
      <c r="M615" s="55">
        <f>G615+I615+J615+K615+L615</f>
        <v>57209</v>
      </c>
      <c r="N615" s="55">
        <f>H615+L615</f>
        <v>0</v>
      </c>
      <c r="O615" s="54"/>
      <c r="P615" s="102"/>
      <c r="Q615" s="102"/>
      <c r="R615" s="102"/>
      <c r="S615" s="119">
        <f>M615+O615+P615+Q615+R615</f>
        <v>57209</v>
      </c>
      <c r="T615" s="119">
        <f>N615+R615</f>
        <v>0</v>
      </c>
      <c r="U615" s="54"/>
      <c r="V615" s="102"/>
      <c r="W615" s="102"/>
      <c r="X615" s="102"/>
      <c r="Y615" s="55">
        <f>S615+U615+V615+W615+X615</f>
        <v>57209</v>
      </c>
      <c r="Z615" s="55">
        <f>T615+X615</f>
        <v>0</v>
      </c>
      <c r="AA615" s="54"/>
      <c r="AB615" s="102"/>
      <c r="AC615" s="102"/>
      <c r="AD615" s="102"/>
      <c r="AE615" s="119">
        <f>Y615+AA615+AB615+AC615+AD615</f>
        <v>57209</v>
      </c>
      <c r="AF615" s="119">
        <f>Z615+AD615</f>
        <v>0</v>
      </c>
      <c r="AG615" s="54"/>
      <c r="AH615" s="102"/>
      <c r="AI615" s="102"/>
      <c r="AJ615" s="102"/>
      <c r="AK615" s="55">
        <f>AE615+AG615+AH615+AI615+AJ615</f>
        <v>57209</v>
      </c>
      <c r="AL615" s="55">
        <f>AF615+AJ615</f>
        <v>0</v>
      </c>
      <c r="AM615" s="54"/>
      <c r="AN615" s="102"/>
      <c r="AO615" s="102"/>
      <c r="AP615" s="102"/>
      <c r="AQ615" s="55">
        <f>AK615+AM615+AN615+AO615+AP615</f>
        <v>57209</v>
      </c>
      <c r="AR615" s="55">
        <f>AL615+AP615</f>
        <v>0</v>
      </c>
    </row>
    <row r="616" spans="1:44" ht="20.100000000000001" customHeight="1">
      <c r="A616" s="20" t="s">
        <v>22</v>
      </c>
      <c r="B616" s="32">
        <v>913</v>
      </c>
      <c r="C616" s="18" t="s">
        <v>7</v>
      </c>
      <c r="D616" s="18" t="s">
        <v>20</v>
      </c>
      <c r="E616" s="18" t="s">
        <v>184</v>
      </c>
      <c r="F616" s="18">
        <v>620</v>
      </c>
      <c r="G616" s="6">
        <v>22761</v>
      </c>
      <c r="H616" s="6"/>
      <c r="I616" s="54">
        <v>-60</v>
      </c>
      <c r="J616" s="102"/>
      <c r="K616" s="102"/>
      <c r="L616" s="102"/>
      <c r="M616" s="55">
        <f>G616+I616+J616+K616+L616</f>
        <v>22701</v>
      </c>
      <c r="N616" s="55">
        <f>H616+L616</f>
        <v>0</v>
      </c>
      <c r="O616" s="54"/>
      <c r="P616" s="102"/>
      <c r="Q616" s="102"/>
      <c r="R616" s="102"/>
      <c r="S616" s="119">
        <f>M616+O616+P616+Q616+R616</f>
        <v>22701</v>
      </c>
      <c r="T616" s="119">
        <f>N616+R616</f>
        <v>0</v>
      </c>
      <c r="U616" s="54"/>
      <c r="V616" s="102"/>
      <c r="W616" s="102"/>
      <c r="X616" s="102"/>
      <c r="Y616" s="55">
        <f>S616+U616+V616+W616+X616</f>
        <v>22701</v>
      </c>
      <c r="Z616" s="55">
        <f>T616+X616</f>
        <v>0</v>
      </c>
      <c r="AA616" s="54"/>
      <c r="AB616" s="102"/>
      <c r="AC616" s="102"/>
      <c r="AD616" s="102"/>
      <c r="AE616" s="119">
        <f>Y616+AA616+AB616+AC616+AD616</f>
        <v>22701</v>
      </c>
      <c r="AF616" s="119">
        <f>Z616+AD616</f>
        <v>0</v>
      </c>
      <c r="AG616" s="54"/>
      <c r="AH616" s="102"/>
      <c r="AI616" s="102"/>
      <c r="AJ616" s="102"/>
      <c r="AK616" s="55">
        <f>AE616+AG616+AH616+AI616+AJ616</f>
        <v>22701</v>
      </c>
      <c r="AL616" s="55">
        <f>AF616+AJ616</f>
        <v>0</v>
      </c>
      <c r="AM616" s="54"/>
      <c r="AN616" s="102"/>
      <c r="AO616" s="102"/>
      <c r="AP616" s="102"/>
      <c r="AQ616" s="55">
        <f>AK616+AM616+AN616+AO616+AP616</f>
        <v>22701</v>
      </c>
      <c r="AR616" s="55">
        <f>AL616+AP616</f>
        <v>0</v>
      </c>
    </row>
    <row r="617" spans="1:44" ht="20.100000000000001" customHeight="1">
      <c r="A617" s="20" t="s">
        <v>126</v>
      </c>
      <c r="B617" s="32">
        <v>913</v>
      </c>
      <c r="C617" s="18" t="s">
        <v>7</v>
      </c>
      <c r="D617" s="18" t="s">
        <v>20</v>
      </c>
      <c r="E617" s="18" t="s">
        <v>186</v>
      </c>
      <c r="F617" s="18"/>
      <c r="G617" s="6">
        <f t="shared" ref="G617:V619" si="763">G618</f>
        <v>306970</v>
      </c>
      <c r="H617" s="6">
        <f t="shared" si="763"/>
        <v>0</v>
      </c>
      <c r="I617" s="6">
        <f t="shared" si="763"/>
        <v>0</v>
      </c>
      <c r="J617" s="6">
        <f t="shared" si="763"/>
        <v>16337</v>
      </c>
      <c r="K617" s="6">
        <f t="shared" si="763"/>
        <v>0</v>
      </c>
      <c r="L617" s="6">
        <f t="shared" si="763"/>
        <v>0</v>
      </c>
      <c r="M617" s="6">
        <f t="shared" si="763"/>
        <v>323307</v>
      </c>
      <c r="N617" s="6">
        <f t="shared" si="763"/>
        <v>0</v>
      </c>
      <c r="O617" s="6">
        <f t="shared" si="763"/>
        <v>0</v>
      </c>
      <c r="P617" s="6">
        <f t="shared" si="763"/>
        <v>0</v>
      </c>
      <c r="Q617" s="6">
        <f t="shared" si="763"/>
        <v>0</v>
      </c>
      <c r="R617" s="6">
        <f t="shared" si="763"/>
        <v>0</v>
      </c>
      <c r="S617" s="118">
        <f t="shared" si="763"/>
        <v>323307</v>
      </c>
      <c r="T617" s="118">
        <f t="shared" si="763"/>
        <v>0</v>
      </c>
      <c r="U617" s="6">
        <f t="shared" si="763"/>
        <v>0</v>
      </c>
      <c r="V617" s="6">
        <f t="shared" si="763"/>
        <v>113485</v>
      </c>
      <c r="W617" s="6">
        <f t="shared" ref="U617:AJ619" si="764">W618</f>
        <v>0</v>
      </c>
      <c r="X617" s="6">
        <f t="shared" si="764"/>
        <v>0</v>
      </c>
      <c r="Y617" s="6">
        <f t="shared" si="764"/>
        <v>436792</v>
      </c>
      <c r="Z617" s="6">
        <f t="shared" si="764"/>
        <v>0</v>
      </c>
      <c r="AA617" s="6">
        <f t="shared" si="764"/>
        <v>0</v>
      </c>
      <c r="AB617" s="6">
        <f t="shared" si="764"/>
        <v>0</v>
      </c>
      <c r="AC617" s="6">
        <f t="shared" si="764"/>
        <v>0</v>
      </c>
      <c r="AD617" s="6">
        <f t="shared" si="764"/>
        <v>0</v>
      </c>
      <c r="AE617" s="118">
        <f t="shared" si="764"/>
        <v>436792</v>
      </c>
      <c r="AF617" s="118">
        <f t="shared" si="764"/>
        <v>0</v>
      </c>
      <c r="AG617" s="6">
        <f t="shared" si="764"/>
        <v>0</v>
      </c>
      <c r="AH617" s="6">
        <f t="shared" si="764"/>
        <v>0</v>
      </c>
      <c r="AI617" s="6">
        <f t="shared" si="764"/>
        <v>0</v>
      </c>
      <c r="AJ617" s="6">
        <f t="shared" si="764"/>
        <v>0</v>
      </c>
      <c r="AK617" s="6">
        <f t="shared" ref="AG617:AR619" si="765">AK618</f>
        <v>436792</v>
      </c>
      <c r="AL617" s="6">
        <f t="shared" si="765"/>
        <v>0</v>
      </c>
      <c r="AM617" s="6">
        <f t="shared" si="765"/>
        <v>0</v>
      </c>
      <c r="AN617" s="6">
        <f t="shared" si="765"/>
        <v>0</v>
      </c>
      <c r="AO617" s="6">
        <f t="shared" si="765"/>
        <v>0</v>
      </c>
      <c r="AP617" s="6">
        <f t="shared" si="765"/>
        <v>0</v>
      </c>
      <c r="AQ617" s="6">
        <f t="shared" si="765"/>
        <v>436792</v>
      </c>
      <c r="AR617" s="6">
        <f t="shared" si="765"/>
        <v>0</v>
      </c>
    </row>
    <row r="618" spans="1:44" ht="33">
      <c r="A618" s="17" t="s">
        <v>187</v>
      </c>
      <c r="B618" s="32">
        <v>913</v>
      </c>
      <c r="C618" s="18" t="s">
        <v>7</v>
      </c>
      <c r="D618" s="18" t="s">
        <v>20</v>
      </c>
      <c r="E618" s="18" t="s">
        <v>188</v>
      </c>
      <c r="F618" s="18"/>
      <c r="G618" s="54">
        <f t="shared" si="763"/>
        <v>306970</v>
      </c>
      <c r="H618" s="54">
        <f t="shared" si="763"/>
        <v>0</v>
      </c>
      <c r="I618" s="54">
        <f t="shared" si="763"/>
        <v>0</v>
      </c>
      <c r="J618" s="54">
        <f t="shared" si="763"/>
        <v>16337</v>
      </c>
      <c r="K618" s="54">
        <f t="shared" si="763"/>
        <v>0</v>
      </c>
      <c r="L618" s="54">
        <f t="shared" si="763"/>
        <v>0</v>
      </c>
      <c r="M618" s="54">
        <f t="shared" si="763"/>
        <v>323307</v>
      </c>
      <c r="N618" s="54">
        <f t="shared" si="763"/>
        <v>0</v>
      </c>
      <c r="O618" s="54">
        <f t="shared" si="763"/>
        <v>0</v>
      </c>
      <c r="P618" s="54">
        <f t="shared" si="763"/>
        <v>0</v>
      </c>
      <c r="Q618" s="54">
        <f t="shared" si="763"/>
        <v>0</v>
      </c>
      <c r="R618" s="54">
        <f t="shared" si="763"/>
        <v>0</v>
      </c>
      <c r="S618" s="117">
        <f t="shared" si="763"/>
        <v>323307</v>
      </c>
      <c r="T618" s="117">
        <f t="shared" si="763"/>
        <v>0</v>
      </c>
      <c r="U618" s="54">
        <f t="shared" si="764"/>
        <v>0</v>
      </c>
      <c r="V618" s="54">
        <f t="shared" si="764"/>
        <v>113485</v>
      </c>
      <c r="W618" s="54">
        <f t="shared" si="764"/>
        <v>0</v>
      </c>
      <c r="X618" s="54">
        <f t="shared" si="764"/>
        <v>0</v>
      </c>
      <c r="Y618" s="54">
        <f t="shared" si="764"/>
        <v>436792</v>
      </c>
      <c r="Z618" s="54">
        <f t="shared" si="764"/>
        <v>0</v>
      </c>
      <c r="AA618" s="54">
        <f t="shared" si="764"/>
        <v>0</v>
      </c>
      <c r="AB618" s="54">
        <f t="shared" si="764"/>
        <v>0</v>
      </c>
      <c r="AC618" s="54">
        <f t="shared" si="764"/>
        <v>0</v>
      </c>
      <c r="AD618" s="54">
        <f t="shared" si="764"/>
        <v>0</v>
      </c>
      <c r="AE618" s="117">
        <f t="shared" si="764"/>
        <v>436792</v>
      </c>
      <c r="AF618" s="117">
        <f t="shared" si="764"/>
        <v>0</v>
      </c>
      <c r="AG618" s="54">
        <f t="shared" si="765"/>
        <v>0</v>
      </c>
      <c r="AH618" s="54">
        <f t="shared" si="765"/>
        <v>0</v>
      </c>
      <c r="AI618" s="54">
        <f t="shared" si="765"/>
        <v>0</v>
      </c>
      <c r="AJ618" s="54">
        <f t="shared" si="765"/>
        <v>0</v>
      </c>
      <c r="AK618" s="54">
        <f t="shared" si="765"/>
        <v>436792</v>
      </c>
      <c r="AL618" s="54">
        <f t="shared" si="765"/>
        <v>0</v>
      </c>
      <c r="AM618" s="54">
        <f t="shared" si="765"/>
        <v>0</v>
      </c>
      <c r="AN618" s="54">
        <f t="shared" si="765"/>
        <v>0</v>
      </c>
      <c r="AO618" s="54">
        <f t="shared" si="765"/>
        <v>0</v>
      </c>
      <c r="AP618" s="54">
        <f t="shared" si="765"/>
        <v>0</v>
      </c>
      <c r="AQ618" s="54">
        <f t="shared" si="765"/>
        <v>436792</v>
      </c>
      <c r="AR618" s="54">
        <f t="shared" si="765"/>
        <v>0</v>
      </c>
    </row>
    <row r="619" spans="1:44" ht="33">
      <c r="A619" s="17" t="s">
        <v>11</v>
      </c>
      <c r="B619" s="32">
        <v>913</v>
      </c>
      <c r="C619" s="18" t="s">
        <v>7</v>
      </c>
      <c r="D619" s="18" t="s">
        <v>20</v>
      </c>
      <c r="E619" s="18" t="s">
        <v>188</v>
      </c>
      <c r="F619" s="18" t="s">
        <v>12</v>
      </c>
      <c r="G619" s="54">
        <f t="shared" si="763"/>
        <v>306970</v>
      </c>
      <c r="H619" s="54">
        <f t="shared" si="763"/>
        <v>0</v>
      </c>
      <c r="I619" s="54">
        <f t="shared" si="763"/>
        <v>0</v>
      </c>
      <c r="J619" s="54">
        <f t="shared" si="763"/>
        <v>16337</v>
      </c>
      <c r="K619" s="54">
        <f t="shared" si="763"/>
        <v>0</v>
      </c>
      <c r="L619" s="54">
        <f t="shared" si="763"/>
        <v>0</v>
      </c>
      <c r="M619" s="54">
        <f t="shared" si="763"/>
        <v>323307</v>
      </c>
      <c r="N619" s="54">
        <f t="shared" si="763"/>
        <v>0</v>
      </c>
      <c r="O619" s="54">
        <f t="shared" si="763"/>
        <v>0</v>
      </c>
      <c r="P619" s="54">
        <f t="shared" si="763"/>
        <v>0</v>
      </c>
      <c r="Q619" s="54">
        <f t="shared" si="763"/>
        <v>0</v>
      </c>
      <c r="R619" s="54">
        <f t="shared" si="763"/>
        <v>0</v>
      </c>
      <c r="S619" s="117">
        <f t="shared" si="763"/>
        <v>323307</v>
      </c>
      <c r="T619" s="117">
        <f t="shared" si="763"/>
        <v>0</v>
      </c>
      <c r="U619" s="54">
        <f t="shared" si="764"/>
        <v>0</v>
      </c>
      <c r="V619" s="54">
        <f t="shared" si="764"/>
        <v>113485</v>
      </c>
      <c r="W619" s="54">
        <f t="shared" si="764"/>
        <v>0</v>
      </c>
      <c r="X619" s="54">
        <f t="shared" si="764"/>
        <v>0</v>
      </c>
      <c r="Y619" s="54">
        <f t="shared" si="764"/>
        <v>436792</v>
      </c>
      <c r="Z619" s="54">
        <f t="shared" si="764"/>
        <v>0</v>
      </c>
      <c r="AA619" s="54">
        <f t="shared" si="764"/>
        <v>0</v>
      </c>
      <c r="AB619" s="54">
        <f t="shared" si="764"/>
        <v>0</v>
      </c>
      <c r="AC619" s="54">
        <f t="shared" si="764"/>
        <v>0</v>
      </c>
      <c r="AD619" s="54">
        <f t="shared" si="764"/>
        <v>0</v>
      </c>
      <c r="AE619" s="117">
        <f t="shared" si="764"/>
        <v>436792</v>
      </c>
      <c r="AF619" s="117">
        <f t="shared" si="764"/>
        <v>0</v>
      </c>
      <c r="AG619" s="54">
        <f t="shared" si="765"/>
        <v>0</v>
      </c>
      <c r="AH619" s="54">
        <f t="shared" si="765"/>
        <v>0</v>
      </c>
      <c r="AI619" s="54">
        <f t="shared" si="765"/>
        <v>0</v>
      </c>
      <c r="AJ619" s="54">
        <f t="shared" si="765"/>
        <v>0</v>
      </c>
      <c r="AK619" s="54">
        <f t="shared" si="765"/>
        <v>436792</v>
      </c>
      <c r="AL619" s="54">
        <f t="shared" si="765"/>
        <v>0</v>
      </c>
      <c r="AM619" s="54">
        <f t="shared" si="765"/>
        <v>0</v>
      </c>
      <c r="AN619" s="54">
        <f t="shared" si="765"/>
        <v>0</v>
      </c>
      <c r="AO619" s="54">
        <f t="shared" si="765"/>
        <v>0</v>
      </c>
      <c r="AP619" s="54">
        <f t="shared" si="765"/>
        <v>0</v>
      </c>
      <c r="AQ619" s="54">
        <f t="shared" si="765"/>
        <v>436792</v>
      </c>
      <c r="AR619" s="54">
        <f t="shared" si="765"/>
        <v>0</v>
      </c>
    </row>
    <row r="620" spans="1:44" ht="65.25" customHeight="1">
      <c r="A620" s="17" t="s">
        <v>676</v>
      </c>
      <c r="B620" s="32">
        <v>913</v>
      </c>
      <c r="C620" s="18" t="s">
        <v>7</v>
      </c>
      <c r="D620" s="18" t="s">
        <v>20</v>
      </c>
      <c r="E620" s="18" t="s">
        <v>188</v>
      </c>
      <c r="F620" s="6">
        <v>630</v>
      </c>
      <c r="G620" s="6">
        <v>306970</v>
      </c>
      <c r="H620" s="6"/>
      <c r="I620" s="102"/>
      <c r="J620" s="6">
        <v>16337</v>
      </c>
      <c r="K620" s="102"/>
      <c r="L620" s="102"/>
      <c r="M620" s="55">
        <f>G620+I620+J620+K620+L620</f>
        <v>323307</v>
      </c>
      <c r="N620" s="55">
        <f>H620+L620</f>
        <v>0</v>
      </c>
      <c r="O620" s="102"/>
      <c r="P620" s="6"/>
      <c r="Q620" s="102"/>
      <c r="R620" s="102"/>
      <c r="S620" s="119">
        <f>M620+O620+P620+Q620+R620</f>
        <v>323307</v>
      </c>
      <c r="T620" s="119">
        <f>N620+R620</f>
        <v>0</v>
      </c>
      <c r="U620" s="102"/>
      <c r="V620" s="6">
        <v>113485</v>
      </c>
      <c r="W620" s="102"/>
      <c r="X620" s="102"/>
      <c r="Y620" s="55">
        <f>S620+U620+V620+W620+X620</f>
        <v>436792</v>
      </c>
      <c r="Z620" s="55">
        <f>T620+X620</f>
        <v>0</v>
      </c>
      <c r="AA620" s="102"/>
      <c r="AB620" s="6"/>
      <c r="AC620" s="102"/>
      <c r="AD620" s="102"/>
      <c r="AE620" s="119">
        <f>Y620+AA620+AB620+AC620+AD620</f>
        <v>436792</v>
      </c>
      <c r="AF620" s="119">
        <f>Z620+AD620</f>
        <v>0</v>
      </c>
      <c r="AG620" s="102"/>
      <c r="AH620" s="6"/>
      <c r="AI620" s="102"/>
      <c r="AJ620" s="102"/>
      <c r="AK620" s="55">
        <f>AE620+AG620+AH620+AI620+AJ620</f>
        <v>436792</v>
      </c>
      <c r="AL620" s="55">
        <f>AF620+AJ620</f>
        <v>0</v>
      </c>
      <c r="AM620" s="102"/>
      <c r="AN620" s="6"/>
      <c r="AO620" s="102"/>
      <c r="AP620" s="102"/>
      <c r="AQ620" s="55">
        <f>AK620+AM620+AN620+AO620+AP620</f>
        <v>436792</v>
      </c>
      <c r="AR620" s="55">
        <f>AL620+AP620</f>
        <v>0</v>
      </c>
    </row>
    <row r="621" spans="1:44" ht="20.100000000000001" customHeight="1">
      <c r="A621" s="20" t="s">
        <v>451</v>
      </c>
      <c r="B621" s="32" t="s">
        <v>185</v>
      </c>
      <c r="C621" s="18" t="s">
        <v>7</v>
      </c>
      <c r="D621" s="18" t="s">
        <v>20</v>
      </c>
      <c r="E621" s="18" t="s">
        <v>478</v>
      </c>
      <c r="F621" s="18"/>
      <c r="G621" s="55">
        <f>G622+G626</f>
        <v>0</v>
      </c>
      <c r="H621" s="55">
        <f>H622+H626</f>
        <v>0</v>
      </c>
      <c r="I621" s="102"/>
      <c r="J621" s="102"/>
      <c r="K621" s="102"/>
      <c r="L621" s="102"/>
      <c r="M621" s="102"/>
      <c r="N621" s="102"/>
      <c r="O621" s="102">
        <f t="shared" ref="O621:T621" si="766">O622+O626</f>
        <v>0</v>
      </c>
      <c r="P621" s="102">
        <f t="shared" si="766"/>
        <v>0</v>
      </c>
      <c r="Q621" s="102">
        <f t="shared" si="766"/>
        <v>0</v>
      </c>
      <c r="R621" s="55">
        <f t="shared" si="766"/>
        <v>1612608</v>
      </c>
      <c r="S621" s="119">
        <f t="shared" si="766"/>
        <v>1612608</v>
      </c>
      <c r="T621" s="119">
        <f t="shared" si="766"/>
        <v>1612608</v>
      </c>
      <c r="U621" s="102">
        <f t="shared" ref="U621:AL621" si="767">U622+U626+U630</f>
        <v>0</v>
      </c>
      <c r="V621" s="102">
        <f t="shared" si="767"/>
        <v>0</v>
      </c>
      <c r="W621" s="102">
        <f t="shared" si="767"/>
        <v>0</v>
      </c>
      <c r="X621" s="55">
        <f t="shared" si="767"/>
        <v>65642</v>
      </c>
      <c r="Y621" s="55">
        <f t="shared" si="767"/>
        <v>1678250</v>
      </c>
      <c r="Z621" s="55">
        <f t="shared" si="767"/>
        <v>1678250</v>
      </c>
      <c r="AA621" s="102">
        <f t="shared" si="767"/>
        <v>0</v>
      </c>
      <c r="AB621" s="102">
        <f t="shared" si="767"/>
        <v>0</v>
      </c>
      <c r="AC621" s="102">
        <f t="shared" si="767"/>
        <v>0</v>
      </c>
      <c r="AD621" s="55">
        <f t="shared" si="767"/>
        <v>0</v>
      </c>
      <c r="AE621" s="119">
        <f t="shared" si="767"/>
        <v>1678250</v>
      </c>
      <c r="AF621" s="119">
        <f t="shared" si="767"/>
        <v>1678250</v>
      </c>
      <c r="AG621" s="102">
        <f t="shared" si="767"/>
        <v>0</v>
      </c>
      <c r="AH621" s="102">
        <f t="shared" si="767"/>
        <v>0</v>
      </c>
      <c r="AI621" s="102">
        <f t="shared" si="767"/>
        <v>0</v>
      </c>
      <c r="AJ621" s="55">
        <f t="shared" si="767"/>
        <v>0</v>
      </c>
      <c r="AK621" s="55">
        <f t="shared" si="767"/>
        <v>1678250</v>
      </c>
      <c r="AL621" s="55">
        <f t="shared" si="767"/>
        <v>1678250</v>
      </c>
      <c r="AM621" s="102">
        <f t="shared" ref="AM621:AR621" si="768">AM622+AM626+AM630</f>
        <v>0</v>
      </c>
      <c r="AN621" s="102">
        <f t="shared" si="768"/>
        <v>0</v>
      </c>
      <c r="AO621" s="102">
        <f t="shared" si="768"/>
        <v>0</v>
      </c>
      <c r="AP621" s="55">
        <f t="shared" si="768"/>
        <v>0</v>
      </c>
      <c r="AQ621" s="55">
        <f t="shared" si="768"/>
        <v>1678250</v>
      </c>
      <c r="AR621" s="55">
        <f t="shared" si="768"/>
        <v>1678250</v>
      </c>
    </row>
    <row r="622" spans="1:44" ht="49.5" customHeight="1">
      <c r="A622" s="17" t="s">
        <v>479</v>
      </c>
      <c r="B622" s="32" t="s">
        <v>185</v>
      </c>
      <c r="C622" s="18" t="s">
        <v>7</v>
      </c>
      <c r="D622" s="18" t="s">
        <v>20</v>
      </c>
      <c r="E622" s="18" t="s">
        <v>480</v>
      </c>
      <c r="F622" s="6"/>
      <c r="G622" s="55">
        <f>G623</f>
        <v>0</v>
      </c>
      <c r="H622" s="55">
        <f>H623</f>
        <v>0</v>
      </c>
      <c r="I622" s="102"/>
      <c r="J622" s="102"/>
      <c r="K622" s="102"/>
      <c r="L622" s="102"/>
      <c r="M622" s="102"/>
      <c r="N622" s="102"/>
      <c r="O622" s="102">
        <f>O623</f>
        <v>0</v>
      </c>
      <c r="P622" s="102">
        <f t="shared" ref="P622:AR622" si="769">P623</f>
        <v>0</v>
      </c>
      <c r="Q622" s="102">
        <f t="shared" si="769"/>
        <v>0</v>
      </c>
      <c r="R622" s="55">
        <f t="shared" si="769"/>
        <v>1424313</v>
      </c>
      <c r="S622" s="119">
        <f t="shared" si="769"/>
        <v>1424313</v>
      </c>
      <c r="T622" s="119">
        <f t="shared" si="769"/>
        <v>1424313</v>
      </c>
      <c r="U622" s="102">
        <f>U623</f>
        <v>0</v>
      </c>
      <c r="V622" s="102">
        <f t="shared" si="769"/>
        <v>0</v>
      </c>
      <c r="W622" s="102">
        <f t="shared" si="769"/>
        <v>0</v>
      </c>
      <c r="X622" s="55">
        <f t="shared" si="769"/>
        <v>0</v>
      </c>
      <c r="Y622" s="55">
        <f t="shared" si="769"/>
        <v>1424313</v>
      </c>
      <c r="Z622" s="55">
        <f t="shared" si="769"/>
        <v>1424313</v>
      </c>
      <c r="AA622" s="102">
        <f>AA623</f>
        <v>0</v>
      </c>
      <c r="AB622" s="102">
        <f t="shared" si="769"/>
        <v>0</v>
      </c>
      <c r="AC622" s="102">
        <f t="shared" si="769"/>
        <v>0</v>
      </c>
      <c r="AD622" s="55">
        <f t="shared" si="769"/>
        <v>0</v>
      </c>
      <c r="AE622" s="119">
        <f t="shared" si="769"/>
        <v>1424313</v>
      </c>
      <c r="AF622" s="119">
        <f t="shared" si="769"/>
        <v>1424313</v>
      </c>
      <c r="AG622" s="102">
        <f>AG623</f>
        <v>0</v>
      </c>
      <c r="AH622" s="102">
        <f t="shared" si="769"/>
        <v>0</v>
      </c>
      <c r="AI622" s="102">
        <f t="shared" si="769"/>
        <v>0</v>
      </c>
      <c r="AJ622" s="55">
        <f t="shared" si="769"/>
        <v>0</v>
      </c>
      <c r="AK622" s="55">
        <f t="shared" si="769"/>
        <v>1424313</v>
      </c>
      <c r="AL622" s="55">
        <f t="shared" si="769"/>
        <v>1424313</v>
      </c>
      <c r="AM622" s="102">
        <f>AM623</f>
        <v>0</v>
      </c>
      <c r="AN622" s="102">
        <f t="shared" si="769"/>
        <v>0</v>
      </c>
      <c r="AO622" s="102">
        <f t="shared" si="769"/>
        <v>0</v>
      </c>
      <c r="AP622" s="55">
        <f t="shared" si="769"/>
        <v>0</v>
      </c>
      <c r="AQ622" s="55">
        <f t="shared" si="769"/>
        <v>1424313</v>
      </c>
      <c r="AR622" s="55">
        <f t="shared" si="769"/>
        <v>1424313</v>
      </c>
    </row>
    <row r="623" spans="1:44" ht="33" customHeight="1">
      <c r="A623" s="17" t="s">
        <v>11</v>
      </c>
      <c r="B623" s="32" t="s">
        <v>185</v>
      </c>
      <c r="C623" s="18" t="s">
        <v>7</v>
      </c>
      <c r="D623" s="18" t="s">
        <v>20</v>
      </c>
      <c r="E623" s="18" t="s">
        <v>480</v>
      </c>
      <c r="F623" s="6">
        <v>600</v>
      </c>
      <c r="G623" s="55">
        <f>G624+G625</f>
        <v>0</v>
      </c>
      <c r="H623" s="55">
        <f>H624+H625</f>
        <v>0</v>
      </c>
      <c r="I623" s="102"/>
      <c r="J623" s="102"/>
      <c r="K623" s="102"/>
      <c r="L623" s="102"/>
      <c r="M623" s="102"/>
      <c r="N623" s="102"/>
      <c r="O623" s="102">
        <f t="shared" ref="O623:AL623" si="770">O624+O625</f>
        <v>0</v>
      </c>
      <c r="P623" s="102">
        <f t="shared" si="770"/>
        <v>0</v>
      </c>
      <c r="Q623" s="102">
        <f t="shared" si="770"/>
        <v>0</v>
      </c>
      <c r="R623" s="55">
        <f t="shared" si="770"/>
        <v>1424313</v>
      </c>
      <c r="S623" s="119">
        <f t="shared" si="770"/>
        <v>1424313</v>
      </c>
      <c r="T623" s="119">
        <f t="shared" si="770"/>
        <v>1424313</v>
      </c>
      <c r="U623" s="102">
        <f t="shared" si="770"/>
        <v>0</v>
      </c>
      <c r="V623" s="102">
        <f t="shared" si="770"/>
        <v>0</v>
      </c>
      <c r="W623" s="102">
        <f t="shared" si="770"/>
        <v>0</v>
      </c>
      <c r="X623" s="55">
        <f t="shared" si="770"/>
        <v>0</v>
      </c>
      <c r="Y623" s="55">
        <f t="shared" si="770"/>
        <v>1424313</v>
      </c>
      <c r="Z623" s="55">
        <f t="shared" si="770"/>
        <v>1424313</v>
      </c>
      <c r="AA623" s="102">
        <f t="shared" si="770"/>
        <v>0</v>
      </c>
      <c r="AB623" s="102">
        <f t="shared" si="770"/>
        <v>0</v>
      </c>
      <c r="AC623" s="102">
        <f t="shared" si="770"/>
        <v>0</v>
      </c>
      <c r="AD623" s="55">
        <f t="shared" si="770"/>
        <v>0</v>
      </c>
      <c r="AE623" s="119">
        <f t="shared" si="770"/>
        <v>1424313</v>
      </c>
      <c r="AF623" s="119">
        <f t="shared" si="770"/>
        <v>1424313</v>
      </c>
      <c r="AG623" s="102">
        <f t="shared" si="770"/>
        <v>0</v>
      </c>
      <c r="AH623" s="102">
        <f t="shared" si="770"/>
        <v>0</v>
      </c>
      <c r="AI623" s="102">
        <f t="shared" si="770"/>
        <v>0</v>
      </c>
      <c r="AJ623" s="55">
        <f t="shared" si="770"/>
        <v>0</v>
      </c>
      <c r="AK623" s="55">
        <f t="shared" si="770"/>
        <v>1424313</v>
      </c>
      <c r="AL623" s="55">
        <f t="shared" si="770"/>
        <v>1424313</v>
      </c>
      <c r="AM623" s="102">
        <f t="shared" ref="AM623:AR623" si="771">AM624+AM625</f>
        <v>0</v>
      </c>
      <c r="AN623" s="102">
        <f t="shared" si="771"/>
        <v>0</v>
      </c>
      <c r="AO623" s="102">
        <f t="shared" si="771"/>
        <v>0</v>
      </c>
      <c r="AP623" s="55">
        <f t="shared" si="771"/>
        <v>0</v>
      </c>
      <c r="AQ623" s="55">
        <f t="shared" si="771"/>
        <v>1424313</v>
      </c>
      <c r="AR623" s="55">
        <f t="shared" si="771"/>
        <v>1424313</v>
      </c>
    </row>
    <row r="624" spans="1:44" ht="20.100000000000001" customHeight="1">
      <c r="A624" s="20" t="s">
        <v>13</v>
      </c>
      <c r="B624" s="32" t="s">
        <v>185</v>
      </c>
      <c r="C624" s="18" t="s">
        <v>7</v>
      </c>
      <c r="D624" s="18" t="s">
        <v>20</v>
      </c>
      <c r="E624" s="18" t="s">
        <v>480</v>
      </c>
      <c r="F624" s="18">
        <v>610</v>
      </c>
      <c r="G624" s="6"/>
      <c r="H624" s="6"/>
      <c r="I624" s="102"/>
      <c r="J624" s="102"/>
      <c r="K624" s="102"/>
      <c r="L624" s="102"/>
      <c r="M624" s="102"/>
      <c r="N624" s="102"/>
      <c r="O624" s="102"/>
      <c r="P624" s="102"/>
      <c r="Q624" s="102"/>
      <c r="R624" s="55">
        <v>961318</v>
      </c>
      <c r="S624" s="119">
        <f>M624+O624+P624+Q624+R624</f>
        <v>961318</v>
      </c>
      <c r="T624" s="119">
        <f>N624+R624</f>
        <v>961318</v>
      </c>
      <c r="U624" s="102"/>
      <c r="V624" s="102"/>
      <c r="W624" s="102"/>
      <c r="X624" s="55"/>
      <c r="Y624" s="55">
        <f>S624+U624+V624+W624+X624</f>
        <v>961318</v>
      </c>
      <c r="Z624" s="55">
        <f>T624+X624</f>
        <v>961318</v>
      </c>
      <c r="AA624" s="102"/>
      <c r="AB624" s="102"/>
      <c r="AC624" s="102"/>
      <c r="AD624" s="55"/>
      <c r="AE624" s="119">
        <f>Y624+AA624+AB624+AC624+AD624</f>
        <v>961318</v>
      </c>
      <c r="AF624" s="119">
        <f>Z624+AD624</f>
        <v>961318</v>
      </c>
      <c r="AG624" s="102"/>
      <c r="AH624" s="102"/>
      <c r="AI624" s="102"/>
      <c r="AJ624" s="55"/>
      <c r="AK624" s="55">
        <f>AE624+AG624+AH624+AI624+AJ624</f>
        <v>961318</v>
      </c>
      <c r="AL624" s="55">
        <f>AF624+AJ624</f>
        <v>961318</v>
      </c>
      <c r="AM624" s="102"/>
      <c r="AN624" s="102"/>
      <c r="AO624" s="102"/>
      <c r="AP624" s="55"/>
      <c r="AQ624" s="55">
        <f>AK624+AM624+AN624+AO624+AP624</f>
        <v>961318</v>
      </c>
      <c r="AR624" s="55">
        <f>AL624+AP624</f>
        <v>961318</v>
      </c>
    </row>
    <row r="625" spans="1:44" ht="20.100000000000001" customHeight="1">
      <c r="A625" s="20" t="s">
        <v>22</v>
      </c>
      <c r="B625" s="32" t="s">
        <v>185</v>
      </c>
      <c r="C625" s="18" t="s">
        <v>7</v>
      </c>
      <c r="D625" s="18" t="s">
        <v>20</v>
      </c>
      <c r="E625" s="18" t="s">
        <v>480</v>
      </c>
      <c r="F625" s="18">
        <v>620</v>
      </c>
      <c r="G625" s="6"/>
      <c r="H625" s="6"/>
      <c r="I625" s="102"/>
      <c r="J625" s="102"/>
      <c r="K625" s="102"/>
      <c r="L625" s="102"/>
      <c r="M625" s="102"/>
      <c r="N625" s="102"/>
      <c r="O625" s="102"/>
      <c r="P625" s="102"/>
      <c r="Q625" s="102"/>
      <c r="R625" s="55">
        <v>462995</v>
      </c>
      <c r="S625" s="119">
        <f>M625+O625+P625+Q625+R625</f>
        <v>462995</v>
      </c>
      <c r="T625" s="119">
        <f>N625+R625</f>
        <v>462995</v>
      </c>
      <c r="U625" s="102"/>
      <c r="V625" s="102"/>
      <c r="W625" s="102"/>
      <c r="X625" s="55"/>
      <c r="Y625" s="55">
        <f>S625+U625+V625+W625+X625</f>
        <v>462995</v>
      </c>
      <c r="Z625" s="55">
        <f>T625+X625</f>
        <v>462995</v>
      </c>
      <c r="AA625" s="102"/>
      <c r="AB625" s="102"/>
      <c r="AC625" s="102"/>
      <c r="AD625" s="55"/>
      <c r="AE625" s="119">
        <f>Y625+AA625+AB625+AC625+AD625</f>
        <v>462995</v>
      </c>
      <c r="AF625" s="119">
        <f>Z625+AD625</f>
        <v>462995</v>
      </c>
      <c r="AG625" s="102"/>
      <c r="AH625" s="102"/>
      <c r="AI625" s="102"/>
      <c r="AJ625" s="55"/>
      <c r="AK625" s="55">
        <f>AE625+AG625+AH625+AI625+AJ625</f>
        <v>462995</v>
      </c>
      <c r="AL625" s="55">
        <f>AF625+AJ625</f>
        <v>462995</v>
      </c>
      <c r="AM625" s="102"/>
      <c r="AN625" s="102"/>
      <c r="AO625" s="102"/>
      <c r="AP625" s="55"/>
      <c r="AQ625" s="55">
        <f>AK625+AM625+AN625+AO625+AP625</f>
        <v>462995</v>
      </c>
      <c r="AR625" s="55">
        <f>AL625+AP625</f>
        <v>462995</v>
      </c>
    </row>
    <row r="626" spans="1:44" s="140" customFormat="1" ht="99" hidden="1" customHeight="1">
      <c r="A626" s="134" t="s">
        <v>481</v>
      </c>
      <c r="B626" s="135" t="s">
        <v>185</v>
      </c>
      <c r="C626" s="136" t="s">
        <v>7</v>
      </c>
      <c r="D626" s="136" t="s">
        <v>20</v>
      </c>
      <c r="E626" s="136" t="s">
        <v>482</v>
      </c>
      <c r="F626" s="137"/>
      <c r="G626" s="138">
        <f>G627</f>
        <v>0</v>
      </c>
      <c r="H626" s="138">
        <f>H627</f>
        <v>0</v>
      </c>
      <c r="I626" s="139"/>
      <c r="J626" s="139"/>
      <c r="K626" s="139"/>
      <c r="L626" s="139"/>
      <c r="M626" s="139"/>
      <c r="N626" s="139"/>
      <c r="O626" s="139">
        <f>O627</f>
        <v>0</v>
      </c>
      <c r="P626" s="139">
        <f t="shared" ref="P626:AR626" si="772">P627</f>
        <v>0</v>
      </c>
      <c r="Q626" s="139">
        <f t="shared" si="772"/>
        <v>0</v>
      </c>
      <c r="R626" s="138">
        <f t="shared" si="772"/>
        <v>188295</v>
      </c>
      <c r="S626" s="138">
        <f t="shared" si="772"/>
        <v>188295</v>
      </c>
      <c r="T626" s="138">
        <f t="shared" si="772"/>
        <v>188295</v>
      </c>
      <c r="U626" s="139">
        <f>U627</f>
        <v>0</v>
      </c>
      <c r="V626" s="139">
        <f t="shared" si="772"/>
        <v>0</v>
      </c>
      <c r="W626" s="139">
        <f t="shared" si="772"/>
        <v>0</v>
      </c>
      <c r="X626" s="138">
        <f t="shared" si="772"/>
        <v>-188295</v>
      </c>
      <c r="Y626" s="138">
        <f t="shared" si="772"/>
        <v>0</v>
      </c>
      <c r="Z626" s="138">
        <f t="shared" si="772"/>
        <v>0</v>
      </c>
      <c r="AA626" s="139">
        <f>AA627</f>
        <v>0</v>
      </c>
      <c r="AB626" s="139">
        <f t="shared" si="772"/>
        <v>0</v>
      </c>
      <c r="AC626" s="139">
        <f t="shared" si="772"/>
        <v>0</v>
      </c>
      <c r="AD626" s="138">
        <f t="shared" si="772"/>
        <v>0</v>
      </c>
      <c r="AE626" s="119">
        <f t="shared" si="772"/>
        <v>0</v>
      </c>
      <c r="AF626" s="119">
        <f t="shared" si="772"/>
        <v>0</v>
      </c>
      <c r="AG626" s="139">
        <f>AG627</f>
        <v>0</v>
      </c>
      <c r="AH626" s="139">
        <f t="shared" si="772"/>
        <v>0</v>
      </c>
      <c r="AI626" s="139">
        <f t="shared" si="772"/>
        <v>0</v>
      </c>
      <c r="AJ626" s="138">
        <f t="shared" si="772"/>
        <v>0</v>
      </c>
      <c r="AK626" s="138">
        <f t="shared" si="772"/>
        <v>0</v>
      </c>
      <c r="AL626" s="138">
        <f t="shared" si="772"/>
        <v>0</v>
      </c>
      <c r="AM626" s="139">
        <f>AM627</f>
        <v>0</v>
      </c>
      <c r="AN626" s="139">
        <f t="shared" si="772"/>
        <v>0</v>
      </c>
      <c r="AO626" s="139">
        <f t="shared" si="772"/>
        <v>0</v>
      </c>
      <c r="AP626" s="138">
        <f t="shared" si="772"/>
        <v>0</v>
      </c>
      <c r="AQ626" s="138">
        <f t="shared" si="772"/>
        <v>0</v>
      </c>
      <c r="AR626" s="138">
        <f t="shared" si="772"/>
        <v>0</v>
      </c>
    </row>
    <row r="627" spans="1:44" s="140" customFormat="1" ht="33" hidden="1" customHeight="1">
      <c r="A627" s="141" t="s">
        <v>11</v>
      </c>
      <c r="B627" s="135" t="s">
        <v>185</v>
      </c>
      <c r="C627" s="136" t="s">
        <v>7</v>
      </c>
      <c r="D627" s="136" t="s">
        <v>20</v>
      </c>
      <c r="E627" s="136" t="s">
        <v>482</v>
      </c>
      <c r="F627" s="137">
        <v>600</v>
      </c>
      <c r="G627" s="138">
        <f>G628+G629</f>
        <v>0</v>
      </c>
      <c r="H627" s="138">
        <f>H628+H629</f>
        <v>0</v>
      </c>
      <c r="I627" s="139"/>
      <c r="J627" s="139"/>
      <c r="K627" s="139"/>
      <c r="L627" s="139"/>
      <c r="M627" s="139"/>
      <c r="N627" s="139"/>
      <c r="O627" s="139">
        <f t="shared" ref="O627:AL627" si="773">O628+O629</f>
        <v>0</v>
      </c>
      <c r="P627" s="139">
        <f t="shared" si="773"/>
        <v>0</v>
      </c>
      <c r="Q627" s="139">
        <f t="shared" si="773"/>
        <v>0</v>
      </c>
      <c r="R627" s="138">
        <f t="shared" si="773"/>
        <v>188295</v>
      </c>
      <c r="S627" s="138">
        <f t="shared" si="773"/>
        <v>188295</v>
      </c>
      <c r="T627" s="138">
        <f t="shared" si="773"/>
        <v>188295</v>
      </c>
      <c r="U627" s="139">
        <f t="shared" si="773"/>
        <v>0</v>
      </c>
      <c r="V627" s="139">
        <f t="shared" si="773"/>
        <v>0</v>
      </c>
      <c r="W627" s="139">
        <f t="shared" si="773"/>
        <v>0</v>
      </c>
      <c r="X627" s="138">
        <f t="shared" si="773"/>
        <v>-188295</v>
      </c>
      <c r="Y627" s="138">
        <f t="shared" si="773"/>
        <v>0</v>
      </c>
      <c r="Z627" s="138">
        <f t="shared" si="773"/>
        <v>0</v>
      </c>
      <c r="AA627" s="139">
        <f t="shared" si="773"/>
        <v>0</v>
      </c>
      <c r="AB627" s="139">
        <f t="shared" si="773"/>
        <v>0</v>
      </c>
      <c r="AC627" s="139">
        <f t="shared" si="773"/>
        <v>0</v>
      </c>
      <c r="AD627" s="138">
        <f t="shared" si="773"/>
        <v>0</v>
      </c>
      <c r="AE627" s="119">
        <f t="shared" si="773"/>
        <v>0</v>
      </c>
      <c r="AF627" s="119">
        <f t="shared" si="773"/>
        <v>0</v>
      </c>
      <c r="AG627" s="139">
        <f t="shared" si="773"/>
        <v>0</v>
      </c>
      <c r="AH627" s="139">
        <f t="shared" si="773"/>
        <v>0</v>
      </c>
      <c r="AI627" s="139">
        <f t="shared" si="773"/>
        <v>0</v>
      </c>
      <c r="AJ627" s="138">
        <f t="shared" si="773"/>
        <v>0</v>
      </c>
      <c r="AK627" s="138">
        <f t="shared" si="773"/>
        <v>0</v>
      </c>
      <c r="AL627" s="138">
        <f t="shared" si="773"/>
        <v>0</v>
      </c>
      <c r="AM627" s="139">
        <f t="shared" ref="AM627:AR627" si="774">AM628+AM629</f>
        <v>0</v>
      </c>
      <c r="AN627" s="139">
        <f t="shared" si="774"/>
        <v>0</v>
      </c>
      <c r="AO627" s="139">
        <f t="shared" si="774"/>
        <v>0</v>
      </c>
      <c r="AP627" s="138">
        <f t="shared" si="774"/>
        <v>0</v>
      </c>
      <c r="AQ627" s="138">
        <f t="shared" si="774"/>
        <v>0</v>
      </c>
      <c r="AR627" s="138">
        <f t="shared" si="774"/>
        <v>0</v>
      </c>
    </row>
    <row r="628" spans="1:44" s="140" customFormat="1" ht="20.100000000000001" hidden="1" customHeight="1">
      <c r="A628" s="142" t="s">
        <v>13</v>
      </c>
      <c r="B628" s="135" t="s">
        <v>185</v>
      </c>
      <c r="C628" s="136" t="s">
        <v>7</v>
      </c>
      <c r="D628" s="136" t="s">
        <v>20</v>
      </c>
      <c r="E628" s="136" t="s">
        <v>482</v>
      </c>
      <c r="F628" s="136">
        <v>610</v>
      </c>
      <c r="G628" s="137"/>
      <c r="H628" s="137"/>
      <c r="I628" s="139"/>
      <c r="J628" s="139"/>
      <c r="K628" s="139"/>
      <c r="L628" s="139"/>
      <c r="M628" s="139"/>
      <c r="N628" s="139"/>
      <c r="O628" s="139"/>
      <c r="P628" s="139"/>
      <c r="Q628" s="139"/>
      <c r="R628" s="138">
        <v>128311</v>
      </c>
      <c r="S628" s="138">
        <f>M628+O628+P628+Q628+R628</f>
        <v>128311</v>
      </c>
      <c r="T628" s="138">
        <f>N628+R628</f>
        <v>128311</v>
      </c>
      <c r="U628" s="139"/>
      <c r="V628" s="139"/>
      <c r="W628" s="139"/>
      <c r="X628" s="138">
        <v>-128311</v>
      </c>
      <c r="Y628" s="138">
        <f>S628+U628+V628+W628+X628</f>
        <v>0</v>
      </c>
      <c r="Z628" s="138">
        <f>T628+X628</f>
        <v>0</v>
      </c>
      <c r="AA628" s="139"/>
      <c r="AB628" s="139"/>
      <c r="AC628" s="139"/>
      <c r="AD628" s="138"/>
      <c r="AE628" s="119">
        <f>Y628+AA628+AB628+AC628+AD628</f>
        <v>0</v>
      </c>
      <c r="AF628" s="119">
        <f>Z628+AD628</f>
        <v>0</v>
      </c>
      <c r="AG628" s="139"/>
      <c r="AH628" s="139"/>
      <c r="AI628" s="139"/>
      <c r="AJ628" s="138"/>
      <c r="AK628" s="138">
        <f>AE628+AG628+AH628+AI628+AJ628</f>
        <v>0</v>
      </c>
      <c r="AL628" s="138">
        <f>AF628+AJ628</f>
        <v>0</v>
      </c>
      <c r="AM628" s="139"/>
      <c r="AN628" s="139"/>
      <c r="AO628" s="139"/>
      <c r="AP628" s="138"/>
      <c r="AQ628" s="138">
        <f>AK628+AM628+AN628+AO628+AP628</f>
        <v>0</v>
      </c>
      <c r="AR628" s="138">
        <f>AL628+AP628</f>
        <v>0</v>
      </c>
    </row>
    <row r="629" spans="1:44" s="140" customFormat="1" ht="20.100000000000001" hidden="1" customHeight="1">
      <c r="A629" s="142" t="s">
        <v>22</v>
      </c>
      <c r="B629" s="135" t="s">
        <v>185</v>
      </c>
      <c r="C629" s="136" t="s">
        <v>7</v>
      </c>
      <c r="D629" s="136" t="s">
        <v>20</v>
      </c>
      <c r="E629" s="136" t="s">
        <v>482</v>
      </c>
      <c r="F629" s="136">
        <v>620</v>
      </c>
      <c r="G629" s="137"/>
      <c r="H629" s="137"/>
      <c r="I629" s="139"/>
      <c r="J629" s="139"/>
      <c r="K629" s="139"/>
      <c r="L629" s="139"/>
      <c r="M629" s="139"/>
      <c r="N629" s="139"/>
      <c r="O629" s="139"/>
      <c r="P629" s="139"/>
      <c r="Q629" s="139"/>
      <c r="R629" s="138">
        <v>59984</v>
      </c>
      <c r="S629" s="138">
        <f>M629+O629+P629+Q629+R629</f>
        <v>59984</v>
      </c>
      <c r="T629" s="138">
        <f>N629+R629</f>
        <v>59984</v>
      </c>
      <c r="U629" s="139"/>
      <c r="V629" s="139"/>
      <c r="W629" s="139"/>
      <c r="X629" s="138">
        <v>-59984</v>
      </c>
      <c r="Y629" s="138">
        <f>S629+U629+V629+W629+X629</f>
        <v>0</v>
      </c>
      <c r="Z629" s="138">
        <f>T629+X629</f>
        <v>0</v>
      </c>
      <c r="AA629" s="139"/>
      <c r="AB629" s="139"/>
      <c r="AC629" s="139"/>
      <c r="AD629" s="138"/>
      <c r="AE629" s="119">
        <f>Y629+AA629+AB629+AC629+AD629</f>
        <v>0</v>
      </c>
      <c r="AF629" s="119">
        <f>Z629+AD629</f>
        <v>0</v>
      </c>
      <c r="AG629" s="139"/>
      <c r="AH629" s="139"/>
      <c r="AI629" s="139"/>
      <c r="AJ629" s="138"/>
      <c r="AK629" s="138">
        <f>AE629+AG629+AH629+AI629+AJ629</f>
        <v>0</v>
      </c>
      <c r="AL629" s="138">
        <f>AF629+AJ629</f>
        <v>0</v>
      </c>
      <c r="AM629" s="139"/>
      <c r="AN629" s="139"/>
      <c r="AO629" s="139"/>
      <c r="AP629" s="138"/>
      <c r="AQ629" s="138">
        <f>AK629+AM629+AN629+AO629+AP629</f>
        <v>0</v>
      </c>
      <c r="AR629" s="138">
        <f>AL629+AP629</f>
        <v>0</v>
      </c>
    </row>
    <row r="630" spans="1:44" ht="105" customHeight="1">
      <c r="A630" s="20" t="s">
        <v>793</v>
      </c>
      <c r="B630" s="32">
        <v>913</v>
      </c>
      <c r="C630" s="18" t="s">
        <v>7</v>
      </c>
      <c r="D630" s="18" t="s">
        <v>20</v>
      </c>
      <c r="E630" s="18" t="s">
        <v>789</v>
      </c>
      <c r="F630" s="18"/>
      <c r="G630" s="6"/>
      <c r="H630" s="6"/>
      <c r="I630" s="102"/>
      <c r="J630" s="102"/>
      <c r="K630" s="102"/>
      <c r="L630" s="102"/>
      <c r="M630" s="102"/>
      <c r="N630" s="102"/>
      <c r="O630" s="102"/>
      <c r="P630" s="102"/>
      <c r="Q630" s="102"/>
      <c r="R630" s="55"/>
      <c r="S630" s="55"/>
      <c r="T630" s="55"/>
      <c r="U630" s="102">
        <f>U631</f>
        <v>0</v>
      </c>
      <c r="V630" s="102">
        <f t="shared" ref="V630:AR630" si="775">V631</f>
        <v>0</v>
      </c>
      <c r="W630" s="102">
        <f t="shared" si="775"/>
        <v>0</v>
      </c>
      <c r="X630" s="55">
        <f t="shared" si="775"/>
        <v>253937</v>
      </c>
      <c r="Y630" s="55">
        <f t="shared" si="775"/>
        <v>253937</v>
      </c>
      <c r="Z630" s="55">
        <f t="shared" si="775"/>
        <v>253937</v>
      </c>
      <c r="AA630" s="102">
        <f>AA631</f>
        <v>0</v>
      </c>
      <c r="AB630" s="102">
        <f t="shared" si="775"/>
        <v>0</v>
      </c>
      <c r="AC630" s="102">
        <f t="shared" si="775"/>
        <v>0</v>
      </c>
      <c r="AD630" s="55">
        <f t="shared" si="775"/>
        <v>0</v>
      </c>
      <c r="AE630" s="119">
        <f t="shared" si="775"/>
        <v>253937</v>
      </c>
      <c r="AF630" s="119">
        <f t="shared" si="775"/>
        <v>253937</v>
      </c>
      <c r="AG630" s="102">
        <f>AG631</f>
        <v>0</v>
      </c>
      <c r="AH630" s="102">
        <f t="shared" si="775"/>
        <v>0</v>
      </c>
      <c r="AI630" s="102">
        <f t="shared" si="775"/>
        <v>0</v>
      </c>
      <c r="AJ630" s="55">
        <f t="shared" si="775"/>
        <v>0</v>
      </c>
      <c r="AK630" s="55">
        <f t="shared" si="775"/>
        <v>253937</v>
      </c>
      <c r="AL630" s="55">
        <f t="shared" si="775"/>
        <v>253937</v>
      </c>
      <c r="AM630" s="102">
        <f>AM631</f>
        <v>0</v>
      </c>
      <c r="AN630" s="102">
        <f t="shared" si="775"/>
        <v>0</v>
      </c>
      <c r="AO630" s="102">
        <f t="shared" si="775"/>
        <v>0</v>
      </c>
      <c r="AP630" s="55">
        <f t="shared" si="775"/>
        <v>0</v>
      </c>
      <c r="AQ630" s="55">
        <f t="shared" si="775"/>
        <v>253937</v>
      </c>
      <c r="AR630" s="55">
        <f t="shared" si="775"/>
        <v>253937</v>
      </c>
    </row>
    <row r="631" spans="1:44" ht="36.75" customHeight="1">
      <c r="A631" s="17" t="s">
        <v>11</v>
      </c>
      <c r="B631" s="32" t="s">
        <v>185</v>
      </c>
      <c r="C631" s="18" t="s">
        <v>7</v>
      </c>
      <c r="D631" s="18" t="s">
        <v>20</v>
      </c>
      <c r="E631" s="18" t="s">
        <v>789</v>
      </c>
      <c r="F631" s="6">
        <v>600</v>
      </c>
      <c r="G631" s="6"/>
      <c r="H631" s="6"/>
      <c r="I631" s="102"/>
      <c r="J631" s="102"/>
      <c r="K631" s="102"/>
      <c r="L631" s="102"/>
      <c r="M631" s="102"/>
      <c r="N631" s="102"/>
      <c r="O631" s="102"/>
      <c r="P631" s="102"/>
      <c r="Q631" s="102"/>
      <c r="R631" s="55"/>
      <c r="S631" s="55"/>
      <c r="T631" s="55"/>
      <c r="U631" s="102">
        <f t="shared" ref="U631:AL631" si="776">U632+U633</f>
        <v>0</v>
      </c>
      <c r="V631" s="102">
        <f t="shared" si="776"/>
        <v>0</v>
      </c>
      <c r="W631" s="102">
        <f t="shared" si="776"/>
        <v>0</v>
      </c>
      <c r="X631" s="55">
        <f t="shared" si="776"/>
        <v>253937</v>
      </c>
      <c r="Y631" s="55">
        <f t="shared" si="776"/>
        <v>253937</v>
      </c>
      <c r="Z631" s="55">
        <f t="shared" si="776"/>
        <v>253937</v>
      </c>
      <c r="AA631" s="102">
        <f t="shared" si="776"/>
        <v>0</v>
      </c>
      <c r="AB631" s="102">
        <f t="shared" si="776"/>
        <v>0</v>
      </c>
      <c r="AC631" s="102">
        <f t="shared" si="776"/>
        <v>0</v>
      </c>
      <c r="AD631" s="55">
        <f t="shared" si="776"/>
        <v>0</v>
      </c>
      <c r="AE631" s="119">
        <f t="shared" si="776"/>
        <v>253937</v>
      </c>
      <c r="AF631" s="119">
        <f t="shared" si="776"/>
        <v>253937</v>
      </c>
      <c r="AG631" s="102">
        <f t="shared" si="776"/>
        <v>0</v>
      </c>
      <c r="AH631" s="102">
        <f t="shared" si="776"/>
        <v>0</v>
      </c>
      <c r="AI631" s="102">
        <f t="shared" si="776"/>
        <v>0</v>
      </c>
      <c r="AJ631" s="55">
        <f t="shared" si="776"/>
        <v>0</v>
      </c>
      <c r="AK631" s="55">
        <f t="shared" si="776"/>
        <v>253937</v>
      </c>
      <c r="AL631" s="55">
        <f t="shared" si="776"/>
        <v>253937</v>
      </c>
      <c r="AM631" s="102">
        <f t="shared" ref="AM631:AR631" si="777">AM632+AM633</f>
        <v>0</v>
      </c>
      <c r="AN631" s="102">
        <f t="shared" si="777"/>
        <v>0</v>
      </c>
      <c r="AO631" s="102">
        <f t="shared" si="777"/>
        <v>0</v>
      </c>
      <c r="AP631" s="55">
        <f t="shared" si="777"/>
        <v>0</v>
      </c>
      <c r="AQ631" s="55">
        <f t="shared" si="777"/>
        <v>253937</v>
      </c>
      <c r="AR631" s="55">
        <f t="shared" si="777"/>
        <v>253937</v>
      </c>
    </row>
    <row r="632" spans="1:44" ht="19.5" customHeight="1">
      <c r="A632" s="20" t="s">
        <v>13</v>
      </c>
      <c r="B632" s="32" t="s">
        <v>185</v>
      </c>
      <c r="C632" s="18" t="s">
        <v>7</v>
      </c>
      <c r="D632" s="18" t="s">
        <v>20</v>
      </c>
      <c r="E632" s="18" t="s">
        <v>789</v>
      </c>
      <c r="F632" s="18">
        <v>610</v>
      </c>
      <c r="G632" s="6"/>
      <c r="H632" s="6"/>
      <c r="I632" s="102"/>
      <c r="J632" s="102"/>
      <c r="K632" s="102"/>
      <c r="L632" s="102"/>
      <c r="M632" s="102"/>
      <c r="N632" s="102"/>
      <c r="O632" s="102"/>
      <c r="P632" s="102"/>
      <c r="Q632" s="102"/>
      <c r="R632" s="55"/>
      <c r="S632" s="55"/>
      <c r="T632" s="55"/>
      <c r="U632" s="102"/>
      <c r="V632" s="102"/>
      <c r="W632" s="102"/>
      <c r="X632" s="55">
        <v>173776</v>
      </c>
      <c r="Y632" s="55">
        <f>S632+U632+V632+W632+X632</f>
        <v>173776</v>
      </c>
      <c r="Z632" s="55">
        <f>T632+X632</f>
        <v>173776</v>
      </c>
      <c r="AA632" s="102"/>
      <c r="AB632" s="102"/>
      <c r="AC632" s="102"/>
      <c r="AD632" s="55"/>
      <c r="AE632" s="119">
        <f>Y632+AA632+AB632+AC632+AD632</f>
        <v>173776</v>
      </c>
      <c r="AF632" s="119">
        <f>Z632+AD632</f>
        <v>173776</v>
      </c>
      <c r="AG632" s="102"/>
      <c r="AH632" s="102"/>
      <c r="AI632" s="102"/>
      <c r="AJ632" s="55"/>
      <c r="AK632" s="55">
        <f>AE632+AG632+AH632+AI632+AJ632</f>
        <v>173776</v>
      </c>
      <c r="AL632" s="55">
        <f>AF632+AJ632</f>
        <v>173776</v>
      </c>
      <c r="AM632" s="102"/>
      <c r="AN632" s="102"/>
      <c r="AO632" s="102"/>
      <c r="AP632" s="55"/>
      <c r="AQ632" s="55">
        <f>AK632+AM632+AN632+AO632+AP632</f>
        <v>173776</v>
      </c>
      <c r="AR632" s="55">
        <f>AL632+AP632</f>
        <v>173776</v>
      </c>
    </row>
    <row r="633" spans="1:44" ht="20.25" customHeight="1">
      <c r="A633" s="20" t="s">
        <v>22</v>
      </c>
      <c r="B633" s="32" t="s">
        <v>185</v>
      </c>
      <c r="C633" s="18" t="s">
        <v>7</v>
      </c>
      <c r="D633" s="18" t="s">
        <v>20</v>
      </c>
      <c r="E633" s="18" t="s">
        <v>789</v>
      </c>
      <c r="F633" s="18">
        <v>620</v>
      </c>
      <c r="G633" s="6"/>
      <c r="H633" s="6"/>
      <c r="I633" s="102"/>
      <c r="J633" s="102"/>
      <c r="K633" s="102"/>
      <c r="L633" s="102"/>
      <c r="M633" s="102"/>
      <c r="N633" s="102"/>
      <c r="O633" s="102"/>
      <c r="P633" s="102"/>
      <c r="Q633" s="102"/>
      <c r="R633" s="55"/>
      <c r="S633" s="55"/>
      <c r="T633" s="55"/>
      <c r="U633" s="102"/>
      <c r="V633" s="102"/>
      <c r="W633" s="102"/>
      <c r="X633" s="55">
        <v>80161</v>
      </c>
      <c r="Y633" s="55">
        <f>S633+U633+V633+W633+X633</f>
        <v>80161</v>
      </c>
      <c r="Z633" s="55">
        <f>T633+X633</f>
        <v>80161</v>
      </c>
      <c r="AA633" s="102"/>
      <c r="AB633" s="102"/>
      <c r="AC633" s="102"/>
      <c r="AD633" s="55"/>
      <c r="AE633" s="119">
        <f>Y633+AA633+AB633+AC633+AD633</f>
        <v>80161</v>
      </c>
      <c r="AF633" s="119">
        <f>Z633+AD633</f>
        <v>80161</v>
      </c>
      <c r="AG633" s="102"/>
      <c r="AH633" s="102"/>
      <c r="AI633" s="102"/>
      <c r="AJ633" s="55"/>
      <c r="AK633" s="55">
        <f>AE633+AG633+AH633+AI633+AJ633</f>
        <v>80161</v>
      </c>
      <c r="AL633" s="55">
        <f>AF633+AJ633</f>
        <v>80161</v>
      </c>
      <c r="AM633" s="102"/>
      <c r="AN633" s="102"/>
      <c r="AO633" s="102"/>
      <c r="AP633" s="55"/>
      <c r="AQ633" s="55">
        <f>AK633+AM633+AN633+AO633+AP633</f>
        <v>80161</v>
      </c>
      <c r="AR633" s="55">
        <f>AL633+AP633</f>
        <v>80161</v>
      </c>
    </row>
    <row r="634" spans="1:44" ht="49.5" hidden="1">
      <c r="A634" s="17" t="s">
        <v>605</v>
      </c>
      <c r="B634" s="18">
        <v>913</v>
      </c>
      <c r="C634" s="18" t="s">
        <v>7</v>
      </c>
      <c r="D634" s="18" t="s">
        <v>20</v>
      </c>
      <c r="E634" s="22" t="s">
        <v>606</v>
      </c>
      <c r="F634" s="6"/>
      <c r="G634" s="6">
        <f>G635</f>
        <v>1348</v>
      </c>
      <c r="H634" s="6">
        <f>H635</f>
        <v>690</v>
      </c>
      <c r="I634" s="6">
        <f t="shared" ref="I634:AR634" si="778">I635</f>
        <v>-658</v>
      </c>
      <c r="J634" s="6">
        <f t="shared" si="778"/>
        <v>0</v>
      </c>
      <c r="K634" s="6">
        <f t="shared" si="778"/>
        <v>0</v>
      </c>
      <c r="L634" s="6">
        <f t="shared" si="778"/>
        <v>-690</v>
      </c>
      <c r="M634" s="6">
        <f t="shared" si="778"/>
        <v>0</v>
      </c>
      <c r="N634" s="6">
        <f t="shared" si="778"/>
        <v>0</v>
      </c>
      <c r="O634" s="6">
        <f t="shared" si="778"/>
        <v>0</v>
      </c>
      <c r="P634" s="6">
        <f t="shared" si="778"/>
        <v>0</v>
      </c>
      <c r="Q634" s="6">
        <f t="shared" si="778"/>
        <v>0</v>
      </c>
      <c r="R634" s="6">
        <f t="shared" si="778"/>
        <v>0</v>
      </c>
      <c r="S634" s="6">
        <f t="shared" si="778"/>
        <v>0</v>
      </c>
      <c r="T634" s="6">
        <f t="shared" si="778"/>
        <v>0</v>
      </c>
      <c r="U634" s="6">
        <f t="shared" si="778"/>
        <v>0</v>
      </c>
      <c r="V634" s="6">
        <f t="shared" si="778"/>
        <v>0</v>
      </c>
      <c r="W634" s="6">
        <f t="shared" si="778"/>
        <v>0</v>
      </c>
      <c r="X634" s="6">
        <f t="shared" si="778"/>
        <v>0</v>
      </c>
      <c r="Y634" s="6">
        <f t="shared" si="778"/>
        <v>0</v>
      </c>
      <c r="Z634" s="6">
        <f t="shared" si="778"/>
        <v>0</v>
      </c>
      <c r="AA634" s="6">
        <f t="shared" si="778"/>
        <v>0</v>
      </c>
      <c r="AB634" s="6">
        <f t="shared" si="778"/>
        <v>0</v>
      </c>
      <c r="AC634" s="6">
        <f t="shared" si="778"/>
        <v>0</v>
      </c>
      <c r="AD634" s="6">
        <f t="shared" si="778"/>
        <v>0</v>
      </c>
      <c r="AE634" s="118">
        <f t="shared" si="778"/>
        <v>0</v>
      </c>
      <c r="AF634" s="118">
        <f t="shared" si="778"/>
        <v>0</v>
      </c>
      <c r="AG634" s="6">
        <f t="shared" si="778"/>
        <v>0</v>
      </c>
      <c r="AH634" s="6">
        <f t="shared" si="778"/>
        <v>0</v>
      </c>
      <c r="AI634" s="6">
        <f t="shared" si="778"/>
        <v>0</v>
      </c>
      <c r="AJ634" s="6">
        <f t="shared" si="778"/>
        <v>0</v>
      </c>
      <c r="AK634" s="6">
        <f t="shared" si="778"/>
        <v>0</v>
      </c>
      <c r="AL634" s="6">
        <f t="shared" si="778"/>
        <v>0</v>
      </c>
      <c r="AM634" s="6">
        <f t="shared" si="778"/>
        <v>0</v>
      </c>
      <c r="AN634" s="6">
        <f t="shared" si="778"/>
        <v>0</v>
      </c>
      <c r="AO634" s="6">
        <f t="shared" si="778"/>
        <v>0</v>
      </c>
      <c r="AP634" s="6">
        <f t="shared" si="778"/>
        <v>0</v>
      </c>
      <c r="AQ634" s="6">
        <f t="shared" si="778"/>
        <v>0</v>
      </c>
      <c r="AR634" s="6">
        <f t="shared" si="778"/>
        <v>0</v>
      </c>
    </row>
    <row r="635" spans="1:44" ht="33" hidden="1">
      <c r="A635" s="17" t="s">
        <v>11</v>
      </c>
      <c r="B635" s="18">
        <v>913</v>
      </c>
      <c r="C635" s="18" t="s">
        <v>7</v>
      </c>
      <c r="D635" s="18" t="s">
        <v>20</v>
      </c>
      <c r="E635" s="22" t="s">
        <v>606</v>
      </c>
      <c r="F635" s="6">
        <v>600</v>
      </c>
      <c r="G635" s="6">
        <f>G636+G637</f>
        <v>1348</v>
      </c>
      <c r="H635" s="6">
        <f>H636+H637</f>
        <v>690</v>
      </c>
      <c r="I635" s="6">
        <f t="shared" ref="I635:N635" si="779">I636+I637</f>
        <v>-658</v>
      </c>
      <c r="J635" s="6">
        <f t="shared" si="779"/>
        <v>0</v>
      </c>
      <c r="K635" s="6">
        <f t="shared" si="779"/>
        <v>0</v>
      </c>
      <c r="L635" s="6">
        <f t="shared" si="779"/>
        <v>-690</v>
      </c>
      <c r="M635" s="6">
        <f t="shared" si="779"/>
        <v>0</v>
      </c>
      <c r="N635" s="6">
        <f t="shared" si="779"/>
        <v>0</v>
      </c>
      <c r="O635" s="6">
        <f t="shared" ref="O635:T635" si="780">O636+O637</f>
        <v>0</v>
      </c>
      <c r="P635" s="6">
        <f t="shared" si="780"/>
        <v>0</v>
      </c>
      <c r="Q635" s="6">
        <f t="shared" si="780"/>
        <v>0</v>
      </c>
      <c r="R635" s="6">
        <f t="shared" si="780"/>
        <v>0</v>
      </c>
      <c r="S635" s="6">
        <f t="shared" si="780"/>
        <v>0</v>
      </c>
      <c r="T635" s="6">
        <f t="shared" si="780"/>
        <v>0</v>
      </c>
      <c r="U635" s="6">
        <f t="shared" ref="U635:Z635" si="781">U636+U637</f>
        <v>0</v>
      </c>
      <c r="V635" s="6">
        <f t="shared" si="781"/>
        <v>0</v>
      </c>
      <c r="W635" s="6">
        <f t="shared" si="781"/>
        <v>0</v>
      </c>
      <c r="X635" s="6">
        <f t="shared" si="781"/>
        <v>0</v>
      </c>
      <c r="Y635" s="6">
        <f t="shared" si="781"/>
        <v>0</v>
      </c>
      <c r="Z635" s="6">
        <f t="shared" si="781"/>
        <v>0</v>
      </c>
      <c r="AA635" s="6">
        <f t="shared" ref="AA635:AF635" si="782">AA636+AA637</f>
        <v>0</v>
      </c>
      <c r="AB635" s="6">
        <f t="shared" si="782"/>
        <v>0</v>
      </c>
      <c r="AC635" s="6">
        <f t="shared" si="782"/>
        <v>0</v>
      </c>
      <c r="AD635" s="6">
        <f t="shared" si="782"/>
        <v>0</v>
      </c>
      <c r="AE635" s="118">
        <f t="shared" si="782"/>
        <v>0</v>
      </c>
      <c r="AF635" s="118">
        <f t="shared" si="782"/>
        <v>0</v>
      </c>
      <c r="AG635" s="6">
        <f t="shared" ref="AG635:AL635" si="783">AG636+AG637</f>
        <v>0</v>
      </c>
      <c r="AH635" s="6">
        <f t="shared" si="783"/>
        <v>0</v>
      </c>
      <c r="AI635" s="6">
        <f t="shared" si="783"/>
        <v>0</v>
      </c>
      <c r="AJ635" s="6">
        <f t="shared" si="783"/>
        <v>0</v>
      </c>
      <c r="AK635" s="6">
        <f t="shared" si="783"/>
        <v>0</v>
      </c>
      <c r="AL635" s="6">
        <f t="shared" si="783"/>
        <v>0</v>
      </c>
      <c r="AM635" s="6">
        <f t="shared" ref="AM635:AR635" si="784">AM636+AM637</f>
        <v>0</v>
      </c>
      <c r="AN635" s="6">
        <f t="shared" si="784"/>
        <v>0</v>
      </c>
      <c r="AO635" s="6">
        <f t="shared" si="784"/>
        <v>0</v>
      </c>
      <c r="AP635" s="6">
        <f t="shared" si="784"/>
        <v>0</v>
      </c>
      <c r="AQ635" s="6">
        <f t="shared" si="784"/>
        <v>0</v>
      </c>
      <c r="AR635" s="6">
        <f t="shared" si="784"/>
        <v>0</v>
      </c>
    </row>
    <row r="636" spans="1:44" ht="20.100000000000001" hidden="1" customHeight="1">
      <c r="A636" s="20" t="s">
        <v>13</v>
      </c>
      <c r="B636" s="18">
        <v>913</v>
      </c>
      <c r="C636" s="18" t="s">
        <v>7</v>
      </c>
      <c r="D636" s="18" t="s">
        <v>20</v>
      </c>
      <c r="E636" s="22" t="s">
        <v>606</v>
      </c>
      <c r="F636" s="6">
        <v>610</v>
      </c>
      <c r="G636" s="6">
        <v>1348</v>
      </c>
      <c r="H636" s="6">
        <v>690</v>
      </c>
      <c r="I636" s="6">
        <v>-658</v>
      </c>
      <c r="J636" s="6"/>
      <c r="K636" s="6"/>
      <c r="L636" s="6">
        <v>-690</v>
      </c>
      <c r="M636" s="55">
        <f>G636+I636+J636+K636+L636</f>
        <v>0</v>
      </c>
      <c r="N636" s="55">
        <f>H636+L636</f>
        <v>0</v>
      </c>
      <c r="O636" s="6"/>
      <c r="P636" s="6"/>
      <c r="Q636" s="6"/>
      <c r="R636" s="6"/>
      <c r="S636" s="55">
        <f>M636+O636+P636+Q636+R636</f>
        <v>0</v>
      </c>
      <c r="T636" s="55">
        <f>N636+R636</f>
        <v>0</v>
      </c>
      <c r="U636" s="6"/>
      <c r="V636" s="6"/>
      <c r="W636" s="6"/>
      <c r="X636" s="6"/>
      <c r="Y636" s="55">
        <f>S636+U636+V636+W636+X636</f>
        <v>0</v>
      </c>
      <c r="Z636" s="55">
        <f>T636+X636</f>
        <v>0</v>
      </c>
      <c r="AA636" s="6"/>
      <c r="AB636" s="6"/>
      <c r="AC636" s="6"/>
      <c r="AD636" s="6"/>
      <c r="AE636" s="119">
        <f>Y636+AA636+AB636+AC636+AD636</f>
        <v>0</v>
      </c>
      <c r="AF636" s="119">
        <f>Z636+AD636</f>
        <v>0</v>
      </c>
      <c r="AG636" s="6"/>
      <c r="AH636" s="6"/>
      <c r="AI636" s="6"/>
      <c r="AJ636" s="6"/>
      <c r="AK636" s="55">
        <f>AE636+AG636+AH636+AI636+AJ636</f>
        <v>0</v>
      </c>
      <c r="AL636" s="55">
        <f>AF636+AJ636</f>
        <v>0</v>
      </c>
      <c r="AM636" s="6"/>
      <c r="AN636" s="6"/>
      <c r="AO636" s="6"/>
      <c r="AP636" s="6"/>
      <c r="AQ636" s="55">
        <f>AK636+AM636+AN636+AO636+AP636</f>
        <v>0</v>
      </c>
      <c r="AR636" s="55">
        <f>AL636+AP636</f>
        <v>0</v>
      </c>
    </row>
    <row r="637" spans="1:44" ht="20.100000000000001" hidden="1" customHeight="1">
      <c r="A637" s="20" t="s">
        <v>22</v>
      </c>
      <c r="B637" s="18">
        <v>913</v>
      </c>
      <c r="C637" s="18" t="s">
        <v>7</v>
      </c>
      <c r="D637" s="18" t="s">
        <v>20</v>
      </c>
      <c r="E637" s="22" t="s">
        <v>606</v>
      </c>
      <c r="F637" s="6">
        <v>620</v>
      </c>
      <c r="G637" s="6"/>
      <c r="H637" s="6"/>
      <c r="I637" s="102"/>
      <c r="J637" s="102"/>
      <c r="K637" s="102"/>
      <c r="L637" s="102"/>
      <c r="M637" s="102"/>
      <c r="N637" s="102"/>
      <c r="O637" s="102"/>
      <c r="P637" s="102"/>
      <c r="Q637" s="102"/>
      <c r="R637" s="102"/>
      <c r="S637" s="102"/>
      <c r="T637" s="102"/>
      <c r="U637" s="102"/>
      <c r="V637" s="102"/>
      <c r="W637" s="102"/>
      <c r="X637" s="102"/>
      <c r="Y637" s="102"/>
      <c r="Z637" s="102"/>
      <c r="AA637" s="102"/>
      <c r="AB637" s="102"/>
      <c r="AC637" s="102"/>
      <c r="AD637" s="102"/>
      <c r="AE637" s="121"/>
      <c r="AF637" s="121"/>
      <c r="AG637" s="102"/>
      <c r="AH637" s="102"/>
      <c r="AI637" s="102"/>
      <c r="AJ637" s="102"/>
      <c r="AK637" s="102"/>
      <c r="AL637" s="102"/>
      <c r="AM637" s="102"/>
      <c r="AN637" s="102"/>
      <c r="AO637" s="102"/>
      <c r="AP637" s="102"/>
      <c r="AQ637" s="102"/>
      <c r="AR637" s="102"/>
    </row>
    <row r="638" spans="1:44" ht="68.25" customHeight="1">
      <c r="A638" s="17" t="s">
        <v>607</v>
      </c>
      <c r="B638" s="18">
        <v>913</v>
      </c>
      <c r="C638" s="18" t="s">
        <v>7</v>
      </c>
      <c r="D638" s="18" t="s">
        <v>20</v>
      </c>
      <c r="E638" s="22" t="s">
        <v>608</v>
      </c>
      <c r="F638" s="6"/>
      <c r="G638" s="6"/>
      <c r="H638" s="6"/>
      <c r="I638" s="102"/>
      <c r="J638" s="102"/>
      <c r="K638" s="102"/>
      <c r="L638" s="102"/>
      <c r="M638" s="102"/>
      <c r="N638" s="102"/>
      <c r="O638" s="102">
        <f>O639</f>
        <v>0</v>
      </c>
      <c r="P638" s="55">
        <f t="shared" ref="P638:AR638" si="785">P639</f>
        <v>3770</v>
      </c>
      <c r="Q638" s="55">
        <f t="shared" si="785"/>
        <v>0</v>
      </c>
      <c r="R638" s="55">
        <f t="shared" si="785"/>
        <v>21363</v>
      </c>
      <c r="S638" s="55">
        <f t="shared" si="785"/>
        <v>25133</v>
      </c>
      <c r="T638" s="55">
        <f t="shared" si="785"/>
        <v>21363</v>
      </c>
      <c r="U638" s="102">
        <f>U639</f>
        <v>0</v>
      </c>
      <c r="V638" s="55">
        <f t="shared" si="785"/>
        <v>0</v>
      </c>
      <c r="W638" s="55">
        <f t="shared" si="785"/>
        <v>0</v>
      </c>
      <c r="X638" s="55">
        <f t="shared" si="785"/>
        <v>0</v>
      </c>
      <c r="Y638" s="55">
        <f t="shared" si="785"/>
        <v>25133</v>
      </c>
      <c r="Z638" s="55">
        <f t="shared" si="785"/>
        <v>21363</v>
      </c>
      <c r="AA638" s="102">
        <f>AA639</f>
        <v>0</v>
      </c>
      <c r="AB638" s="55">
        <f t="shared" si="785"/>
        <v>0</v>
      </c>
      <c r="AC638" s="55">
        <f t="shared" si="785"/>
        <v>0</v>
      </c>
      <c r="AD638" s="55">
        <f t="shared" si="785"/>
        <v>0</v>
      </c>
      <c r="AE638" s="119">
        <f t="shared" si="785"/>
        <v>25133</v>
      </c>
      <c r="AF638" s="119">
        <f t="shared" si="785"/>
        <v>21363</v>
      </c>
      <c r="AG638" s="102">
        <f>AG639</f>
        <v>0</v>
      </c>
      <c r="AH638" s="55">
        <f t="shared" si="785"/>
        <v>0</v>
      </c>
      <c r="AI638" s="55">
        <f t="shared" si="785"/>
        <v>0</v>
      </c>
      <c r="AJ638" s="55">
        <f t="shared" si="785"/>
        <v>0</v>
      </c>
      <c r="AK638" s="55">
        <f t="shared" si="785"/>
        <v>25133</v>
      </c>
      <c r="AL638" s="55">
        <f t="shared" si="785"/>
        <v>21363</v>
      </c>
      <c r="AM638" s="102">
        <f>AM639</f>
        <v>0</v>
      </c>
      <c r="AN638" s="55">
        <f t="shared" si="785"/>
        <v>0</v>
      </c>
      <c r="AO638" s="55">
        <f t="shared" si="785"/>
        <v>0</v>
      </c>
      <c r="AP638" s="55">
        <f t="shared" si="785"/>
        <v>0</v>
      </c>
      <c r="AQ638" s="55">
        <f t="shared" si="785"/>
        <v>25133</v>
      </c>
      <c r="AR638" s="55">
        <f t="shared" si="785"/>
        <v>21363</v>
      </c>
    </row>
    <row r="639" spans="1:44" ht="33">
      <c r="A639" s="17" t="s">
        <v>11</v>
      </c>
      <c r="B639" s="18">
        <v>913</v>
      </c>
      <c r="C639" s="18" t="s">
        <v>7</v>
      </c>
      <c r="D639" s="18" t="s">
        <v>20</v>
      </c>
      <c r="E639" s="22" t="s">
        <v>608</v>
      </c>
      <c r="F639" s="6">
        <v>600</v>
      </c>
      <c r="G639" s="6"/>
      <c r="H639" s="6"/>
      <c r="I639" s="102"/>
      <c r="J639" s="102"/>
      <c r="K639" s="102"/>
      <c r="L639" s="102"/>
      <c r="M639" s="102"/>
      <c r="N639" s="102"/>
      <c r="O639" s="102">
        <f t="shared" ref="O639:AL639" si="786">O640+O641</f>
        <v>0</v>
      </c>
      <c r="P639" s="55">
        <f t="shared" si="786"/>
        <v>3770</v>
      </c>
      <c r="Q639" s="55">
        <f t="shared" si="786"/>
        <v>0</v>
      </c>
      <c r="R639" s="55">
        <f t="shared" si="786"/>
        <v>21363</v>
      </c>
      <c r="S639" s="119">
        <f t="shared" si="786"/>
        <v>25133</v>
      </c>
      <c r="T639" s="119">
        <f t="shared" si="786"/>
        <v>21363</v>
      </c>
      <c r="U639" s="102">
        <f t="shared" si="786"/>
        <v>0</v>
      </c>
      <c r="V639" s="55">
        <f t="shared" si="786"/>
        <v>0</v>
      </c>
      <c r="W639" s="55">
        <f t="shared" si="786"/>
        <v>0</v>
      </c>
      <c r="X639" s="55">
        <f t="shared" si="786"/>
        <v>0</v>
      </c>
      <c r="Y639" s="55">
        <f t="shared" si="786"/>
        <v>25133</v>
      </c>
      <c r="Z639" s="55">
        <f t="shared" si="786"/>
        <v>21363</v>
      </c>
      <c r="AA639" s="102">
        <f t="shared" si="786"/>
        <v>0</v>
      </c>
      <c r="AB639" s="55">
        <f t="shared" si="786"/>
        <v>0</v>
      </c>
      <c r="AC639" s="55">
        <f t="shared" si="786"/>
        <v>0</v>
      </c>
      <c r="AD639" s="55">
        <f t="shared" si="786"/>
        <v>0</v>
      </c>
      <c r="AE639" s="119">
        <f t="shared" si="786"/>
        <v>25133</v>
      </c>
      <c r="AF639" s="119">
        <f t="shared" si="786"/>
        <v>21363</v>
      </c>
      <c r="AG639" s="102">
        <f t="shared" si="786"/>
        <v>0</v>
      </c>
      <c r="AH639" s="55">
        <f t="shared" si="786"/>
        <v>0</v>
      </c>
      <c r="AI639" s="55">
        <f t="shared" si="786"/>
        <v>0</v>
      </c>
      <c r="AJ639" s="55">
        <f t="shared" si="786"/>
        <v>0</v>
      </c>
      <c r="AK639" s="55">
        <f t="shared" si="786"/>
        <v>25133</v>
      </c>
      <c r="AL639" s="55">
        <f t="shared" si="786"/>
        <v>21363</v>
      </c>
      <c r="AM639" s="102">
        <f t="shared" ref="AM639:AR639" si="787">AM640+AM641</f>
        <v>0</v>
      </c>
      <c r="AN639" s="55">
        <f t="shared" si="787"/>
        <v>0</v>
      </c>
      <c r="AO639" s="55">
        <f t="shared" si="787"/>
        <v>0</v>
      </c>
      <c r="AP639" s="55">
        <f t="shared" si="787"/>
        <v>0</v>
      </c>
      <c r="AQ639" s="55">
        <f t="shared" si="787"/>
        <v>25133</v>
      </c>
      <c r="AR639" s="55">
        <f t="shared" si="787"/>
        <v>21363</v>
      </c>
    </row>
    <row r="640" spans="1:44" ht="20.100000000000001" customHeight="1">
      <c r="A640" s="20" t="s">
        <v>13</v>
      </c>
      <c r="B640" s="18">
        <v>913</v>
      </c>
      <c r="C640" s="18" t="s">
        <v>7</v>
      </c>
      <c r="D640" s="18" t="s">
        <v>20</v>
      </c>
      <c r="E640" s="22" t="s">
        <v>608</v>
      </c>
      <c r="F640" s="6">
        <v>610</v>
      </c>
      <c r="G640" s="6"/>
      <c r="H640" s="6"/>
      <c r="I640" s="102"/>
      <c r="J640" s="102"/>
      <c r="K640" s="102"/>
      <c r="L640" s="102"/>
      <c r="M640" s="102"/>
      <c r="N640" s="102"/>
      <c r="O640" s="102"/>
      <c r="P640" s="55">
        <v>2293</v>
      </c>
      <c r="Q640" s="55"/>
      <c r="R640" s="55">
        <v>12992</v>
      </c>
      <c r="S640" s="119">
        <f>M640+O640+P640+Q640+R640</f>
        <v>15285</v>
      </c>
      <c r="T640" s="119">
        <f>N640+R640</f>
        <v>12992</v>
      </c>
      <c r="U640" s="102"/>
      <c r="V640" s="55"/>
      <c r="W640" s="55"/>
      <c r="X640" s="55"/>
      <c r="Y640" s="55">
        <f>S640+U640+V640+W640+X640</f>
        <v>15285</v>
      </c>
      <c r="Z640" s="55">
        <f>T640+X640</f>
        <v>12992</v>
      </c>
      <c r="AA640" s="102"/>
      <c r="AB640" s="55"/>
      <c r="AC640" s="55"/>
      <c r="AD640" s="55"/>
      <c r="AE640" s="119">
        <f>Y640+AA640+AB640+AC640+AD640</f>
        <v>15285</v>
      </c>
      <c r="AF640" s="119">
        <f>Z640+AD640</f>
        <v>12992</v>
      </c>
      <c r="AG640" s="102"/>
      <c r="AH640" s="55"/>
      <c r="AI640" s="55"/>
      <c r="AJ640" s="55"/>
      <c r="AK640" s="55">
        <f>AE640+AG640+AH640+AI640+AJ640</f>
        <v>15285</v>
      </c>
      <c r="AL640" s="55">
        <f>AF640+AJ640</f>
        <v>12992</v>
      </c>
      <c r="AM640" s="102"/>
      <c r="AN640" s="55"/>
      <c r="AO640" s="55"/>
      <c r="AP640" s="55"/>
      <c r="AQ640" s="55">
        <f>AK640+AM640+AN640+AO640+AP640</f>
        <v>15285</v>
      </c>
      <c r="AR640" s="55">
        <f>AL640+AP640</f>
        <v>12992</v>
      </c>
    </row>
    <row r="641" spans="1:44" ht="20.100000000000001" customHeight="1">
      <c r="A641" s="20" t="s">
        <v>22</v>
      </c>
      <c r="B641" s="18">
        <v>913</v>
      </c>
      <c r="C641" s="18" t="s">
        <v>7</v>
      </c>
      <c r="D641" s="18" t="s">
        <v>20</v>
      </c>
      <c r="E641" s="22" t="s">
        <v>608</v>
      </c>
      <c r="F641" s="6">
        <v>620</v>
      </c>
      <c r="G641" s="6"/>
      <c r="H641" s="6"/>
      <c r="I641" s="102"/>
      <c r="J641" s="102"/>
      <c r="K641" s="102"/>
      <c r="L641" s="102"/>
      <c r="M641" s="102"/>
      <c r="N641" s="102"/>
      <c r="O641" s="102"/>
      <c r="P641" s="55">
        <v>1477</v>
      </c>
      <c r="Q641" s="55"/>
      <c r="R641" s="55">
        <v>8371</v>
      </c>
      <c r="S641" s="119">
        <f>M641+O641+P641+Q641+R641</f>
        <v>9848</v>
      </c>
      <c r="T641" s="119">
        <f>N641+R641</f>
        <v>8371</v>
      </c>
      <c r="U641" s="102"/>
      <c r="V641" s="55"/>
      <c r="W641" s="55"/>
      <c r="X641" s="55"/>
      <c r="Y641" s="55">
        <f>S641+U641+V641+W641+X641</f>
        <v>9848</v>
      </c>
      <c r="Z641" s="55">
        <f>T641+X641</f>
        <v>8371</v>
      </c>
      <c r="AA641" s="102"/>
      <c r="AB641" s="55"/>
      <c r="AC641" s="55"/>
      <c r="AD641" s="55"/>
      <c r="AE641" s="119">
        <f>Y641+AA641+AB641+AC641+AD641</f>
        <v>9848</v>
      </c>
      <c r="AF641" s="119">
        <f>Z641+AD641</f>
        <v>8371</v>
      </c>
      <c r="AG641" s="102"/>
      <c r="AH641" s="55"/>
      <c r="AI641" s="55"/>
      <c r="AJ641" s="55"/>
      <c r="AK641" s="55">
        <f>AE641+AG641+AH641+AI641+AJ641</f>
        <v>9848</v>
      </c>
      <c r="AL641" s="55">
        <f>AF641+AJ641</f>
        <v>8371</v>
      </c>
      <c r="AM641" s="102"/>
      <c r="AN641" s="55"/>
      <c r="AO641" s="55"/>
      <c r="AP641" s="55"/>
      <c r="AQ641" s="55">
        <f>AK641+AM641+AN641+AO641+AP641</f>
        <v>9848</v>
      </c>
      <c r="AR641" s="55">
        <f>AL641+AP641</f>
        <v>8371</v>
      </c>
    </row>
    <row r="642" spans="1:44" ht="66">
      <c r="A642" s="17" t="s">
        <v>607</v>
      </c>
      <c r="B642" s="18">
        <v>913</v>
      </c>
      <c r="C642" s="18" t="s">
        <v>7</v>
      </c>
      <c r="D642" s="18" t="s">
        <v>20</v>
      </c>
      <c r="E642" s="22" t="s">
        <v>622</v>
      </c>
      <c r="F642" s="6"/>
      <c r="G642" s="6"/>
      <c r="H642" s="6"/>
      <c r="I642" s="102">
        <f>I643</f>
        <v>0</v>
      </c>
      <c r="J642" s="55">
        <f t="shared" ref="J642:AR642" si="788">J643</f>
        <v>145</v>
      </c>
      <c r="K642" s="102">
        <f t="shared" si="788"/>
        <v>0</v>
      </c>
      <c r="L642" s="55">
        <f t="shared" si="788"/>
        <v>2027</v>
      </c>
      <c r="M642" s="55">
        <f t="shared" si="788"/>
        <v>2172</v>
      </c>
      <c r="N642" s="55">
        <f t="shared" si="788"/>
        <v>2027</v>
      </c>
      <c r="O642" s="102">
        <f>O643</f>
        <v>0</v>
      </c>
      <c r="P642" s="55">
        <f t="shared" si="788"/>
        <v>258</v>
      </c>
      <c r="Q642" s="102">
        <f t="shared" si="788"/>
        <v>0</v>
      </c>
      <c r="R642" s="55">
        <f t="shared" si="788"/>
        <v>3638</v>
      </c>
      <c r="S642" s="119">
        <f t="shared" si="788"/>
        <v>6068</v>
      </c>
      <c r="T642" s="119">
        <f t="shared" si="788"/>
        <v>5665</v>
      </c>
      <c r="U642" s="102">
        <f>U643</f>
        <v>0</v>
      </c>
      <c r="V642" s="55">
        <f t="shared" si="788"/>
        <v>0</v>
      </c>
      <c r="W642" s="102">
        <f t="shared" si="788"/>
        <v>0</v>
      </c>
      <c r="X642" s="55">
        <f t="shared" si="788"/>
        <v>0</v>
      </c>
      <c r="Y642" s="55">
        <f t="shared" si="788"/>
        <v>6068</v>
      </c>
      <c r="Z642" s="55">
        <f t="shared" si="788"/>
        <v>5665</v>
      </c>
      <c r="AA642" s="102">
        <f>AA643</f>
        <v>0</v>
      </c>
      <c r="AB642" s="55">
        <f t="shared" si="788"/>
        <v>0</v>
      </c>
      <c r="AC642" s="102">
        <f t="shared" si="788"/>
        <v>0</v>
      </c>
      <c r="AD642" s="55">
        <f t="shared" si="788"/>
        <v>0</v>
      </c>
      <c r="AE642" s="119">
        <f t="shared" si="788"/>
        <v>6068</v>
      </c>
      <c r="AF642" s="119">
        <f t="shared" si="788"/>
        <v>5665</v>
      </c>
      <c r="AG642" s="102">
        <f>AG643</f>
        <v>0</v>
      </c>
      <c r="AH642" s="55">
        <f t="shared" si="788"/>
        <v>0</v>
      </c>
      <c r="AI642" s="102">
        <f t="shared" si="788"/>
        <v>0</v>
      </c>
      <c r="AJ642" s="55">
        <f t="shared" si="788"/>
        <v>0</v>
      </c>
      <c r="AK642" s="55">
        <f t="shared" si="788"/>
        <v>6068</v>
      </c>
      <c r="AL642" s="55">
        <f t="shared" si="788"/>
        <v>5665</v>
      </c>
      <c r="AM642" s="102">
        <f>AM643</f>
        <v>0</v>
      </c>
      <c r="AN642" s="55">
        <f t="shared" si="788"/>
        <v>0</v>
      </c>
      <c r="AO642" s="102">
        <f t="shared" si="788"/>
        <v>0</v>
      </c>
      <c r="AP642" s="55">
        <f t="shared" si="788"/>
        <v>0</v>
      </c>
      <c r="AQ642" s="55">
        <f t="shared" si="788"/>
        <v>6068</v>
      </c>
      <c r="AR642" s="55">
        <f t="shared" si="788"/>
        <v>5665</v>
      </c>
    </row>
    <row r="643" spans="1:44" ht="33">
      <c r="A643" s="17" t="s">
        <v>11</v>
      </c>
      <c r="B643" s="18">
        <v>913</v>
      </c>
      <c r="C643" s="18" t="s">
        <v>7</v>
      </c>
      <c r="D643" s="18" t="s">
        <v>20</v>
      </c>
      <c r="E643" s="22" t="s">
        <v>622</v>
      </c>
      <c r="F643" s="6">
        <v>600</v>
      </c>
      <c r="G643" s="6"/>
      <c r="H643" s="6"/>
      <c r="I643" s="102">
        <f t="shared" ref="I643:AL643" si="789">I644+I645+I646</f>
        <v>0</v>
      </c>
      <c r="J643" s="55">
        <f t="shared" si="789"/>
        <v>145</v>
      </c>
      <c r="K643" s="102">
        <f t="shared" si="789"/>
        <v>0</v>
      </c>
      <c r="L643" s="55">
        <f t="shared" si="789"/>
        <v>2027</v>
      </c>
      <c r="M643" s="55">
        <f t="shared" si="789"/>
        <v>2172</v>
      </c>
      <c r="N643" s="55">
        <f t="shared" si="789"/>
        <v>2027</v>
      </c>
      <c r="O643" s="102">
        <f t="shared" si="789"/>
        <v>0</v>
      </c>
      <c r="P643" s="55">
        <f t="shared" si="789"/>
        <v>258</v>
      </c>
      <c r="Q643" s="102">
        <f t="shared" si="789"/>
        <v>0</v>
      </c>
      <c r="R643" s="55">
        <f t="shared" si="789"/>
        <v>3638</v>
      </c>
      <c r="S643" s="119">
        <f t="shared" si="789"/>
        <v>6068</v>
      </c>
      <c r="T643" s="119">
        <f t="shared" si="789"/>
        <v>5665</v>
      </c>
      <c r="U643" s="102">
        <f t="shared" si="789"/>
        <v>0</v>
      </c>
      <c r="V643" s="55">
        <f t="shared" si="789"/>
        <v>0</v>
      </c>
      <c r="W643" s="102">
        <f t="shared" si="789"/>
        <v>0</v>
      </c>
      <c r="X643" s="55">
        <f t="shared" si="789"/>
        <v>0</v>
      </c>
      <c r="Y643" s="55">
        <f t="shared" si="789"/>
        <v>6068</v>
      </c>
      <c r="Z643" s="55">
        <f t="shared" si="789"/>
        <v>5665</v>
      </c>
      <c r="AA643" s="102">
        <f t="shared" si="789"/>
        <v>0</v>
      </c>
      <c r="AB643" s="55">
        <f t="shared" si="789"/>
        <v>0</v>
      </c>
      <c r="AC643" s="102">
        <f t="shared" si="789"/>
        <v>0</v>
      </c>
      <c r="AD643" s="55">
        <f t="shared" si="789"/>
        <v>0</v>
      </c>
      <c r="AE643" s="119">
        <f t="shared" si="789"/>
        <v>6068</v>
      </c>
      <c r="AF643" s="119">
        <f t="shared" si="789"/>
        <v>5665</v>
      </c>
      <c r="AG643" s="102">
        <f t="shared" si="789"/>
        <v>0</v>
      </c>
      <c r="AH643" s="55">
        <f t="shared" si="789"/>
        <v>0</v>
      </c>
      <c r="AI643" s="102">
        <f t="shared" si="789"/>
        <v>0</v>
      </c>
      <c r="AJ643" s="55">
        <f t="shared" si="789"/>
        <v>0</v>
      </c>
      <c r="AK643" s="55">
        <f t="shared" si="789"/>
        <v>6068</v>
      </c>
      <c r="AL643" s="55">
        <f t="shared" si="789"/>
        <v>5665</v>
      </c>
      <c r="AM643" s="102">
        <f t="shared" ref="AM643:AR643" si="790">AM644+AM645+AM646</f>
        <v>0</v>
      </c>
      <c r="AN643" s="55">
        <f t="shared" si="790"/>
        <v>0</v>
      </c>
      <c r="AO643" s="102">
        <f t="shared" si="790"/>
        <v>0</v>
      </c>
      <c r="AP643" s="55">
        <f t="shared" si="790"/>
        <v>0</v>
      </c>
      <c r="AQ643" s="55">
        <f t="shared" si="790"/>
        <v>6068</v>
      </c>
      <c r="AR643" s="55">
        <f t="shared" si="790"/>
        <v>5665</v>
      </c>
    </row>
    <row r="644" spans="1:44" ht="20.100000000000001" hidden="1" customHeight="1">
      <c r="A644" s="20" t="s">
        <v>13</v>
      </c>
      <c r="B644" s="18">
        <v>913</v>
      </c>
      <c r="C644" s="18" t="s">
        <v>7</v>
      </c>
      <c r="D644" s="18" t="s">
        <v>20</v>
      </c>
      <c r="E644" s="22" t="s">
        <v>622</v>
      </c>
      <c r="F644" s="6">
        <v>610</v>
      </c>
      <c r="G644" s="6"/>
      <c r="H644" s="6"/>
      <c r="I644" s="102"/>
      <c r="J644" s="55"/>
      <c r="K644" s="102"/>
      <c r="L644" s="55"/>
      <c r="M644" s="55">
        <f>G644+I644+J644+K644+L644</f>
        <v>0</v>
      </c>
      <c r="N644" s="55">
        <f>H644+L644</f>
        <v>0</v>
      </c>
      <c r="O644" s="102"/>
      <c r="P644" s="55"/>
      <c r="Q644" s="102"/>
      <c r="R644" s="55"/>
      <c r="S644" s="119">
        <f>M644+O644+P644+Q644+R644</f>
        <v>0</v>
      </c>
      <c r="T644" s="119">
        <f>N644+R644</f>
        <v>0</v>
      </c>
      <c r="U644" s="102"/>
      <c r="V644" s="55"/>
      <c r="W644" s="102"/>
      <c r="X644" s="55"/>
      <c r="Y644" s="55">
        <f>S644+U644+V644+W644+X644</f>
        <v>0</v>
      </c>
      <c r="Z644" s="55">
        <f>T644+X644</f>
        <v>0</v>
      </c>
      <c r="AA644" s="102"/>
      <c r="AB644" s="55"/>
      <c r="AC644" s="102"/>
      <c r="AD644" s="55"/>
      <c r="AE644" s="119">
        <f>Y644+AA644+AB644+AC644+AD644</f>
        <v>0</v>
      </c>
      <c r="AF644" s="119">
        <f>Z644+AD644</f>
        <v>0</v>
      </c>
      <c r="AG644" s="102"/>
      <c r="AH644" s="55"/>
      <c r="AI644" s="102"/>
      <c r="AJ644" s="55"/>
      <c r="AK644" s="55">
        <f>AE644+AG644+AH644+AI644+AJ644</f>
        <v>0</v>
      </c>
      <c r="AL644" s="55">
        <f>AF644+AJ644</f>
        <v>0</v>
      </c>
      <c r="AM644" s="102"/>
      <c r="AN644" s="55"/>
      <c r="AO644" s="102"/>
      <c r="AP644" s="55"/>
      <c r="AQ644" s="55">
        <f>AK644+AM644+AN644+AO644+AP644</f>
        <v>0</v>
      </c>
      <c r="AR644" s="55">
        <f>AL644+AP644</f>
        <v>0</v>
      </c>
    </row>
    <row r="645" spans="1:44">
      <c r="A645" s="20" t="s">
        <v>22</v>
      </c>
      <c r="B645" s="18">
        <v>913</v>
      </c>
      <c r="C645" s="18" t="s">
        <v>7</v>
      </c>
      <c r="D645" s="18" t="s">
        <v>20</v>
      </c>
      <c r="E645" s="22" t="s">
        <v>622</v>
      </c>
      <c r="F645" s="6">
        <v>620</v>
      </c>
      <c r="G645" s="6"/>
      <c r="H645" s="6"/>
      <c r="I645" s="102"/>
      <c r="J645" s="55">
        <v>145</v>
      </c>
      <c r="K645" s="102"/>
      <c r="L645" s="55">
        <v>2027</v>
      </c>
      <c r="M645" s="55">
        <f>G645+I645+J645+K645+L645</f>
        <v>2172</v>
      </c>
      <c r="N645" s="55">
        <f>H645+L645</f>
        <v>2027</v>
      </c>
      <c r="O645" s="102"/>
      <c r="P645" s="55">
        <v>258</v>
      </c>
      <c r="Q645" s="102"/>
      <c r="R645" s="55">
        <v>3638</v>
      </c>
      <c r="S645" s="119">
        <f>M645+O645+P645+Q645+R645</f>
        <v>6068</v>
      </c>
      <c r="T645" s="119">
        <f>N645+R645</f>
        <v>5665</v>
      </c>
      <c r="U645" s="102"/>
      <c r="V645" s="55"/>
      <c r="W645" s="102"/>
      <c r="X645" s="55"/>
      <c r="Y645" s="55">
        <f>S645+U645+V645+W645+X645</f>
        <v>6068</v>
      </c>
      <c r="Z645" s="55">
        <f>T645+X645</f>
        <v>5665</v>
      </c>
      <c r="AA645" s="102"/>
      <c r="AB645" s="55"/>
      <c r="AC645" s="102"/>
      <c r="AD645" s="55"/>
      <c r="AE645" s="119">
        <f>Y645+AA645+AB645+AC645+AD645</f>
        <v>6068</v>
      </c>
      <c r="AF645" s="119">
        <f>Z645+AD645</f>
        <v>5665</v>
      </c>
      <c r="AG645" s="102"/>
      <c r="AH645" s="55"/>
      <c r="AI645" s="102"/>
      <c r="AJ645" s="55"/>
      <c r="AK645" s="55">
        <f>AE645+AG645+AH645+AI645+AJ645</f>
        <v>6068</v>
      </c>
      <c r="AL645" s="55">
        <f>AF645+AJ645</f>
        <v>5665</v>
      </c>
      <c r="AM645" s="102"/>
      <c r="AN645" s="55"/>
      <c r="AO645" s="102"/>
      <c r="AP645" s="55"/>
      <c r="AQ645" s="55">
        <f>AK645+AM645+AN645+AO645+AP645</f>
        <v>6068</v>
      </c>
      <c r="AR645" s="55">
        <f>AL645+AP645</f>
        <v>5665</v>
      </c>
    </row>
    <row r="646" spans="1:44" ht="66" hidden="1">
      <c r="A646" s="17" t="s">
        <v>676</v>
      </c>
      <c r="B646" s="18">
        <v>913</v>
      </c>
      <c r="C646" s="18" t="s">
        <v>7</v>
      </c>
      <c r="D646" s="18" t="s">
        <v>20</v>
      </c>
      <c r="E646" s="22" t="s">
        <v>622</v>
      </c>
      <c r="F646" s="6">
        <v>630</v>
      </c>
      <c r="G646" s="6"/>
      <c r="H646" s="6"/>
      <c r="I646" s="102"/>
      <c r="J646" s="102"/>
      <c r="K646" s="102"/>
      <c r="L646" s="102"/>
      <c r="M646" s="102"/>
      <c r="N646" s="102"/>
      <c r="O646" s="102"/>
      <c r="P646" s="102"/>
      <c r="Q646" s="102"/>
      <c r="R646" s="102"/>
      <c r="S646" s="121"/>
      <c r="T646" s="121"/>
      <c r="U646" s="102"/>
      <c r="V646" s="102"/>
      <c r="W646" s="102"/>
      <c r="X646" s="102"/>
      <c r="Y646" s="102"/>
      <c r="Z646" s="102"/>
      <c r="AA646" s="102"/>
      <c r="AB646" s="102"/>
      <c r="AC646" s="102"/>
      <c r="AD646" s="102"/>
      <c r="AE646" s="121"/>
      <c r="AF646" s="121"/>
      <c r="AG646" s="102"/>
      <c r="AH646" s="102"/>
      <c r="AI646" s="102"/>
      <c r="AJ646" s="102"/>
      <c r="AK646" s="102"/>
      <c r="AL646" s="102"/>
      <c r="AM646" s="102"/>
      <c r="AN646" s="102"/>
      <c r="AO646" s="102"/>
      <c r="AP646" s="102"/>
      <c r="AQ646" s="102"/>
      <c r="AR646" s="102"/>
    </row>
    <row r="647" spans="1:44" ht="58.5" customHeight="1">
      <c r="A647" s="17" t="s">
        <v>605</v>
      </c>
      <c r="B647" s="18">
        <v>913</v>
      </c>
      <c r="C647" s="18" t="s">
        <v>7</v>
      </c>
      <c r="D647" s="18" t="s">
        <v>20</v>
      </c>
      <c r="E647" s="22" t="s">
        <v>752</v>
      </c>
      <c r="F647" s="6"/>
      <c r="G647" s="6"/>
      <c r="H647" s="6"/>
      <c r="I647" s="55">
        <f>I648</f>
        <v>0</v>
      </c>
      <c r="J647" s="55">
        <f t="shared" ref="J647:Y648" si="791">J648</f>
        <v>92</v>
      </c>
      <c r="K647" s="55">
        <f t="shared" si="791"/>
        <v>0</v>
      </c>
      <c r="L647" s="55">
        <f t="shared" si="791"/>
        <v>276</v>
      </c>
      <c r="M647" s="55">
        <f t="shared" si="791"/>
        <v>368</v>
      </c>
      <c r="N647" s="55">
        <f t="shared" si="791"/>
        <v>276</v>
      </c>
      <c r="O647" s="55">
        <f>O648</f>
        <v>0</v>
      </c>
      <c r="P647" s="55">
        <f t="shared" si="791"/>
        <v>0</v>
      </c>
      <c r="Q647" s="55">
        <f t="shared" si="791"/>
        <v>0</v>
      </c>
      <c r="R647" s="55">
        <f t="shared" si="791"/>
        <v>0</v>
      </c>
      <c r="S647" s="119">
        <f t="shared" si="791"/>
        <v>368</v>
      </c>
      <c r="T647" s="119">
        <f t="shared" si="791"/>
        <v>276</v>
      </c>
      <c r="U647" s="55">
        <f>U648</f>
        <v>0</v>
      </c>
      <c r="V647" s="55">
        <f t="shared" si="791"/>
        <v>0</v>
      </c>
      <c r="W647" s="55">
        <f t="shared" si="791"/>
        <v>0</v>
      </c>
      <c r="X647" s="55">
        <f t="shared" si="791"/>
        <v>0</v>
      </c>
      <c r="Y647" s="55">
        <f t="shared" si="791"/>
        <v>368</v>
      </c>
      <c r="Z647" s="55">
        <f t="shared" ref="V647:Z648" si="792">Z648</f>
        <v>276</v>
      </c>
      <c r="AA647" s="55">
        <f>AA648</f>
        <v>0</v>
      </c>
      <c r="AB647" s="55">
        <f t="shared" ref="AB647:AQ648" si="793">AB648</f>
        <v>0</v>
      </c>
      <c r="AC647" s="55">
        <f t="shared" si="793"/>
        <v>0</v>
      </c>
      <c r="AD647" s="55">
        <f t="shared" si="793"/>
        <v>0</v>
      </c>
      <c r="AE647" s="119">
        <f t="shared" si="793"/>
        <v>368</v>
      </c>
      <c r="AF647" s="119">
        <f t="shared" si="793"/>
        <v>276</v>
      </c>
      <c r="AG647" s="55">
        <f>AG648</f>
        <v>0</v>
      </c>
      <c r="AH647" s="55">
        <f t="shared" si="793"/>
        <v>0</v>
      </c>
      <c r="AI647" s="55">
        <f t="shared" si="793"/>
        <v>0</v>
      </c>
      <c r="AJ647" s="55">
        <f t="shared" si="793"/>
        <v>0</v>
      </c>
      <c r="AK647" s="55">
        <f t="shared" si="793"/>
        <v>368</v>
      </c>
      <c r="AL647" s="55">
        <f t="shared" si="793"/>
        <v>276</v>
      </c>
      <c r="AM647" s="55">
        <f>AM648</f>
        <v>0</v>
      </c>
      <c r="AN647" s="55">
        <f t="shared" si="793"/>
        <v>0</v>
      </c>
      <c r="AO647" s="55">
        <f t="shared" si="793"/>
        <v>0</v>
      </c>
      <c r="AP647" s="55">
        <f t="shared" si="793"/>
        <v>0</v>
      </c>
      <c r="AQ647" s="55">
        <f t="shared" si="793"/>
        <v>368</v>
      </c>
      <c r="AR647" s="55">
        <f t="shared" ref="AN647:AR648" si="794">AR648</f>
        <v>276</v>
      </c>
    </row>
    <row r="648" spans="1:44" ht="33">
      <c r="A648" s="17" t="s">
        <v>11</v>
      </c>
      <c r="B648" s="18">
        <v>913</v>
      </c>
      <c r="C648" s="18" t="s">
        <v>7</v>
      </c>
      <c r="D648" s="18" t="s">
        <v>20</v>
      </c>
      <c r="E648" s="22" t="s">
        <v>752</v>
      </c>
      <c r="F648" s="6">
        <v>600</v>
      </c>
      <c r="G648" s="6"/>
      <c r="H648" s="6"/>
      <c r="I648" s="55">
        <f>I649</f>
        <v>0</v>
      </c>
      <c r="J648" s="55">
        <f t="shared" si="791"/>
        <v>92</v>
      </c>
      <c r="K648" s="55">
        <f t="shared" si="791"/>
        <v>0</v>
      </c>
      <c r="L648" s="55">
        <f t="shared" si="791"/>
        <v>276</v>
      </c>
      <c r="M648" s="55">
        <f t="shared" si="791"/>
        <v>368</v>
      </c>
      <c r="N648" s="55">
        <f t="shared" si="791"/>
        <v>276</v>
      </c>
      <c r="O648" s="55">
        <f>O649</f>
        <v>0</v>
      </c>
      <c r="P648" s="55">
        <f t="shared" si="791"/>
        <v>0</v>
      </c>
      <c r="Q648" s="55">
        <f t="shared" si="791"/>
        <v>0</v>
      </c>
      <c r="R648" s="55">
        <f t="shared" si="791"/>
        <v>0</v>
      </c>
      <c r="S648" s="119">
        <f t="shared" si="791"/>
        <v>368</v>
      </c>
      <c r="T648" s="119">
        <f t="shared" si="791"/>
        <v>276</v>
      </c>
      <c r="U648" s="55">
        <f>U649</f>
        <v>0</v>
      </c>
      <c r="V648" s="55">
        <f t="shared" si="792"/>
        <v>0</v>
      </c>
      <c r="W648" s="55">
        <f t="shared" si="792"/>
        <v>0</v>
      </c>
      <c r="X648" s="55">
        <f t="shared" si="792"/>
        <v>0</v>
      </c>
      <c r="Y648" s="55">
        <f t="shared" si="792"/>
        <v>368</v>
      </c>
      <c r="Z648" s="55">
        <f t="shared" si="792"/>
        <v>276</v>
      </c>
      <c r="AA648" s="55">
        <f>AA649</f>
        <v>0</v>
      </c>
      <c r="AB648" s="55">
        <f t="shared" si="793"/>
        <v>0</v>
      </c>
      <c r="AC648" s="55">
        <f t="shared" si="793"/>
        <v>0</v>
      </c>
      <c r="AD648" s="55">
        <f t="shared" si="793"/>
        <v>0</v>
      </c>
      <c r="AE648" s="119">
        <f t="shared" si="793"/>
        <v>368</v>
      </c>
      <c r="AF648" s="119">
        <f t="shared" si="793"/>
        <v>276</v>
      </c>
      <c r="AG648" s="55">
        <f>AG649</f>
        <v>0</v>
      </c>
      <c r="AH648" s="55">
        <f t="shared" si="793"/>
        <v>0</v>
      </c>
      <c r="AI648" s="55">
        <f t="shared" si="793"/>
        <v>0</v>
      </c>
      <c r="AJ648" s="55">
        <f t="shared" si="793"/>
        <v>0</v>
      </c>
      <c r="AK648" s="55">
        <f t="shared" si="793"/>
        <v>368</v>
      </c>
      <c r="AL648" s="55">
        <f t="shared" si="793"/>
        <v>276</v>
      </c>
      <c r="AM648" s="55">
        <f>AM649</f>
        <v>0</v>
      </c>
      <c r="AN648" s="55">
        <f t="shared" si="794"/>
        <v>0</v>
      </c>
      <c r="AO648" s="55">
        <f t="shared" si="794"/>
        <v>0</v>
      </c>
      <c r="AP648" s="55">
        <f t="shared" si="794"/>
        <v>0</v>
      </c>
      <c r="AQ648" s="55">
        <f t="shared" si="794"/>
        <v>368</v>
      </c>
      <c r="AR648" s="55">
        <f t="shared" si="794"/>
        <v>276</v>
      </c>
    </row>
    <row r="649" spans="1:44">
      <c r="A649" s="20" t="s">
        <v>13</v>
      </c>
      <c r="B649" s="18">
        <v>913</v>
      </c>
      <c r="C649" s="18" t="s">
        <v>7</v>
      </c>
      <c r="D649" s="18" t="s">
        <v>20</v>
      </c>
      <c r="E649" s="22" t="s">
        <v>752</v>
      </c>
      <c r="F649" s="6">
        <v>610</v>
      </c>
      <c r="G649" s="6"/>
      <c r="H649" s="6"/>
      <c r="I649" s="55"/>
      <c r="J649" s="55">
        <v>92</v>
      </c>
      <c r="K649" s="55"/>
      <c r="L649" s="55">
        <v>276</v>
      </c>
      <c r="M649" s="55">
        <f>G649+I649+J649+K649+L649</f>
        <v>368</v>
      </c>
      <c r="N649" s="55">
        <f>H649+L649</f>
        <v>276</v>
      </c>
      <c r="O649" s="55"/>
      <c r="P649" s="55"/>
      <c r="Q649" s="55"/>
      <c r="R649" s="55"/>
      <c r="S649" s="119">
        <f>M649+O649+P649+Q649+R649</f>
        <v>368</v>
      </c>
      <c r="T649" s="119">
        <f>N649+R649</f>
        <v>276</v>
      </c>
      <c r="U649" s="55"/>
      <c r="V649" s="55"/>
      <c r="W649" s="55"/>
      <c r="X649" s="55"/>
      <c r="Y649" s="55">
        <f>S649+U649+V649+W649+X649</f>
        <v>368</v>
      </c>
      <c r="Z649" s="55">
        <f>T649+X649</f>
        <v>276</v>
      </c>
      <c r="AA649" s="55"/>
      <c r="AB649" s="55"/>
      <c r="AC649" s="55"/>
      <c r="AD649" s="55"/>
      <c r="AE649" s="119">
        <f>Y649+AA649+AB649+AC649+AD649</f>
        <v>368</v>
      </c>
      <c r="AF649" s="119">
        <f>Z649+AD649</f>
        <v>276</v>
      </c>
      <c r="AG649" s="55"/>
      <c r="AH649" s="55"/>
      <c r="AI649" s="55"/>
      <c r="AJ649" s="55"/>
      <c r="AK649" s="55">
        <f>AE649+AG649+AH649+AI649+AJ649</f>
        <v>368</v>
      </c>
      <c r="AL649" s="55">
        <f>AF649+AJ649</f>
        <v>276</v>
      </c>
      <c r="AM649" s="55"/>
      <c r="AN649" s="55"/>
      <c r="AO649" s="55"/>
      <c r="AP649" s="55"/>
      <c r="AQ649" s="55">
        <f>AK649+AM649+AN649+AO649+AP649</f>
        <v>368</v>
      </c>
      <c r="AR649" s="55">
        <f>AL649+AP649</f>
        <v>276</v>
      </c>
    </row>
    <row r="650" spans="1:44" ht="33">
      <c r="A650" s="100" t="s">
        <v>278</v>
      </c>
      <c r="B650" s="18">
        <v>913</v>
      </c>
      <c r="C650" s="18" t="s">
        <v>7</v>
      </c>
      <c r="D650" s="18" t="s">
        <v>20</v>
      </c>
      <c r="E650" s="18" t="s">
        <v>342</v>
      </c>
      <c r="F650" s="6"/>
      <c r="G650" s="6">
        <f t="shared" ref="G650:V652" si="795">G651</f>
        <v>1400</v>
      </c>
      <c r="H650" s="6">
        <f t="shared" si="795"/>
        <v>0</v>
      </c>
      <c r="I650" s="6">
        <f t="shared" si="795"/>
        <v>0</v>
      </c>
      <c r="J650" s="6">
        <f t="shared" si="795"/>
        <v>0</v>
      </c>
      <c r="K650" s="6">
        <f t="shared" si="795"/>
        <v>0</v>
      </c>
      <c r="L650" s="6">
        <f t="shared" si="795"/>
        <v>0</v>
      </c>
      <c r="M650" s="6">
        <f t="shared" si="795"/>
        <v>1400</v>
      </c>
      <c r="N650" s="6">
        <f t="shared" si="795"/>
        <v>0</v>
      </c>
      <c r="O650" s="6">
        <f t="shared" si="795"/>
        <v>0</v>
      </c>
      <c r="P650" s="6">
        <f t="shared" si="795"/>
        <v>0</v>
      </c>
      <c r="Q650" s="6">
        <f t="shared" si="795"/>
        <v>0</v>
      </c>
      <c r="R650" s="6">
        <f t="shared" si="795"/>
        <v>0</v>
      </c>
      <c r="S650" s="118">
        <f t="shared" si="795"/>
        <v>1400</v>
      </c>
      <c r="T650" s="118">
        <f t="shared" si="795"/>
        <v>0</v>
      </c>
      <c r="U650" s="6">
        <f t="shared" si="795"/>
        <v>0</v>
      </c>
      <c r="V650" s="6">
        <f t="shared" si="795"/>
        <v>0</v>
      </c>
      <c r="W650" s="6">
        <f t="shared" ref="U650:AJ652" si="796">W651</f>
        <v>0</v>
      </c>
      <c r="X650" s="6">
        <f t="shared" si="796"/>
        <v>0</v>
      </c>
      <c r="Y650" s="6">
        <f t="shared" si="796"/>
        <v>1400</v>
      </c>
      <c r="Z650" s="6">
        <f t="shared" si="796"/>
        <v>0</v>
      </c>
      <c r="AA650" s="6">
        <f t="shared" si="796"/>
        <v>0</v>
      </c>
      <c r="AB650" s="6">
        <f t="shared" si="796"/>
        <v>0</v>
      </c>
      <c r="AC650" s="6">
        <f t="shared" si="796"/>
        <v>0</v>
      </c>
      <c r="AD650" s="6">
        <f t="shared" si="796"/>
        <v>0</v>
      </c>
      <c r="AE650" s="118">
        <f t="shared" si="796"/>
        <v>1400</v>
      </c>
      <c r="AF650" s="118">
        <f t="shared" si="796"/>
        <v>0</v>
      </c>
      <c r="AG650" s="6">
        <f t="shared" si="796"/>
        <v>0</v>
      </c>
      <c r="AH650" s="6">
        <f t="shared" si="796"/>
        <v>0</v>
      </c>
      <c r="AI650" s="6">
        <f t="shared" si="796"/>
        <v>0</v>
      </c>
      <c r="AJ650" s="6">
        <f t="shared" si="796"/>
        <v>0</v>
      </c>
      <c r="AK650" s="6">
        <f t="shared" ref="AG650:AR652" si="797">AK651</f>
        <v>1400</v>
      </c>
      <c r="AL650" s="6">
        <f t="shared" si="797"/>
        <v>0</v>
      </c>
      <c r="AM650" s="6">
        <f t="shared" si="797"/>
        <v>0</v>
      </c>
      <c r="AN650" s="6">
        <f t="shared" si="797"/>
        <v>0</v>
      </c>
      <c r="AO650" s="6">
        <f t="shared" si="797"/>
        <v>0</v>
      </c>
      <c r="AP650" s="6">
        <f t="shared" si="797"/>
        <v>0</v>
      </c>
      <c r="AQ650" s="6">
        <f t="shared" si="797"/>
        <v>1400</v>
      </c>
      <c r="AR650" s="6">
        <f t="shared" si="797"/>
        <v>0</v>
      </c>
    </row>
    <row r="651" spans="1:44">
      <c r="A651" s="100" t="s">
        <v>14</v>
      </c>
      <c r="B651" s="18">
        <v>913</v>
      </c>
      <c r="C651" s="18" t="s">
        <v>7</v>
      </c>
      <c r="D651" s="18" t="s">
        <v>20</v>
      </c>
      <c r="E651" s="18" t="s">
        <v>343</v>
      </c>
      <c r="F651" s="6"/>
      <c r="G651" s="6">
        <f t="shared" si="795"/>
        <v>1400</v>
      </c>
      <c r="H651" s="6">
        <f t="shared" si="795"/>
        <v>0</v>
      </c>
      <c r="I651" s="6">
        <f t="shared" si="795"/>
        <v>0</v>
      </c>
      <c r="J651" s="6">
        <f t="shared" si="795"/>
        <v>0</v>
      </c>
      <c r="K651" s="6">
        <f t="shared" si="795"/>
        <v>0</v>
      </c>
      <c r="L651" s="6">
        <f t="shared" si="795"/>
        <v>0</v>
      </c>
      <c r="M651" s="6">
        <f t="shared" si="795"/>
        <v>1400</v>
      </c>
      <c r="N651" s="6">
        <f t="shared" si="795"/>
        <v>0</v>
      </c>
      <c r="O651" s="6">
        <f t="shared" si="795"/>
        <v>0</v>
      </c>
      <c r="P651" s="6">
        <f t="shared" si="795"/>
        <v>0</v>
      </c>
      <c r="Q651" s="6">
        <f t="shared" si="795"/>
        <v>0</v>
      </c>
      <c r="R651" s="6">
        <f t="shared" si="795"/>
        <v>0</v>
      </c>
      <c r="S651" s="118">
        <f t="shared" si="795"/>
        <v>1400</v>
      </c>
      <c r="T651" s="118">
        <f t="shared" si="795"/>
        <v>0</v>
      </c>
      <c r="U651" s="6">
        <f t="shared" si="796"/>
        <v>0</v>
      </c>
      <c r="V651" s="6">
        <f t="shared" si="796"/>
        <v>0</v>
      </c>
      <c r="W651" s="6">
        <f t="shared" si="796"/>
        <v>0</v>
      </c>
      <c r="X651" s="6">
        <f t="shared" si="796"/>
        <v>0</v>
      </c>
      <c r="Y651" s="6">
        <f t="shared" si="796"/>
        <v>1400</v>
      </c>
      <c r="Z651" s="6">
        <f t="shared" si="796"/>
        <v>0</v>
      </c>
      <c r="AA651" s="6">
        <f t="shared" si="796"/>
        <v>0</v>
      </c>
      <c r="AB651" s="6">
        <f t="shared" si="796"/>
        <v>0</v>
      </c>
      <c r="AC651" s="6">
        <f t="shared" si="796"/>
        <v>0</v>
      </c>
      <c r="AD651" s="6">
        <f t="shared" si="796"/>
        <v>0</v>
      </c>
      <c r="AE651" s="118">
        <f t="shared" si="796"/>
        <v>1400</v>
      </c>
      <c r="AF651" s="118">
        <f t="shared" si="796"/>
        <v>0</v>
      </c>
      <c r="AG651" s="6">
        <f t="shared" si="797"/>
        <v>0</v>
      </c>
      <c r="AH651" s="6">
        <f t="shared" si="797"/>
        <v>0</v>
      </c>
      <c r="AI651" s="6">
        <f t="shared" si="797"/>
        <v>0</v>
      </c>
      <c r="AJ651" s="6">
        <f t="shared" si="797"/>
        <v>0</v>
      </c>
      <c r="AK651" s="6">
        <f t="shared" si="797"/>
        <v>1400</v>
      </c>
      <c r="AL651" s="6">
        <f t="shared" si="797"/>
        <v>0</v>
      </c>
      <c r="AM651" s="6">
        <f t="shared" si="797"/>
        <v>0</v>
      </c>
      <c r="AN651" s="6">
        <f t="shared" si="797"/>
        <v>0</v>
      </c>
      <c r="AO651" s="6">
        <f t="shared" si="797"/>
        <v>0</v>
      </c>
      <c r="AP651" s="6">
        <f t="shared" si="797"/>
        <v>0</v>
      </c>
      <c r="AQ651" s="6">
        <f t="shared" si="797"/>
        <v>1400</v>
      </c>
      <c r="AR651" s="6">
        <f t="shared" si="797"/>
        <v>0</v>
      </c>
    </row>
    <row r="652" spans="1:44">
      <c r="A652" s="100" t="s">
        <v>183</v>
      </c>
      <c r="B652" s="18">
        <v>913</v>
      </c>
      <c r="C652" s="18" t="s">
        <v>7</v>
      </c>
      <c r="D652" s="18" t="s">
        <v>20</v>
      </c>
      <c r="E652" s="18" t="s">
        <v>730</v>
      </c>
      <c r="F652" s="6"/>
      <c r="G652" s="6">
        <f t="shared" si="795"/>
        <v>1400</v>
      </c>
      <c r="H652" s="6">
        <f t="shared" si="795"/>
        <v>0</v>
      </c>
      <c r="I652" s="6">
        <f t="shared" si="795"/>
        <v>0</v>
      </c>
      <c r="J652" s="6">
        <f t="shared" si="795"/>
        <v>0</v>
      </c>
      <c r="K652" s="6">
        <f t="shared" si="795"/>
        <v>0</v>
      </c>
      <c r="L652" s="6">
        <f t="shared" si="795"/>
        <v>0</v>
      </c>
      <c r="M652" s="6">
        <f t="shared" si="795"/>
        <v>1400</v>
      </c>
      <c r="N652" s="6">
        <f t="shared" si="795"/>
        <v>0</v>
      </c>
      <c r="O652" s="6">
        <f t="shared" si="795"/>
        <v>0</v>
      </c>
      <c r="P652" s="6">
        <f t="shared" si="795"/>
        <v>0</v>
      </c>
      <c r="Q652" s="6">
        <f t="shared" si="795"/>
        <v>0</v>
      </c>
      <c r="R652" s="6">
        <f t="shared" si="795"/>
        <v>0</v>
      </c>
      <c r="S652" s="118">
        <f t="shared" si="795"/>
        <v>1400</v>
      </c>
      <c r="T652" s="118">
        <f t="shared" si="795"/>
        <v>0</v>
      </c>
      <c r="U652" s="6">
        <f t="shared" si="796"/>
        <v>0</v>
      </c>
      <c r="V652" s="6">
        <f t="shared" si="796"/>
        <v>0</v>
      </c>
      <c r="W652" s="6">
        <f t="shared" si="796"/>
        <v>0</v>
      </c>
      <c r="X652" s="6">
        <f t="shared" si="796"/>
        <v>0</v>
      </c>
      <c r="Y652" s="6">
        <f t="shared" si="796"/>
        <v>1400</v>
      </c>
      <c r="Z652" s="6">
        <f t="shared" si="796"/>
        <v>0</v>
      </c>
      <c r="AA652" s="6">
        <f t="shared" si="796"/>
        <v>0</v>
      </c>
      <c r="AB652" s="6">
        <f t="shared" si="796"/>
        <v>0</v>
      </c>
      <c r="AC652" s="6">
        <f t="shared" si="796"/>
        <v>0</v>
      </c>
      <c r="AD652" s="6">
        <f t="shared" si="796"/>
        <v>0</v>
      </c>
      <c r="AE652" s="118">
        <f t="shared" si="796"/>
        <v>1400</v>
      </c>
      <c r="AF652" s="118">
        <f t="shared" si="796"/>
        <v>0</v>
      </c>
      <c r="AG652" s="6">
        <f t="shared" si="797"/>
        <v>0</v>
      </c>
      <c r="AH652" s="6">
        <f t="shared" si="797"/>
        <v>0</v>
      </c>
      <c r="AI652" s="6">
        <f t="shared" si="797"/>
        <v>0</v>
      </c>
      <c r="AJ652" s="6">
        <f t="shared" si="797"/>
        <v>0</v>
      </c>
      <c r="AK652" s="6">
        <f t="shared" si="797"/>
        <v>1400</v>
      </c>
      <c r="AL652" s="6">
        <f t="shared" si="797"/>
        <v>0</v>
      </c>
      <c r="AM652" s="6">
        <f t="shared" si="797"/>
        <v>0</v>
      </c>
      <c r="AN652" s="6">
        <f t="shared" si="797"/>
        <v>0</v>
      </c>
      <c r="AO652" s="6">
        <f t="shared" si="797"/>
        <v>0</v>
      </c>
      <c r="AP652" s="6">
        <f t="shared" si="797"/>
        <v>0</v>
      </c>
      <c r="AQ652" s="6">
        <f t="shared" si="797"/>
        <v>1400</v>
      </c>
      <c r="AR652" s="6">
        <f t="shared" si="797"/>
        <v>0</v>
      </c>
    </row>
    <row r="653" spans="1:44" ht="33">
      <c r="A653" s="100" t="s">
        <v>11</v>
      </c>
      <c r="B653" s="18">
        <v>913</v>
      </c>
      <c r="C653" s="18" t="s">
        <v>7</v>
      </c>
      <c r="D653" s="18" t="s">
        <v>20</v>
      </c>
      <c r="E653" s="18" t="s">
        <v>730</v>
      </c>
      <c r="F653" s="6" t="s">
        <v>12</v>
      </c>
      <c r="G653" s="6">
        <f>G654+G655</f>
        <v>1400</v>
      </c>
      <c r="H653" s="6">
        <f t="shared" ref="H653:N653" si="798">H654+H655</f>
        <v>0</v>
      </c>
      <c r="I653" s="6">
        <f t="shared" si="798"/>
        <v>0</v>
      </c>
      <c r="J653" s="6">
        <f t="shared" si="798"/>
        <v>0</v>
      </c>
      <c r="K653" s="6">
        <f t="shared" si="798"/>
        <v>0</v>
      </c>
      <c r="L653" s="6">
        <f t="shared" si="798"/>
        <v>0</v>
      </c>
      <c r="M653" s="6">
        <f t="shared" si="798"/>
        <v>1400</v>
      </c>
      <c r="N653" s="6">
        <f t="shared" si="798"/>
        <v>0</v>
      </c>
      <c r="O653" s="6">
        <f t="shared" ref="O653:T653" si="799">O654+O655</f>
        <v>0</v>
      </c>
      <c r="P653" s="6">
        <f t="shared" si="799"/>
        <v>0</v>
      </c>
      <c r="Q653" s="6">
        <f t="shared" si="799"/>
        <v>0</v>
      </c>
      <c r="R653" s="6">
        <f t="shared" si="799"/>
        <v>0</v>
      </c>
      <c r="S653" s="118">
        <f t="shared" si="799"/>
        <v>1400</v>
      </c>
      <c r="T653" s="118">
        <f t="shared" si="799"/>
        <v>0</v>
      </c>
      <c r="U653" s="6">
        <f t="shared" ref="U653:Z653" si="800">U654+U655</f>
        <v>0</v>
      </c>
      <c r="V653" s="6">
        <f t="shared" si="800"/>
        <v>0</v>
      </c>
      <c r="W653" s="6">
        <f t="shared" si="800"/>
        <v>0</v>
      </c>
      <c r="X653" s="6">
        <f t="shared" si="800"/>
        <v>0</v>
      </c>
      <c r="Y653" s="6">
        <f t="shared" si="800"/>
        <v>1400</v>
      </c>
      <c r="Z653" s="6">
        <f t="shared" si="800"/>
        <v>0</v>
      </c>
      <c r="AA653" s="6">
        <f t="shared" ref="AA653:AF653" si="801">AA654+AA655</f>
        <v>0</v>
      </c>
      <c r="AB653" s="6">
        <f t="shared" si="801"/>
        <v>0</v>
      </c>
      <c r="AC653" s="6">
        <f t="shared" si="801"/>
        <v>0</v>
      </c>
      <c r="AD653" s="6">
        <f t="shared" si="801"/>
        <v>0</v>
      </c>
      <c r="AE653" s="118">
        <f t="shared" si="801"/>
        <v>1400</v>
      </c>
      <c r="AF653" s="118">
        <f t="shared" si="801"/>
        <v>0</v>
      </c>
      <c r="AG653" s="6">
        <f t="shared" ref="AG653:AL653" si="802">AG654+AG655</f>
        <v>0</v>
      </c>
      <c r="AH653" s="6">
        <f t="shared" si="802"/>
        <v>0</v>
      </c>
      <c r="AI653" s="6">
        <f t="shared" si="802"/>
        <v>0</v>
      </c>
      <c r="AJ653" s="6">
        <f t="shared" si="802"/>
        <v>0</v>
      </c>
      <c r="AK653" s="6">
        <f t="shared" si="802"/>
        <v>1400</v>
      </c>
      <c r="AL653" s="6">
        <f t="shared" si="802"/>
        <v>0</v>
      </c>
      <c r="AM653" s="6">
        <f t="shared" ref="AM653:AR653" si="803">AM654+AM655</f>
        <v>0</v>
      </c>
      <c r="AN653" s="6">
        <f t="shared" si="803"/>
        <v>0</v>
      </c>
      <c r="AO653" s="6">
        <f t="shared" si="803"/>
        <v>0</v>
      </c>
      <c r="AP653" s="6">
        <f t="shared" si="803"/>
        <v>0</v>
      </c>
      <c r="AQ653" s="6">
        <f t="shared" si="803"/>
        <v>1400</v>
      </c>
      <c r="AR653" s="6">
        <f t="shared" si="803"/>
        <v>0</v>
      </c>
    </row>
    <row r="654" spans="1:44">
      <c r="A654" s="100" t="s">
        <v>13</v>
      </c>
      <c r="B654" s="18">
        <v>913</v>
      </c>
      <c r="C654" s="18" t="s">
        <v>7</v>
      </c>
      <c r="D654" s="18" t="s">
        <v>20</v>
      </c>
      <c r="E654" s="18" t="s">
        <v>730</v>
      </c>
      <c r="F654" s="6">
        <v>610</v>
      </c>
      <c r="G654" s="6">
        <v>568</v>
      </c>
      <c r="H654" s="6"/>
      <c r="I654" s="102"/>
      <c r="J654" s="102"/>
      <c r="K654" s="102"/>
      <c r="L654" s="102"/>
      <c r="M654" s="55">
        <f>G654+I654+J654+K654+L654</f>
        <v>568</v>
      </c>
      <c r="N654" s="55">
        <f>H654+L654</f>
        <v>0</v>
      </c>
      <c r="O654" s="102"/>
      <c r="P654" s="102"/>
      <c r="Q654" s="102"/>
      <c r="R654" s="102"/>
      <c r="S654" s="119">
        <f>M654+O654+P654+Q654+R654</f>
        <v>568</v>
      </c>
      <c r="T654" s="119">
        <f>N654+R654</f>
        <v>0</v>
      </c>
      <c r="U654" s="102"/>
      <c r="V654" s="102"/>
      <c r="W654" s="102"/>
      <c r="X654" s="102"/>
      <c r="Y654" s="55">
        <f>S654+U654+V654+W654+X654</f>
        <v>568</v>
      </c>
      <c r="Z654" s="55">
        <f>T654+X654</f>
        <v>0</v>
      </c>
      <c r="AA654" s="102"/>
      <c r="AB654" s="102"/>
      <c r="AC654" s="102"/>
      <c r="AD654" s="102"/>
      <c r="AE654" s="119">
        <f>Y654+AA654+AB654+AC654+AD654</f>
        <v>568</v>
      </c>
      <c r="AF654" s="119">
        <f>Z654+AD654</f>
        <v>0</v>
      </c>
      <c r="AG654" s="102"/>
      <c r="AH654" s="102"/>
      <c r="AI654" s="102"/>
      <c r="AJ654" s="102"/>
      <c r="AK654" s="55">
        <f>AE654+AG654+AH654+AI654+AJ654</f>
        <v>568</v>
      </c>
      <c r="AL654" s="55">
        <f>AF654+AJ654</f>
        <v>0</v>
      </c>
      <c r="AM654" s="102"/>
      <c r="AN654" s="102"/>
      <c r="AO654" s="102"/>
      <c r="AP654" s="102"/>
      <c r="AQ654" s="55">
        <f>AK654+AM654+AN654+AO654+AP654</f>
        <v>568</v>
      </c>
      <c r="AR654" s="55">
        <f>AL654+AP654</f>
        <v>0</v>
      </c>
    </row>
    <row r="655" spans="1:44">
      <c r="A655" s="100" t="s">
        <v>22</v>
      </c>
      <c r="B655" s="18">
        <v>913</v>
      </c>
      <c r="C655" s="18" t="s">
        <v>7</v>
      </c>
      <c r="D655" s="18" t="s">
        <v>20</v>
      </c>
      <c r="E655" s="18" t="s">
        <v>730</v>
      </c>
      <c r="F655" s="6">
        <v>620</v>
      </c>
      <c r="G655" s="6">
        <v>832</v>
      </c>
      <c r="H655" s="52"/>
      <c r="I655" s="102"/>
      <c r="J655" s="102"/>
      <c r="K655" s="102"/>
      <c r="L655" s="102"/>
      <c r="M655" s="55">
        <f>G655+I655+J655+K655+L655</f>
        <v>832</v>
      </c>
      <c r="N655" s="55">
        <f>H655+L655</f>
        <v>0</v>
      </c>
      <c r="O655" s="102"/>
      <c r="P655" s="102"/>
      <c r="Q655" s="102"/>
      <c r="R655" s="102"/>
      <c r="S655" s="119">
        <f>M655+O655+P655+Q655+R655</f>
        <v>832</v>
      </c>
      <c r="T655" s="119">
        <f>N655+R655</f>
        <v>0</v>
      </c>
      <c r="U655" s="102"/>
      <c r="V655" s="102"/>
      <c r="W655" s="102"/>
      <c r="X655" s="102"/>
      <c r="Y655" s="55">
        <f>S655+U655+V655+W655+X655</f>
        <v>832</v>
      </c>
      <c r="Z655" s="55">
        <f>T655+X655</f>
        <v>0</v>
      </c>
      <c r="AA655" s="102"/>
      <c r="AB655" s="102"/>
      <c r="AC655" s="102"/>
      <c r="AD655" s="102"/>
      <c r="AE655" s="119">
        <f>Y655+AA655+AB655+AC655+AD655</f>
        <v>832</v>
      </c>
      <c r="AF655" s="119">
        <f>Z655+AD655</f>
        <v>0</v>
      </c>
      <c r="AG655" s="102"/>
      <c r="AH655" s="102"/>
      <c r="AI655" s="102"/>
      <c r="AJ655" s="102"/>
      <c r="AK655" s="55">
        <f>AE655+AG655+AH655+AI655+AJ655</f>
        <v>832</v>
      </c>
      <c r="AL655" s="55">
        <f>AF655+AJ655</f>
        <v>0</v>
      </c>
      <c r="AM655" s="102"/>
      <c r="AN655" s="102"/>
      <c r="AO655" s="102"/>
      <c r="AP655" s="102"/>
      <c r="AQ655" s="55">
        <f>AK655+AM655+AN655+AO655+AP655</f>
        <v>832</v>
      </c>
      <c r="AR655" s="55">
        <f>AL655+AP655</f>
        <v>0</v>
      </c>
    </row>
    <row r="656" spans="1:44">
      <c r="A656" s="100"/>
      <c r="B656" s="18"/>
      <c r="C656" s="18"/>
      <c r="D656" s="18"/>
      <c r="E656" s="18"/>
      <c r="F656" s="6"/>
      <c r="G656" s="52"/>
      <c r="H656" s="52"/>
      <c r="I656" s="102"/>
      <c r="J656" s="102"/>
      <c r="K656" s="102"/>
      <c r="L656" s="102"/>
      <c r="M656" s="102"/>
      <c r="N656" s="102"/>
      <c r="O656" s="102"/>
      <c r="P656" s="102"/>
      <c r="Q656" s="102"/>
      <c r="R656" s="102"/>
      <c r="S656" s="121"/>
      <c r="T656" s="121"/>
      <c r="U656" s="102"/>
      <c r="V656" s="102"/>
      <c r="W656" s="102"/>
      <c r="X656" s="102"/>
      <c r="Y656" s="102"/>
      <c r="Z656" s="102"/>
      <c r="AA656" s="102"/>
      <c r="AB656" s="102"/>
      <c r="AC656" s="102"/>
      <c r="AD656" s="102"/>
      <c r="AE656" s="121"/>
      <c r="AF656" s="121"/>
      <c r="AG656" s="102"/>
      <c r="AH656" s="102"/>
      <c r="AI656" s="102"/>
      <c r="AJ656" s="102"/>
      <c r="AK656" s="102"/>
      <c r="AL656" s="102"/>
      <c r="AM656" s="102"/>
      <c r="AN656" s="102"/>
      <c r="AO656" s="102"/>
      <c r="AP656" s="102"/>
      <c r="AQ656" s="102"/>
      <c r="AR656" s="102"/>
    </row>
    <row r="657" spans="1:44" ht="18.75">
      <c r="A657" s="15" t="s">
        <v>6</v>
      </c>
      <c r="B657" s="31">
        <v>913</v>
      </c>
      <c r="C657" s="16" t="s">
        <v>7</v>
      </c>
      <c r="D657" s="16" t="s">
        <v>8</v>
      </c>
      <c r="E657" s="16"/>
      <c r="F657" s="16"/>
      <c r="G657" s="53">
        <f>G658+G706</f>
        <v>653387</v>
      </c>
      <c r="H657" s="53">
        <f t="shared" ref="H657:N657" si="804">H658+H706</f>
        <v>0</v>
      </c>
      <c r="I657" s="53">
        <f t="shared" si="804"/>
        <v>-63</v>
      </c>
      <c r="J657" s="53">
        <f t="shared" si="804"/>
        <v>33741</v>
      </c>
      <c r="K657" s="53">
        <f t="shared" si="804"/>
        <v>0</v>
      </c>
      <c r="L657" s="53">
        <f t="shared" si="804"/>
        <v>326008</v>
      </c>
      <c r="M657" s="53">
        <f t="shared" si="804"/>
        <v>1013073</v>
      </c>
      <c r="N657" s="53">
        <f t="shared" si="804"/>
        <v>326008</v>
      </c>
      <c r="O657" s="53">
        <f t="shared" ref="O657:T657" si="805">O658+O706</f>
        <v>0</v>
      </c>
      <c r="P657" s="53">
        <f t="shared" si="805"/>
        <v>0</v>
      </c>
      <c r="Q657" s="53">
        <f t="shared" si="805"/>
        <v>0</v>
      </c>
      <c r="R657" s="53">
        <f t="shared" si="805"/>
        <v>2694358</v>
      </c>
      <c r="S657" s="116">
        <f t="shared" si="805"/>
        <v>3707431</v>
      </c>
      <c r="T657" s="116">
        <f t="shared" si="805"/>
        <v>3020366</v>
      </c>
      <c r="U657" s="53">
        <f t="shared" ref="U657:Z657" si="806">U658+U706</f>
        <v>0</v>
      </c>
      <c r="V657" s="53">
        <f t="shared" si="806"/>
        <v>0</v>
      </c>
      <c r="W657" s="53">
        <f t="shared" si="806"/>
        <v>0</v>
      </c>
      <c r="X657" s="53">
        <f t="shared" si="806"/>
        <v>0</v>
      </c>
      <c r="Y657" s="53">
        <f t="shared" si="806"/>
        <v>3707431</v>
      </c>
      <c r="Z657" s="53">
        <f t="shared" si="806"/>
        <v>3020366</v>
      </c>
      <c r="AA657" s="53">
        <f t="shared" ref="AA657:AF657" si="807">AA658+AA706</f>
        <v>-11</v>
      </c>
      <c r="AB657" s="53">
        <f t="shared" si="807"/>
        <v>182</v>
      </c>
      <c r="AC657" s="53">
        <f t="shared" si="807"/>
        <v>0</v>
      </c>
      <c r="AD657" s="53">
        <f t="shared" si="807"/>
        <v>3465</v>
      </c>
      <c r="AE657" s="116">
        <f t="shared" si="807"/>
        <v>3711067</v>
      </c>
      <c r="AF657" s="116">
        <f t="shared" si="807"/>
        <v>3023831</v>
      </c>
      <c r="AG657" s="53">
        <f t="shared" ref="AG657:AL657" si="808">AG658+AG706</f>
        <v>-610</v>
      </c>
      <c r="AH657" s="53">
        <f t="shared" si="808"/>
        <v>1299</v>
      </c>
      <c r="AI657" s="53">
        <f t="shared" si="808"/>
        <v>0</v>
      </c>
      <c r="AJ657" s="53">
        <f t="shared" si="808"/>
        <v>8722</v>
      </c>
      <c r="AK657" s="53">
        <f t="shared" si="808"/>
        <v>3720478</v>
      </c>
      <c r="AL657" s="53">
        <f t="shared" si="808"/>
        <v>3032553</v>
      </c>
      <c r="AM657" s="53">
        <f t="shared" ref="AM657:AR657" si="809">AM658+AM706</f>
        <v>0</v>
      </c>
      <c r="AN657" s="53">
        <f t="shared" si="809"/>
        <v>0</v>
      </c>
      <c r="AO657" s="53">
        <f t="shared" si="809"/>
        <v>0</v>
      </c>
      <c r="AP657" s="53">
        <f t="shared" si="809"/>
        <v>0</v>
      </c>
      <c r="AQ657" s="53">
        <f t="shared" si="809"/>
        <v>3720478</v>
      </c>
      <c r="AR657" s="53">
        <f t="shared" si="809"/>
        <v>3032553</v>
      </c>
    </row>
    <row r="658" spans="1:44" ht="33">
      <c r="A658" s="20" t="s">
        <v>707</v>
      </c>
      <c r="B658" s="32">
        <v>913</v>
      </c>
      <c r="C658" s="18" t="s">
        <v>7</v>
      </c>
      <c r="D658" s="18" t="s">
        <v>8</v>
      </c>
      <c r="E658" s="18" t="s">
        <v>170</v>
      </c>
      <c r="F658" s="18"/>
      <c r="G658" s="6">
        <f>G659+G663+G667+G671+G694+G700</f>
        <v>648949</v>
      </c>
      <c r="H658" s="6">
        <f t="shared" ref="H658:N658" si="810">H659+H663+H667+H671+H694+H700</f>
        <v>0</v>
      </c>
      <c r="I658" s="6">
        <f t="shared" si="810"/>
        <v>-63</v>
      </c>
      <c r="J658" s="6">
        <f t="shared" si="810"/>
        <v>31549</v>
      </c>
      <c r="K658" s="6">
        <f t="shared" si="810"/>
        <v>0</v>
      </c>
      <c r="L658" s="6">
        <f t="shared" si="810"/>
        <v>320918</v>
      </c>
      <c r="M658" s="6">
        <f t="shared" si="810"/>
        <v>1001353</v>
      </c>
      <c r="N658" s="6">
        <f t="shared" si="810"/>
        <v>320918</v>
      </c>
      <c r="O658" s="6">
        <f t="shared" ref="O658:Z658" si="811">O659+O663+O667+O671+O694+O700+O697</f>
        <v>0</v>
      </c>
      <c r="P658" s="6">
        <f t="shared" si="811"/>
        <v>0</v>
      </c>
      <c r="Q658" s="6">
        <f t="shared" si="811"/>
        <v>0</v>
      </c>
      <c r="R658" s="6">
        <f t="shared" si="811"/>
        <v>2694358</v>
      </c>
      <c r="S658" s="118">
        <f t="shared" si="811"/>
        <v>3695711</v>
      </c>
      <c r="T658" s="118">
        <f t="shared" si="811"/>
        <v>3015276</v>
      </c>
      <c r="U658" s="6">
        <f t="shared" si="811"/>
        <v>0</v>
      </c>
      <c r="V658" s="6">
        <f t="shared" si="811"/>
        <v>0</v>
      </c>
      <c r="W658" s="6">
        <f t="shared" si="811"/>
        <v>0</v>
      </c>
      <c r="X658" s="6">
        <f t="shared" si="811"/>
        <v>0</v>
      </c>
      <c r="Y658" s="6">
        <f t="shared" si="811"/>
        <v>3695711</v>
      </c>
      <c r="Z658" s="6">
        <f t="shared" si="811"/>
        <v>3015276</v>
      </c>
      <c r="AA658" s="6">
        <f t="shared" ref="AA658:AF658" si="812">AA659+AA663+AA667+AA671+AA694+AA700+AA697+AA691</f>
        <v>-11</v>
      </c>
      <c r="AB658" s="6">
        <f t="shared" si="812"/>
        <v>182</v>
      </c>
      <c r="AC658" s="6">
        <f t="shared" si="812"/>
        <v>0</v>
      </c>
      <c r="AD658" s="6">
        <f t="shared" si="812"/>
        <v>3465</v>
      </c>
      <c r="AE658" s="118">
        <f t="shared" si="812"/>
        <v>3699347</v>
      </c>
      <c r="AF658" s="118">
        <f t="shared" si="812"/>
        <v>3018741</v>
      </c>
      <c r="AG658" s="6">
        <f t="shared" ref="AG658:AL658" si="813">AG659+AG663+AG667+AG671+AG694+AG700+AG697+AG691+AG688</f>
        <v>0</v>
      </c>
      <c r="AH658" s="6">
        <f t="shared" si="813"/>
        <v>1299</v>
      </c>
      <c r="AI658" s="6">
        <f t="shared" si="813"/>
        <v>0</v>
      </c>
      <c r="AJ658" s="6">
        <f t="shared" si="813"/>
        <v>10140</v>
      </c>
      <c r="AK658" s="6">
        <f t="shared" si="813"/>
        <v>3710786</v>
      </c>
      <c r="AL658" s="6">
        <f t="shared" si="813"/>
        <v>3028881</v>
      </c>
      <c r="AM658" s="6">
        <f t="shared" ref="AM658:AR658" si="814">AM659+AM663+AM667+AM671+AM694+AM700+AM697+AM691+AM688</f>
        <v>0</v>
      </c>
      <c r="AN658" s="6">
        <f t="shared" si="814"/>
        <v>0</v>
      </c>
      <c r="AO658" s="6">
        <f t="shared" si="814"/>
        <v>0</v>
      </c>
      <c r="AP658" s="6">
        <f t="shared" si="814"/>
        <v>0</v>
      </c>
      <c r="AQ658" s="6">
        <f t="shared" si="814"/>
        <v>3710786</v>
      </c>
      <c r="AR658" s="6">
        <f t="shared" si="814"/>
        <v>3028881</v>
      </c>
    </row>
    <row r="659" spans="1:44" ht="33">
      <c r="A659" s="17" t="s">
        <v>9</v>
      </c>
      <c r="B659" s="32">
        <v>913</v>
      </c>
      <c r="C659" s="18" t="s">
        <v>7</v>
      </c>
      <c r="D659" s="18" t="s">
        <v>8</v>
      </c>
      <c r="E659" s="18" t="s">
        <v>180</v>
      </c>
      <c r="F659" s="18"/>
      <c r="G659" s="55">
        <f t="shared" ref="G659:V661" si="815">G660</f>
        <v>596779</v>
      </c>
      <c r="H659" s="55">
        <f t="shared" si="815"/>
        <v>0</v>
      </c>
      <c r="I659" s="55">
        <f t="shared" si="815"/>
        <v>0</v>
      </c>
      <c r="J659" s="55">
        <f t="shared" si="815"/>
        <v>26594</v>
      </c>
      <c r="K659" s="55">
        <f t="shared" si="815"/>
        <v>0</v>
      </c>
      <c r="L659" s="55">
        <f t="shared" si="815"/>
        <v>0</v>
      </c>
      <c r="M659" s="55">
        <f t="shared" si="815"/>
        <v>623373</v>
      </c>
      <c r="N659" s="55">
        <f t="shared" si="815"/>
        <v>0</v>
      </c>
      <c r="O659" s="55">
        <f t="shared" si="815"/>
        <v>0</v>
      </c>
      <c r="P659" s="55">
        <f t="shared" si="815"/>
        <v>0</v>
      </c>
      <c r="Q659" s="55">
        <f t="shared" si="815"/>
        <v>0</v>
      </c>
      <c r="R659" s="55">
        <f t="shared" si="815"/>
        <v>0</v>
      </c>
      <c r="S659" s="119">
        <f t="shared" si="815"/>
        <v>623373</v>
      </c>
      <c r="T659" s="119">
        <f t="shared" si="815"/>
        <v>0</v>
      </c>
      <c r="U659" s="55">
        <f t="shared" si="815"/>
        <v>0</v>
      </c>
      <c r="V659" s="55">
        <f t="shared" si="815"/>
        <v>0</v>
      </c>
      <c r="W659" s="55">
        <f t="shared" ref="U659:AJ661" si="816">W660</f>
        <v>0</v>
      </c>
      <c r="X659" s="55">
        <f t="shared" si="816"/>
        <v>0</v>
      </c>
      <c r="Y659" s="55">
        <f t="shared" si="816"/>
        <v>623373</v>
      </c>
      <c r="Z659" s="55">
        <f t="shared" si="816"/>
        <v>0</v>
      </c>
      <c r="AA659" s="55">
        <f t="shared" si="816"/>
        <v>-11</v>
      </c>
      <c r="AB659" s="55">
        <f t="shared" si="816"/>
        <v>0</v>
      </c>
      <c r="AC659" s="55">
        <f t="shared" si="816"/>
        <v>0</v>
      </c>
      <c r="AD659" s="55">
        <f t="shared" si="816"/>
        <v>0</v>
      </c>
      <c r="AE659" s="119">
        <f t="shared" si="816"/>
        <v>623362</v>
      </c>
      <c r="AF659" s="119">
        <f t="shared" si="816"/>
        <v>0</v>
      </c>
      <c r="AG659" s="55">
        <f t="shared" si="816"/>
        <v>0</v>
      </c>
      <c r="AH659" s="55">
        <f t="shared" si="816"/>
        <v>0</v>
      </c>
      <c r="AI659" s="55">
        <f t="shared" si="816"/>
        <v>0</v>
      </c>
      <c r="AJ659" s="55">
        <f t="shared" si="816"/>
        <v>0</v>
      </c>
      <c r="AK659" s="55">
        <f t="shared" ref="AG659:AR661" si="817">AK660</f>
        <v>623362</v>
      </c>
      <c r="AL659" s="55">
        <f t="shared" si="817"/>
        <v>0</v>
      </c>
      <c r="AM659" s="55">
        <f t="shared" si="817"/>
        <v>0</v>
      </c>
      <c r="AN659" s="55">
        <f t="shared" si="817"/>
        <v>0</v>
      </c>
      <c r="AO659" s="55">
        <f t="shared" si="817"/>
        <v>0</v>
      </c>
      <c r="AP659" s="55">
        <f t="shared" si="817"/>
        <v>0</v>
      </c>
      <c r="AQ659" s="55">
        <f t="shared" si="817"/>
        <v>623362</v>
      </c>
      <c r="AR659" s="55">
        <f t="shared" si="817"/>
        <v>0</v>
      </c>
    </row>
    <row r="660" spans="1:44" ht="20.100000000000001" customHeight="1">
      <c r="A660" s="20" t="s">
        <v>189</v>
      </c>
      <c r="B660" s="32">
        <v>913</v>
      </c>
      <c r="C660" s="18" t="s">
        <v>7</v>
      </c>
      <c r="D660" s="18" t="s">
        <v>8</v>
      </c>
      <c r="E660" s="18" t="s">
        <v>190</v>
      </c>
      <c r="F660" s="18"/>
      <c r="G660" s="6">
        <f t="shared" si="815"/>
        <v>596779</v>
      </c>
      <c r="H660" s="6">
        <f t="shared" si="815"/>
        <v>0</v>
      </c>
      <c r="I660" s="6">
        <f t="shared" si="815"/>
        <v>0</v>
      </c>
      <c r="J660" s="6">
        <f t="shared" si="815"/>
        <v>26594</v>
      </c>
      <c r="K660" s="6">
        <f t="shared" si="815"/>
        <v>0</v>
      </c>
      <c r="L660" s="6">
        <f t="shared" si="815"/>
        <v>0</v>
      </c>
      <c r="M660" s="6">
        <f t="shared" si="815"/>
        <v>623373</v>
      </c>
      <c r="N660" s="6">
        <f t="shared" si="815"/>
        <v>0</v>
      </c>
      <c r="O660" s="6">
        <f t="shared" si="815"/>
        <v>0</v>
      </c>
      <c r="P660" s="6">
        <f t="shared" si="815"/>
        <v>0</v>
      </c>
      <c r="Q660" s="6">
        <f t="shared" si="815"/>
        <v>0</v>
      </c>
      <c r="R660" s="6">
        <f t="shared" si="815"/>
        <v>0</v>
      </c>
      <c r="S660" s="118">
        <f t="shared" si="815"/>
        <v>623373</v>
      </c>
      <c r="T660" s="118">
        <f t="shared" si="815"/>
        <v>0</v>
      </c>
      <c r="U660" s="6">
        <f t="shared" si="816"/>
        <v>0</v>
      </c>
      <c r="V660" s="6">
        <f t="shared" si="816"/>
        <v>0</v>
      </c>
      <c r="W660" s="6">
        <f t="shared" si="816"/>
        <v>0</v>
      </c>
      <c r="X660" s="6">
        <f t="shared" si="816"/>
        <v>0</v>
      </c>
      <c r="Y660" s="6">
        <f t="shared" si="816"/>
        <v>623373</v>
      </c>
      <c r="Z660" s="6">
        <f t="shared" si="816"/>
        <v>0</v>
      </c>
      <c r="AA660" s="6">
        <f t="shared" si="816"/>
        <v>-11</v>
      </c>
      <c r="AB660" s="6">
        <f t="shared" si="816"/>
        <v>0</v>
      </c>
      <c r="AC660" s="6">
        <f t="shared" si="816"/>
        <v>0</v>
      </c>
      <c r="AD660" s="6">
        <f t="shared" si="816"/>
        <v>0</v>
      </c>
      <c r="AE660" s="118">
        <f t="shared" si="816"/>
        <v>623362</v>
      </c>
      <c r="AF660" s="118">
        <f t="shared" si="816"/>
        <v>0</v>
      </c>
      <c r="AG660" s="6">
        <f t="shared" si="817"/>
        <v>0</v>
      </c>
      <c r="AH660" s="6">
        <f t="shared" si="817"/>
        <v>0</v>
      </c>
      <c r="AI660" s="6">
        <f t="shared" si="817"/>
        <v>0</v>
      </c>
      <c r="AJ660" s="6">
        <f t="shared" si="817"/>
        <v>0</v>
      </c>
      <c r="AK660" s="6">
        <f t="shared" si="817"/>
        <v>623362</v>
      </c>
      <c r="AL660" s="6">
        <f t="shared" si="817"/>
        <v>0</v>
      </c>
      <c r="AM660" s="6">
        <f t="shared" si="817"/>
        <v>0</v>
      </c>
      <c r="AN660" s="6">
        <f t="shared" si="817"/>
        <v>0</v>
      </c>
      <c r="AO660" s="6">
        <f t="shared" si="817"/>
        <v>0</v>
      </c>
      <c r="AP660" s="6">
        <f t="shared" si="817"/>
        <v>0</v>
      </c>
      <c r="AQ660" s="6">
        <f t="shared" si="817"/>
        <v>623362</v>
      </c>
      <c r="AR660" s="6">
        <f t="shared" si="817"/>
        <v>0</v>
      </c>
    </row>
    <row r="661" spans="1:44" ht="33">
      <c r="A661" s="17" t="s">
        <v>11</v>
      </c>
      <c r="B661" s="32">
        <v>913</v>
      </c>
      <c r="C661" s="18" t="s">
        <v>7</v>
      </c>
      <c r="D661" s="18" t="s">
        <v>8</v>
      </c>
      <c r="E661" s="18" t="s">
        <v>190</v>
      </c>
      <c r="F661" s="18" t="s">
        <v>12</v>
      </c>
      <c r="G661" s="54">
        <f t="shared" si="815"/>
        <v>596779</v>
      </c>
      <c r="H661" s="54">
        <f t="shared" si="815"/>
        <v>0</v>
      </c>
      <c r="I661" s="54">
        <f t="shared" si="815"/>
        <v>0</v>
      </c>
      <c r="J661" s="54">
        <f t="shared" si="815"/>
        <v>26594</v>
      </c>
      <c r="K661" s="54">
        <f t="shared" si="815"/>
        <v>0</v>
      </c>
      <c r="L661" s="54">
        <f t="shared" si="815"/>
        <v>0</v>
      </c>
      <c r="M661" s="54">
        <f t="shared" si="815"/>
        <v>623373</v>
      </c>
      <c r="N661" s="54">
        <f t="shared" si="815"/>
        <v>0</v>
      </c>
      <c r="O661" s="54">
        <f t="shared" si="815"/>
        <v>0</v>
      </c>
      <c r="P661" s="54">
        <f t="shared" si="815"/>
        <v>0</v>
      </c>
      <c r="Q661" s="54">
        <f t="shared" si="815"/>
        <v>0</v>
      </c>
      <c r="R661" s="54">
        <f t="shared" si="815"/>
        <v>0</v>
      </c>
      <c r="S661" s="117">
        <f t="shared" si="815"/>
        <v>623373</v>
      </c>
      <c r="T661" s="117">
        <f t="shared" si="815"/>
        <v>0</v>
      </c>
      <c r="U661" s="54">
        <f t="shared" si="816"/>
        <v>0</v>
      </c>
      <c r="V661" s="54">
        <f t="shared" si="816"/>
        <v>0</v>
      </c>
      <c r="W661" s="54">
        <f t="shared" si="816"/>
        <v>0</v>
      </c>
      <c r="X661" s="54">
        <f t="shared" si="816"/>
        <v>0</v>
      </c>
      <c r="Y661" s="54">
        <f t="shared" si="816"/>
        <v>623373</v>
      </c>
      <c r="Z661" s="54">
        <f t="shared" si="816"/>
        <v>0</v>
      </c>
      <c r="AA661" s="54">
        <f t="shared" si="816"/>
        <v>-11</v>
      </c>
      <c r="AB661" s="54">
        <f t="shared" si="816"/>
        <v>0</v>
      </c>
      <c r="AC661" s="54">
        <f t="shared" si="816"/>
        <v>0</v>
      </c>
      <c r="AD661" s="54">
        <f t="shared" si="816"/>
        <v>0</v>
      </c>
      <c r="AE661" s="117">
        <f t="shared" si="816"/>
        <v>623362</v>
      </c>
      <c r="AF661" s="117">
        <f t="shared" si="816"/>
        <v>0</v>
      </c>
      <c r="AG661" s="54">
        <f t="shared" si="817"/>
        <v>0</v>
      </c>
      <c r="AH661" s="54">
        <f t="shared" si="817"/>
        <v>0</v>
      </c>
      <c r="AI661" s="54">
        <f t="shared" si="817"/>
        <v>0</v>
      </c>
      <c r="AJ661" s="54">
        <f t="shared" si="817"/>
        <v>0</v>
      </c>
      <c r="AK661" s="54">
        <f t="shared" si="817"/>
        <v>623362</v>
      </c>
      <c r="AL661" s="54">
        <f t="shared" si="817"/>
        <v>0</v>
      </c>
      <c r="AM661" s="54">
        <f t="shared" si="817"/>
        <v>0</v>
      </c>
      <c r="AN661" s="54">
        <f t="shared" si="817"/>
        <v>0</v>
      </c>
      <c r="AO661" s="54">
        <f t="shared" si="817"/>
        <v>0</v>
      </c>
      <c r="AP661" s="54">
        <f t="shared" si="817"/>
        <v>0</v>
      </c>
      <c r="AQ661" s="54">
        <f t="shared" si="817"/>
        <v>623362</v>
      </c>
      <c r="AR661" s="54">
        <f t="shared" si="817"/>
        <v>0</v>
      </c>
    </row>
    <row r="662" spans="1:44" ht="20.100000000000001" customHeight="1">
      <c r="A662" s="20" t="s">
        <v>13</v>
      </c>
      <c r="B662" s="32">
        <v>913</v>
      </c>
      <c r="C662" s="18" t="s">
        <v>7</v>
      </c>
      <c r="D662" s="18" t="s">
        <v>8</v>
      </c>
      <c r="E662" s="18" t="s">
        <v>190</v>
      </c>
      <c r="F662" s="18">
        <v>610</v>
      </c>
      <c r="G662" s="6">
        <f>595732+1047</f>
        <v>596779</v>
      </c>
      <c r="H662" s="6"/>
      <c r="I662" s="102"/>
      <c r="J662" s="6">
        <v>26594</v>
      </c>
      <c r="K662" s="102"/>
      <c r="L662" s="102"/>
      <c r="M662" s="55">
        <f>G662+I662+J662+K662+L662</f>
        <v>623373</v>
      </c>
      <c r="N662" s="55">
        <f>H662+L662</f>
        <v>0</v>
      </c>
      <c r="O662" s="102"/>
      <c r="P662" s="6"/>
      <c r="Q662" s="102"/>
      <c r="R662" s="102"/>
      <c r="S662" s="119">
        <f>M662+O662+P662+Q662+R662</f>
        <v>623373</v>
      </c>
      <c r="T662" s="119">
        <f>N662+R662</f>
        <v>0</v>
      </c>
      <c r="U662" s="102"/>
      <c r="V662" s="6"/>
      <c r="W662" s="102"/>
      <c r="X662" s="102"/>
      <c r="Y662" s="55">
        <f>S662+U662+V662+W662+X662</f>
        <v>623373</v>
      </c>
      <c r="Z662" s="55">
        <f>T662+X662</f>
        <v>0</v>
      </c>
      <c r="AA662" s="54">
        <v>-11</v>
      </c>
      <c r="AB662" s="6"/>
      <c r="AC662" s="102"/>
      <c r="AD662" s="102"/>
      <c r="AE662" s="119">
        <f>Y662+AA662+AB662+AC662+AD662</f>
        <v>623362</v>
      </c>
      <c r="AF662" s="119">
        <f>Z662+AD662</f>
        <v>0</v>
      </c>
      <c r="AG662" s="54"/>
      <c r="AH662" s="6"/>
      <c r="AI662" s="102"/>
      <c r="AJ662" s="102"/>
      <c r="AK662" s="55">
        <f>AE662+AG662+AH662+AI662+AJ662</f>
        <v>623362</v>
      </c>
      <c r="AL662" s="55">
        <f>AF662+AJ662</f>
        <v>0</v>
      </c>
      <c r="AM662" s="54"/>
      <c r="AN662" s="6"/>
      <c r="AO662" s="102"/>
      <c r="AP662" s="102"/>
      <c r="AQ662" s="55">
        <f>AK662+AM662+AN662+AO662+AP662</f>
        <v>623362</v>
      </c>
      <c r="AR662" s="55">
        <f>AL662+AP662</f>
        <v>0</v>
      </c>
    </row>
    <row r="663" spans="1:44" ht="20.100000000000001" customHeight="1">
      <c r="A663" s="20" t="s">
        <v>14</v>
      </c>
      <c r="B663" s="32">
        <v>913</v>
      </c>
      <c r="C663" s="18" t="s">
        <v>7</v>
      </c>
      <c r="D663" s="18" t="s">
        <v>8</v>
      </c>
      <c r="E663" s="18" t="s">
        <v>171</v>
      </c>
      <c r="F663" s="18"/>
      <c r="G663" s="6">
        <f t="shared" ref="G663:V665" si="818">G664</f>
        <v>20200</v>
      </c>
      <c r="H663" s="6">
        <f t="shared" si="818"/>
        <v>0</v>
      </c>
      <c r="I663" s="6">
        <f t="shared" si="818"/>
        <v>-63</v>
      </c>
      <c r="J663" s="6">
        <f t="shared" si="818"/>
        <v>4940</v>
      </c>
      <c r="K663" s="6">
        <f t="shared" si="818"/>
        <v>0</v>
      </c>
      <c r="L663" s="6">
        <f t="shared" si="818"/>
        <v>0</v>
      </c>
      <c r="M663" s="6">
        <f t="shared" si="818"/>
        <v>25077</v>
      </c>
      <c r="N663" s="6">
        <f t="shared" si="818"/>
        <v>0</v>
      </c>
      <c r="O663" s="6">
        <f t="shared" si="818"/>
        <v>0</v>
      </c>
      <c r="P663" s="6">
        <f t="shared" si="818"/>
        <v>0</v>
      </c>
      <c r="Q663" s="6">
        <f t="shared" si="818"/>
        <v>0</v>
      </c>
      <c r="R663" s="6">
        <f t="shared" si="818"/>
        <v>0</v>
      </c>
      <c r="S663" s="118">
        <f t="shared" si="818"/>
        <v>25077</v>
      </c>
      <c r="T663" s="118">
        <f t="shared" si="818"/>
        <v>0</v>
      </c>
      <c r="U663" s="6">
        <f t="shared" si="818"/>
        <v>0</v>
      </c>
      <c r="V663" s="6">
        <f t="shared" si="818"/>
        <v>0</v>
      </c>
      <c r="W663" s="6">
        <f t="shared" ref="U663:AJ665" si="819">W664</f>
        <v>0</v>
      </c>
      <c r="X663" s="6">
        <f t="shared" si="819"/>
        <v>0</v>
      </c>
      <c r="Y663" s="6">
        <f t="shared" si="819"/>
        <v>25077</v>
      </c>
      <c r="Z663" s="6">
        <f t="shared" si="819"/>
        <v>0</v>
      </c>
      <c r="AA663" s="6">
        <f t="shared" si="819"/>
        <v>0</v>
      </c>
      <c r="AB663" s="6">
        <f t="shared" si="819"/>
        <v>0</v>
      </c>
      <c r="AC663" s="6">
        <f t="shared" si="819"/>
        <v>0</v>
      </c>
      <c r="AD663" s="6">
        <f t="shared" si="819"/>
        <v>0</v>
      </c>
      <c r="AE663" s="118">
        <f t="shared" si="819"/>
        <v>25077</v>
      </c>
      <c r="AF663" s="118">
        <f t="shared" si="819"/>
        <v>0</v>
      </c>
      <c r="AG663" s="6">
        <f t="shared" si="819"/>
        <v>0</v>
      </c>
      <c r="AH663" s="6">
        <f t="shared" si="819"/>
        <v>508</v>
      </c>
      <c r="AI663" s="6">
        <f t="shared" si="819"/>
        <v>0</v>
      </c>
      <c r="AJ663" s="6">
        <f t="shared" si="819"/>
        <v>0</v>
      </c>
      <c r="AK663" s="6">
        <f t="shared" ref="AG663:AR665" si="820">AK664</f>
        <v>25585</v>
      </c>
      <c r="AL663" s="6">
        <f t="shared" si="820"/>
        <v>0</v>
      </c>
      <c r="AM663" s="6">
        <f t="shared" si="820"/>
        <v>0</v>
      </c>
      <c r="AN663" s="6">
        <f t="shared" si="820"/>
        <v>0</v>
      </c>
      <c r="AO663" s="6">
        <f t="shared" si="820"/>
        <v>0</v>
      </c>
      <c r="AP663" s="6">
        <f t="shared" si="820"/>
        <v>0</v>
      </c>
      <c r="AQ663" s="6">
        <f t="shared" si="820"/>
        <v>25585</v>
      </c>
      <c r="AR663" s="6">
        <f t="shared" si="820"/>
        <v>0</v>
      </c>
    </row>
    <row r="664" spans="1:44" ht="20.100000000000001" customHeight="1">
      <c r="A664" s="20" t="s">
        <v>192</v>
      </c>
      <c r="B664" s="32">
        <v>913</v>
      </c>
      <c r="C664" s="18" t="s">
        <v>7</v>
      </c>
      <c r="D664" s="18" t="s">
        <v>8</v>
      </c>
      <c r="E664" s="18" t="s">
        <v>193</v>
      </c>
      <c r="F664" s="18"/>
      <c r="G664" s="6">
        <f t="shared" si="818"/>
        <v>20200</v>
      </c>
      <c r="H664" s="6">
        <f t="shared" si="818"/>
        <v>0</v>
      </c>
      <c r="I664" s="6">
        <f t="shared" si="818"/>
        <v>-63</v>
      </c>
      <c r="J664" s="6">
        <f t="shared" si="818"/>
        <v>4940</v>
      </c>
      <c r="K664" s="6">
        <f t="shared" si="818"/>
        <v>0</v>
      </c>
      <c r="L664" s="6">
        <f t="shared" si="818"/>
        <v>0</v>
      </c>
      <c r="M664" s="6">
        <f t="shared" si="818"/>
        <v>25077</v>
      </c>
      <c r="N664" s="6">
        <f t="shared" si="818"/>
        <v>0</v>
      </c>
      <c r="O664" s="6">
        <f t="shared" si="818"/>
        <v>0</v>
      </c>
      <c r="P664" s="6">
        <f t="shared" si="818"/>
        <v>0</v>
      </c>
      <c r="Q664" s="6">
        <f t="shared" si="818"/>
        <v>0</v>
      </c>
      <c r="R664" s="6">
        <f t="shared" si="818"/>
        <v>0</v>
      </c>
      <c r="S664" s="118">
        <f t="shared" si="818"/>
        <v>25077</v>
      </c>
      <c r="T664" s="118">
        <f t="shared" si="818"/>
        <v>0</v>
      </c>
      <c r="U664" s="6">
        <f t="shared" si="819"/>
        <v>0</v>
      </c>
      <c r="V664" s="6">
        <f t="shared" si="819"/>
        <v>0</v>
      </c>
      <c r="W664" s="6">
        <f t="shared" si="819"/>
        <v>0</v>
      </c>
      <c r="X664" s="6">
        <f t="shared" si="819"/>
        <v>0</v>
      </c>
      <c r="Y664" s="6">
        <f t="shared" si="819"/>
        <v>25077</v>
      </c>
      <c r="Z664" s="6">
        <f t="shared" si="819"/>
        <v>0</v>
      </c>
      <c r="AA664" s="6">
        <f t="shared" si="819"/>
        <v>0</v>
      </c>
      <c r="AB664" s="6">
        <f t="shared" si="819"/>
        <v>0</v>
      </c>
      <c r="AC664" s="6">
        <f t="shared" si="819"/>
        <v>0</v>
      </c>
      <c r="AD664" s="6">
        <f t="shared" si="819"/>
        <v>0</v>
      </c>
      <c r="AE664" s="118">
        <f t="shared" si="819"/>
        <v>25077</v>
      </c>
      <c r="AF664" s="118">
        <f t="shared" si="819"/>
        <v>0</v>
      </c>
      <c r="AG664" s="6">
        <f t="shared" si="820"/>
        <v>0</v>
      </c>
      <c r="AH664" s="6">
        <f t="shared" si="820"/>
        <v>508</v>
      </c>
      <c r="AI664" s="6">
        <f t="shared" si="820"/>
        <v>0</v>
      </c>
      <c r="AJ664" s="6">
        <f t="shared" si="820"/>
        <v>0</v>
      </c>
      <c r="AK664" s="6">
        <f t="shared" si="820"/>
        <v>25585</v>
      </c>
      <c r="AL664" s="6">
        <f t="shared" si="820"/>
        <v>0</v>
      </c>
      <c r="AM664" s="6">
        <f t="shared" si="820"/>
        <v>0</v>
      </c>
      <c r="AN664" s="6">
        <f t="shared" si="820"/>
        <v>0</v>
      </c>
      <c r="AO664" s="6">
        <f t="shared" si="820"/>
        <v>0</v>
      </c>
      <c r="AP664" s="6">
        <f t="shared" si="820"/>
        <v>0</v>
      </c>
      <c r="AQ664" s="6">
        <f t="shared" si="820"/>
        <v>25585</v>
      </c>
      <c r="AR664" s="6">
        <f t="shared" si="820"/>
        <v>0</v>
      </c>
    </row>
    <row r="665" spans="1:44" ht="33">
      <c r="A665" s="17" t="s">
        <v>11</v>
      </c>
      <c r="B665" s="32">
        <v>913</v>
      </c>
      <c r="C665" s="18" t="s">
        <v>7</v>
      </c>
      <c r="D665" s="18" t="s">
        <v>8</v>
      </c>
      <c r="E665" s="18" t="s">
        <v>193</v>
      </c>
      <c r="F665" s="18" t="s">
        <v>12</v>
      </c>
      <c r="G665" s="54">
        <f t="shared" si="818"/>
        <v>20200</v>
      </c>
      <c r="H665" s="54">
        <f t="shared" si="818"/>
        <v>0</v>
      </c>
      <c r="I665" s="54">
        <f t="shared" si="818"/>
        <v>-63</v>
      </c>
      <c r="J665" s="54">
        <f t="shared" si="818"/>
        <v>4940</v>
      </c>
      <c r="K665" s="54">
        <f t="shared" si="818"/>
        <v>0</v>
      </c>
      <c r="L665" s="54">
        <f t="shared" si="818"/>
        <v>0</v>
      </c>
      <c r="M665" s="54">
        <f t="shared" si="818"/>
        <v>25077</v>
      </c>
      <c r="N665" s="54">
        <f t="shared" si="818"/>
        <v>0</v>
      </c>
      <c r="O665" s="54">
        <f t="shared" si="818"/>
        <v>0</v>
      </c>
      <c r="P665" s="54">
        <f t="shared" si="818"/>
        <v>0</v>
      </c>
      <c r="Q665" s="54">
        <f t="shared" si="818"/>
        <v>0</v>
      </c>
      <c r="R665" s="54">
        <f t="shared" si="818"/>
        <v>0</v>
      </c>
      <c r="S665" s="117">
        <f t="shared" si="818"/>
        <v>25077</v>
      </c>
      <c r="T665" s="117">
        <f t="shared" si="818"/>
        <v>0</v>
      </c>
      <c r="U665" s="54">
        <f t="shared" si="819"/>
        <v>0</v>
      </c>
      <c r="V665" s="54">
        <f t="shared" si="819"/>
        <v>0</v>
      </c>
      <c r="W665" s="54">
        <f t="shared" si="819"/>
        <v>0</v>
      </c>
      <c r="X665" s="54">
        <f t="shared" si="819"/>
        <v>0</v>
      </c>
      <c r="Y665" s="54">
        <f t="shared" si="819"/>
        <v>25077</v>
      </c>
      <c r="Z665" s="54">
        <f t="shared" si="819"/>
        <v>0</v>
      </c>
      <c r="AA665" s="54">
        <f t="shared" si="819"/>
        <v>0</v>
      </c>
      <c r="AB665" s="54">
        <f t="shared" si="819"/>
        <v>0</v>
      </c>
      <c r="AC665" s="54">
        <f t="shared" si="819"/>
        <v>0</v>
      </c>
      <c r="AD665" s="54">
        <f t="shared" si="819"/>
        <v>0</v>
      </c>
      <c r="AE665" s="117">
        <f t="shared" si="819"/>
        <v>25077</v>
      </c>
      <c r="AF665" s="117">
        <f t="shared" si="819"/>
        <v>0</v>
      </c>
      <c r="AG665" s="54">
        <f t="shared" si="820"/>
        <v>0</v>
      </c>
      <c r="AH665" s="54">
        <f t="shared" si="820"/>
        <v>508</v>
      </c>
      <c r="AI665" s="54">
        <f t="shared" si="820"/>
        <v>0</v>
      </c>
      <c r="AJ665" s="54">
        <f t="shared" si="820"/>
        <v>0</v>
      </c>
      <c r="AK665" s="54">
        <f t="shared" si="820"/>
        <v>25585</v>
      </c>
      <c r="AL665" s="54">
        <f t="shared" si="820"/>
        <v>0</v>
      </c>
      <c r="AM665" s="54">
        <f t="shared" si="820"/>
        <v>0</v>
      </c>
      <c r="AN665" s="54">
        <f t="shared" si="820"/>
        <v>0</v>
      </c>
      <c r="AO665" s="54">
        <f t="shared" si="820"/>
        <v>0</v>
      </c>
      <c r="AP665" s="54">
        <f t="shared" si="820"/>
        <v>0</v>
      </c>
      <c r="AQ665" s="54">
        <f t="shared" si="820"/>
        <v>25585</v>
      </c>
      <c r="AR665" s="54">
        <f t="shared" si="820"/>
        <v>0</v>
      </c>
    </row>
    <row r="666" spans="1:44" ht="20.100000000000001" customHeight="1">
      <c r="A666" s="20" t="s">
        <v>13</v>
      </c>
      <c r="B666" s="32">
        <v>913</v>
      </c>
      <c r="C666" s="18" t="s">
        <v>7</v>
      </c>
      <c r="D666" s="18" t="s">
        <v>8</v>
      </c>
      <c r="E666" s="18" t="s">
        <v>193</v>
      </c>
      <c r="F666" s="18">
        <v>610</v>
      </c>
      <c r="G666" s="6">
        <v>20200</v>
      </c>
      <c r="H666" s="6"/>
      <c r="I666" s="6">
        <v>-63</v>
      </c>
      <c r="J666" s="54">
        <v>4940</v>
      </c>
      <c r="K666" s="102"/>
      <c r="L666" s="102"/>
      <c r="M666" s="55">
        <f>G666+I666+J666+K666+L666</f>
        <v>25077</v>
      </c>
      <c r="N666" s="55">
        <f>H666+L666</f>
        <v>0</v>
      </c>
      <c r="O666" s="6"/>
      <c r="P666" s="54"/>
      <c r="Q666" s="102"/>
      <c r="R666" s="102"/>
      <c r="S666" s="119">
        <f>M666+O666+P666+Q666+R666</f>
        <v>25077</v>
      </c>
      <c r="T666" s="119">
        <f>N666+R666</f>
        <v>0</v>
      </c>
      <c r="U666" s="6"/>
      <c r="V666" s="54"/>
      <c r="W666" s="102"/>
      <c r="X666" s="102"/>
      <c r="Y666" s="55">
        <f>S666+U666+V666+W666+X666</f>
        <v>25077</v>
      </c>
      <c r="Z666" s="55">
        <f>T666+X666</f>
        <v>0</v>
      </c>
      <c r="AA666" s="6"/>
      <c r="AB666" s="54"/>
      <c r="AC666" s="102"/>
      <c r="AD666" s="102"/>
      <c r="AE666" s="119">
        <f>Y666+AA666+AB666+AC666+AD666</f>
        <v>25077</v>
      </c>
      <c r="AF666" s="119">
        <f>Z666+AD666</f>
        <v>0</v>
      </c>
      <c r="AG666" s="6"/>
      <c r="AH666" s="54">
        <v>508</v>
      </c>
      <c r="AI666" s="102"/>
      <c r="AJ666" s="102"/>
      <c r="AK666" s="55">
        <f>AE666+AG666+AH666+AI666+AJ666</f>
        <v>25585</v>
      </c>
      <c r="AL666" s="55">
        <f>AF666+AJ666</f>
        <v>0</v>
      </c>
      <c r="AM666" s="6"/>
      <c r="AN666" s="54"/>
      <c r="AO666" s="102"/>
      <c r="AP666" s="102"/>
      <c r="AQ666" s="55">
        <f>AK666+AM666+AN666+AO666+AP666</f>
        <v>25585</v>
      </c>
      <c r="AR666" s="55">
        <f>AL666+AP666</f>
        <v>0</v>
      </c>
    </row>
    <row r="667" spans="1:44" ht="49.5">
      <c r="A667" s="17" t="s">
        <v>195</v>
      </c>
      <c r="B667" s="32">
        <v>913</v>
      </c>
      <c r="C667" s="18" t="s">
        <v>7</v>
      </c>
      <c r="D667" s="18" t="s">
        <v>8</v>
      </c>
      <c r="E667" s="18" t="s">
        <v>196</v>
      </c>
      <c r="F667" s="18"/>
      <c r="G667" s="54">
        <f t="shared" ref="G667:V669" si="821">G668</f>
        <v>31664</v>
      </c>
      <c r="H667" s="54">
        <f t="shared" si="821"/>
        <v>0</v>
      </c>
      <c r="I667" s="54">
        <f t="shared" si="821"/>
        <v>0</v>
      </c>
      <c r="J667" s="54">
        <f t="shared" si="821"/>
        <v>0</v>
      </c>
      <c r="K667" s="54">
        <f t="shared" si="821"/>
        <v>0</v>
      </c>
      <c r="L667" s="54">
        <f t="shared" si="821"/>
        <v>0</v>
      </c>
      <c r="M667" s="54">
        <f t="shared" si="821"/>
        <v>31664</v>
      </c>
      <c r="N667" s="54">
        <f t="shared" si="821"/>
        <v>0</v>
      </c>
      <c r="O667" s="54">
        <f t="shared" si="821"/>
        <v>0</v>
      </c>
      <c r="P667" s="54">
        <f t="shared" si="821"/>
        <v>0</v>
      </c>
      <c r="Q667" s="54">
        <f t="shared" si="821"/>
        <v>0</v>
      </c>
      <c r="R667" s="54">
        <f t="shared" si="821"/>
        <v>0</v>
      </c>
      <c r="S667" s="117">
        <f t="shared" si="821"/>
        <v>31664</v>
      </c>
      <c r="T667" s="117">
        <f t="shared" si="821"/>
        <v>0</v>
      </c>
      <c r="U667" s="54">
        <f t="shared" si="821"/>
        <v>0</v>
      </c>
      <c r="V667" s="54">
        <f t="shared" si="821"/>
        <v>0</v>
      </c>
      <c r="W667" s="54">
        <f t="shared" ref="U667:AJ669" si="822">W668</f>
        <v>0</v>
      </c>
      <c r="X667" s="54">
        <f t="shared" si="822"/>
        <v>0</v>
      </c>
      <c r="Y667" s="54">
        <f t="shared" si="822"/>
        <v>31664</v>
      </c>
      <c r="Z667" s="54">
        <f t="shared" si="822"/>
        <v>0</v>
      </c>
      <c r="AA667" s="54">
        <f t="shared" si="822"/>
        <v>0</v>
      </c>
      <c r="AB667" s="54">
        <f t="shared" si="822"/>
        <v>0</v>
      </c>
      <c r="AC667" s="54">
        <f t="shared" si="822"/>
        <v>0</v>
      </c>
      <c r="AD667" s="54">
        <f t="shared" si="822"/>
        <v>0</v>
      </c>
      <c r="AE667" s="117">
        <f t="shared" si="822"/>
        <v>31664</v>
      </c>
      <c r="AF667" s="117">
        <f t="shared" si="822"/>
        <v>0</v>
      </c>
      <c r="AG667" s="54">
        <f t="shared" si="822"/>
        <v>0</v>
      </c>
      <c r="AH667" s="54">
        <f t="shared" si="822"/>
        <v>0</v>
      </c>
      <c r="AI667" s="54">
        <f t="shared" si="822"/>
        <v>0</v>
      </c>
      <c r="AJ667" s="54">
        <f t="shared" si="822"/>
        <v>0</v>
      </c>
      <c r="AK667" s="54">
        <f t="shared" ref="AG667:AR669" si="823">AK668</f>
        <v>31664</v>
      </c>
      <c r="AL667" s="54">
        <f t="shared" si="823"/>
        <v>0</v>
      </c>
      <c r="AM667" s="54">
        <f t="shared" si="823"/>
        <v>0</v>
      </c>
      <c r="AN667" s="54">
        <f t="shared" si="823"/>
        <v>0</v>
      </c>
      <c r="AO667" s="54">
        <f t="shared" si="823"/>
        <v>0</v>
      </c>
      <c r="AP667" s="54">
        <f t="shared" si="823"/>
        <v>0</v>
      </c>
      <c r="AQ667" s="54">
        <f t="shared" si="823"/>
        <v>31664</v>
      </c>
      <c r="AR667" s="54">
        <f t="shared" si="823"/>
        <v>0</v>
      </c>
    </row>
    <row r="668" spans="1:44" ht="20.100000000000001" customHeight="1">
      <c r="A668" s="20" t="s">
        <v>197</v>
      </c>
      <c r="B668" s="32">
        <v>913</v>
      </c>
      <c r="C668" s="18" t="s">
        <v>7</v>
      </c>
      <c r="D668" s="18" t="s">
        <v>8</v>
      </c>
      <c r="E668" s="18" t="s">
        <v>198</v>
      </c>
      <c r="F668" s="18"/>
      <c r="G668" s="6">
        <f t="shared" si="821"/>
        <v>31664</v>
      </c>
      <c r="H668" s="6">
        <f t="shared" si="821"/>
        <v>0</v>
      </c>
      <c r="I668" s="6">
        <f t="shared" si="821"/>
        <v>0</v>
      </c>
      <c r="J668" s="6">
        <f t="shared" si="821"/>
        <v>0</v>
      </c>
      <c r="K668" s="6">
        <f t="shared" si="821"/>
        <v>0</v>
      </c>
      <c r="L668" s="6">
        <f t="shared" si="821"/>
        <v>0</v>
      </c>
      <c r="M668" s="6">
        <f t="shared" si="821"/>
        <v>31664</v>
      </c>
      <c r="N668" s="6">
        <f t="shared" si="821"/>
        <v>0</v>
      </c>
      <c r="O668" s="6">
        <f t="shared" si="821"/>
        <v>0</v>
      </c>
      <c r="P668" s="6">
        <f t="shared" si="821"/>
        <v>0</v>
      </c>
      <c r="Q668" s="6">
        <f t="shared" si="821"/>
        <v>0</v>
      </c>
      <c r="R668" s="6">
        <f t="shared" si="821"/>
        <v>0</v>
      </c>
      <c r="S668" s="118">
        <f t="shared" si="821"/>
        <v>31664</v>
      </c>
      <c r="T668" s="118">
        <f t="shared" si="821"/>
        <v>0</v>
      </c>
      <c r="U668" s="6">
        <f t="shared" si="822"/>
        <v>0</v>
      </c>
      <c r="V668" s="6">
        <f t="shared" si="822"/>
        <v>0</v>
      </c>
      <c r="W668" s="6">
        <f t="shared" si="822"/>
        <v>0</v>
      </c>
      <c r="X668" s="6">
        <f t="shared" si="822"/>
        <v>0</v>
      </c>
      <c r="Y668" s="6">
        <f t="shared" si="822"/>
        <v>31664</v>
      </c>
      <c r="Z668" s="6">
        <f t="shared" si="822"/>
        <v>0</v>
      </c>
      <c r="AA668" s="6">
        <f t="shared" si="822"/>
        <v>0</v>
      </c>
      <c r="AB668" s="6">
        <f t="shared" si="822"/>
        <v>0</v>
      </c>
      <c r="AC668" s="6">
        <f t="shared" si="822"/>
        <v>0</v>
      </c>
      <c r="AD668" s="6">
        <f t="shared" si="822"/>
        <v>0</v>
      </c>
      <c r="AE668" s="118">
        <f t="shared" si="822"/>
        <v>31664</v>
      </c>
      <c r="AF668" s="118">
        <f t="shared" si="822"/>
        <v>0</v>
      </c>
      <c r="AG668" s="6">
        <f t="shared" si="823"/>
        <v>0</v>
      </c>
      <c r="AH668" s="6">
        <f t="shared" si="823"/>
        <v>0</v>
      </c>
      <c r="AI668" s="6">
        <f t="shared" si="823"/>
        <v>0</v>
      </c>
      <c r="AJ668" s="6">
        <f t="shared" si="823"/>
        <v>0</v>
      </c>
      <c r="AK668" s="6">
        <f t="shared" si="823"/>
        <v>31664</v>
      </c>
      <c r="AL668" s="6">
        <f t="shared" si="823"/>
        <v>0</v>
      </c>
      <c r="AM668" s="6">
        <f t="shared" si="823"/>
        <v>0</v>
      </c>
      <c r="AN668" s="6">
        <f t="shared" si="823"/>
        <v>0</v>
      </c>
      <c r="AO668" s="6">
        <f t="shared" si="823"/>
        <v>0</v>
      </c>
      <c r="AP668" s="6">
        <f t="shared" si="823"/>
        <v>0</v>
      </c>
      <c r="AQ668" s="6">
        <f t="shared" si="823"/>
        <v>31664</v>
      </c>
      <c r="AR668" s="6">
        <f t="shared" si="823"/>
        <v>0</v>
      </c>
    </row>
    <row r="669" spans="1:44" ht="20.100000000000001" customHeight="1">
      <c r="A669" s="20" t="s">
        <v>61</v>
      </c>
      <c r="B669" s="32">
        <v>913</v>
      </c>
      <c r="C669" s="18" t="s">
        <v>7</v>
      </c>
      <c r="D669" s="18" t="s">
        <v>8</v>
      </c>
      <c r="E669" s="18" t="s">
        <v>198</v>
      </c>
      <c r="F669" s="18" t="s">
        <v>62</v>
      </c>
      <c r="G669" s="6">
        <f t="shared" si="821"/>
        <v>31664</v>
      </c>
      <c r="H669" s="6">
        <f t="shared" si="821"/>
        <v>0</v>
      </c>
      <c r="I669" s="6">
        <f t="shared" si="821"/>
        <v>0</v>
      </c>
      <c r="J669" s="6">
        <f t="shared" si="821"/>
        <v>0</v>
      </c>
      <c r="K669" s="6">
        <f t="shared" si="821"/>
        <v>0</v>
      </c>
      <c r="L669" s="6">
        <f t="shared" si="821"/>
        <v>0</v>
      </c>
      <c r="M669" s="6">
        <f t="shared" si="821"/>
        <v>31664</v>
      </c>
      <c r="N669" s="6">
        <f t="shared" si="821"/>
        <v>0</v>
      </c>
      <c r="O669" s="6">
        <f t="shared" si="821"/>
        <v>0</v>
      </c>
      <c r="P669" s="6">
        <f t="shared" si="821"/>
        <v>0</v>
      </c>
      <c r="Q669" s="6">
        <f t="shared" si="821"/>
        <v>0</v>
      </c>
      <c r="R669" s="6">
        <f t="shared" si="821"/>
        <v>0</v>
      </c>
      <c r="S669" s="118">
        <f t="shared" si="821"/>
        <v>31664</v>
      </c>
      <c r="T669" s="118">
        <f t="shared" si="821"/>
        <v>0</v>
      </c>
      <c r="U669" s="6">
        <f t="shared" si="822"/>
        <v>0</v>
      </c>
      <c r="V669" s="6">
        <f t="shared" si="822"/>
        <v>0</v>
      </c>
      <c r="W669" s="6">
        <f t="shared" si="822"/>
        <v>0</v>
      </c>
      <c r="X669" s="6">
        <f t="shared" si="822"/>
        <v>0</v>
      </c>
      <c r="Y669" s="6">
        <f t="shared" si="822"/>
        <v>31664</v>
      </c>
      <c r="Z669" s="6">
        <f t="shared" si="822"/>
        <v>0</v>
      </c>
      <c r="AA669" s="6">
        <f t="shared" si="822"/>
        <v>0</v>
      </c>
      <c r="AB669" s="6">
        <f t="shared" si="822"/>
        <v>0</v>
      </c>
      <c r="AC669" s="6">
        <f t="shared" si="822"/>
        <v>0</v>
      </c>
      <c r="AD669" s="6">
        <f t="shared" si="822"/>
        <v>0</v>
      </c>
      <c r="AE669" s="118">
        <f t="shared" si="822"/>
        <v>31664</v>
      </c>
      <c r="AF669" s="118">
        <f t="shared" si="822"/>
        <v>0</v>
      </c>
      <c r="AG669" s="6">
        <f t="shared" si="823"/>
        <v>0</v>
      </c>
      <c r="AH669" s="6">
        <f t="shared" si="823"/>
        <v>0</v>
      </c>
      <c r="AI669" s="6">
        <f t="shared" si="823"/>
        <v>0</v>
      </c>
      <c r="AJ669" s="6">
        <f t="shared" si="823"/>
        <v>0</v>
      </c>
      <c r="AK669" s="6">
        <f t="shared" si="823"/>
        <v>31664</v>
      </c>
      <c r="AL669" s="6">
        <f t="shared" si="823"/>
        <v>0</v>
      </c>
      <c r="AM669" s="6">
        <f t="shared" si="823"/>
        <v>0</v>
      </c>
      <c r="AN669" s="6">
        <f t="shared" si="823"/>
        <v>0</v>
      </c>
      <c r="AO669" s="6">
        <f t="shared" si="823"/>
        <v>0</v>
      </c>
      <c r="AP669" s="6">
        <f t="shared" si="823"/>
        <v>0</v>
      </c>
      <c r="AQ669" s="6">
        <f t="shared" si="823"/>
        <v>31664</v>
      </c>
      <c r="AR669" s="6">
        <f t="shared" si="823"/>
        <v>0</v>
      </c>
    </row>
    <row r="670" spans="1:44" ht="49.5">
      <c r="A670" s="17" t="s">
        <v>352</v>
      </c>
      <c r="B670" s="32">
        <v>913</v>
      </c>
      <c r="C670" s="18" t="s">
        <v>7</v>
      </c>
      <c r="D670" s="18" t="s">
        <v>8</v>
      </c>
      <c r="E670" s="18" t="s">
        <v>198</v>
      </c>
      <c r="F670" s="6">
        <v>810</v>
      </c>
      <c r="G670" s="6">
        <v>31664</v>
      </c>
      <c r="H670" s="6"/>
      <c r="I670" s="102"/>
      <c r="J670" s="102"/>
      <c r="K670" s="102"/>
      <c r="L670" s="102"/>
      <c r="M670" s="55">
        <f>G670+I670+J670+K670+L670</f>
        <v>31664</v>
      </c>
      <c r="N670" s="55">
        <f>H670+L670</f>
        <v>0</v>
      </c>
      <c r="O670" s="102"/>
      <c r="P670" s="102"/>
      <c r="Q670" s="102"/>
      <c r="R670" s="102"/>
      <c r="S670" s="119">
        <f>M670+O670+P670+Q670+R670</f>
        <v>31664</v>
      </c>
      <c r="T670" s="119">
        <f>N670+R670</f>
        <v>0</v>
      </c>
      <c r="U670" s="102"/>
      <c r="V670" s="102"/>
      <c r="W670" s="102"/>
      <c r="X670" s="102"/>
      <c r="Y670" s="55">
        <f>S670+U670+V670+W670+X670</f>
        <v>31664</v>
      </c>
      <c r="Z670" s="55">
        <f>T670+X670</f>
        <v>0</v>
      </c>
      <c r="AA670" s="102"/>
      <c r="AB670" s="102"/>
      <c r="AC670" s="102"/>
      <c r="AD670" s="102"/>
      <c r="AE670" s="119">
        <f>Y670+AA670+AB670+AC670+AD670</f>
        <v>31664</v>
      </c>
      <c r="AF670" s="119">
        <f>Z670+AD670</f>
        <v>0</v>
      </c>
      <c r="AG670" s="102"/>
      <c r="AH670" s="102"/>
      <c r="AI670" s="102"/>
      <c r="AJ670" s="102"/>
      <c r="AK670" s="55">
        <f>AE670+AG670+AH670+AI670+AJ670</f>
        <v>31664</v>
      </c>
      <c r="AL670" s="55">
        <f>AF670+AJ670</f>
        <v>0</v>
      </c>
      <c r="AM670" s="102"/>
      <c r="AN670" s="102"/>
      <c r="AO670" s="102"/>
      <c r="AP670" s="102"/>
      <c r="AQ670" s="55">
        <f>AK670+AM670+AN670+AO670+AP670</f>
        <v>31664</v>
      </c>
      <c r="AR670" s="55">
        <f>AL670+AP670</f>
        <v>0</v>
      </c>
    </row>
    <row r="671" spans="1:44" ht="20.100000000000001" customHeight="1">
      <c r="A671" s="20" t="s">
        <v>451</v>
      </c>
      <c r="B671" s="32">
        <v>913</v>
      </c>
      <c r="C671" s="18" t="s">
        <v>7</v>
      </c>
      <c r="D671" s="18" t="s">
        <v>8</v>
      </c>
      <c r="E671" s="18" t="s">
        <v>478</v>
      </c>
      <c r="F671" s="18"/>
      <c r="G671" s="55">
        <f>G672+G675+G679+G682</f>
        <v>0</v>
      </c>
      <c r="H671" s="55">
        <f>H672+H675+H679+H682</f>
        <v>0</v>
      </c>
      <c r="I671" s="102"/>
      <c r="J671" s="102"/>
      <c r="K671" s="102"/>
      <c r="L671" s="102"/>
      <c r="M671" s="102"/>
      <c r="N671" s="102"/>
      <c r="O671" s="102">
        <f t="shared" ref="O671:AL671" si="824">O672+O675+O679+O682</f>
        <v>0</v>
      </c>
      <c r="P671" s="102">
        <f t="shared" si="824"/>
        <v>0</v>
      </c>
      <c r="Q671" s="102">
        <f t="shared" si="824"/>
        <v>0</v>
      </c>
      <c r="R671" s="55">
        <f t="shared" si="824"/>
        <v>2477263</v>
      </c>
      <c r="S671" s="119">
        <f t="shared" si="824"/>
        <v>2477263</v>
      </c>
      <c r="T671" s="119">
        <f t="shared" si="824"/>
        <v>2477263</v>
      </c>
      <c r="U671" s="102">
        <f t="shared" si="824"/>
        <v>0</v>
      </c>
      <c r="V671" s="102">
        <f t="shared" si="824"/>
        <v>0</v>
      </c>
      <c r="W671" s="102">
        <f t="shared" si="824"/>
        <v>0</v>
      </c>
      <c r="X671" s="55">
        <f t="shared" si="824"/>
        <v>0</v>
      </c>
      <c r="Y671" s="55">
        <f t="shared" si="824"/>
        <v>2477263</v>
      </c>
      <c r="Z671" s="55">
        <f t="shared" si="824"/>
        <v>2477263</v>
      </c>
      <c r="AA671" s="102">
        <f t="shared" si="824"/>
        <v>0</v>
      </c>
      <c r="AB671" s="102">
        <f t="shared" si="824"/>
        <v>0</v>
      </c>
      <c r="AC671" s="102">
        <f t="shared" si="824"/>
        <v>0</v>
      </c>
      <c r="AD671" s="55">
        <f t="shared" si="824"/>
        <v>0</v>
      </c>
      <c r="AE671" s="119">
        <f t="shared" si="824"/>
        <v>2477263</v>
      </c>
      <c r="AF671" s="119">
        <f t="shared" si="824"/>
        <v>2477263</v>
      </c>
      <c r="AG671" s="102">
        <f t="shared" si="824"/>
        <v>0</v>
      </c>
      <c r="AH671" s="102">
        <f t="shared" si="824"/>
        <v>0</v>
      </c>
      <c r="AI671" s="102">
        <f t="shared" si="824"/>
        <v>0</v>
      </c>
      <c r="AJ671" s="55">
        <f t="shared" si="824"/>
        <v>0</v>
      </c>
      <c r="AK671" s="55">
        <f t="shared" si="824"/>
        <v>2477263</v>
      </c>
      <c r="AL671" s="55">
        <f t="shared" si="824"/>
        <v>2477263</v>
      </c>
      <c r="AM671" s="102">
        <f t="shared" ref="AM671:AR671" si="825">AM672+AM675+AM679+AM682</f>
        <v>0</v>
      </c>
      <c r="AN671" s="102">
        <f t="shared" si="825"/>
        <v>0</v>
      </c>
      <c r="AO671" s="102">
        <f t="shared" si="825"/>
        <v>0</v>
      </c>
      <c r="AP671" s="55">
        <f t="shared" si="825"/>
        <v>0</v>
      </c>
      <c r="AQ671" s="55">
        <f t="shared" si="825"/>
        <v>2477263</v>
      </c>
      <c r="AR671" s="55">
        <f t="shared" si="825"/>
        <v>2477263</v>
      </c>
    </row>
    <row r="672" spans="1:44" ht="66" customHeight="1">
      <c r="A672" s="28" t="s">
        <v>498</v>
      </c>
      <c r="B672" s="32">
        <v>913</v>
      </c>
      <c r="C672" s="18" t="s">
        <v>7</v>
      </c>
      <c r="D672" s="18" t="s">
        <v>8</v>
      </c>
      <c r="E672" s="18" t="s">
        <v>497</v>
      </c>
      <c r="F672" s="6"/>
      <c r="G672" s="55">
        <f>G673</f>
        <v>0</v>
      </c>
      <c r="H672" s="55">
        <f>H673</f>
        <v>0</v>
      </c>
      <c r="I672" s="102"/>
      <c r="J672" s="102"/>
      <c r="K672" s="102"/>
      <c r="L672" s="102"/>
      <c r="M672" s="102"/>
      <c r="N672" s="102"/>
      <c r="O672" s="102">
        <f>O673</f>
        <v>0</v>
      </c>
      <c r="P672" s="102">
        <f t="shared" ref="P672:AE673" si="826">P673</f>
        <v>0</v>
      </c>
      <c r="Q672" s="102">
        <f t="shared" si="826"/>
        <v>0</v>
      </c>
      <c r="R672" s="55">
        <f t="shared" si="826"/>
        <v>8000</v>
      </c>
      <c r="S672" s="119">
        <f t="shared" si="826"/>
        <v>8000</v>
      </c>
      <c r="T672" s="119">
        <f t="shared" si="826"/>
        <v>8000</v>
      </c>
      <c r="U672" s="102">
        <f>U673</f>
        <v>0</v>
      </c>
      <c r="V672" s="102">
        <f t="shared" si="826"/>
        <v>0</v>
      </c>
      <c r="W672" s="102">
        <f t="shared" si="826"/>
        <v>0</v>
      </c>
      <c r="X672" s="55">
        <f t="shared" si="826"/>
        <v>0</v>
      </c>
      <c r="Y672" s="55">
        <f t="shared" si="826"/>
        <v>8000</v>
      </c>
      <c r="Z672" s="55">
        <f t="shared" si="826"/>
        <v>8000</v>
      </c>
      <c r="AA672" s="102">
        <f>AA673</f>
        <v>0</v>
      </c>
      <c r="AB672" s="102">
        <f t="shared" si="826"/>
        <v>0</v>
      </c>
      <c r="AC672" s="102">
        <f t="shared" si="826"/>
        <v>0</v>
      </c>
      <c r="AD672" s="55">
        <f t="shared" si="826"/>
        <v>0</v>
      </c>
      <c r="AE672" s="119">
        <f t="shared" si="826"/>
        <v>8000</v>
      </c>
      <c r="AF672" s="119">
        <f t="shared" ref="AB672:AF673" si="827">AF673</f>
        <v>8000</v>
      </c>
      <c r="AG672" s="102">
        <f>AG673</f>
        <v>0</v>
      </c>
      <c r="AH672" s="102">
        <f t="shared" ref="AH672:AR673" si="828">AH673</f>
        <v>0</v>
      </c>
      <c r="AI672" s="102">
        <f t="shared" si="828"/>
        <v>0</v>
      </c>
      <c r="AJ672" s="55">
        <f t="shared" si="828"/>
        <v>0</v>
      </c>
      <c r="AK672" s="55">
        <f t="shared" si="828"/>
        <v>8000</v>
      </c>
      <c r="AL672" s="55">
        <f t="shared" si="828"/>
        <v>8000</v>
      </c>
      <c r="AM672" s="102">
        <f>AM673</f>
        <v>0</v>
      </c>
      <c r="AN672" s="102">
        <f t="shared" si="828"/>
        <v>0</v>
      </c>
      <c r="AO672" s="102">
        <f t="shared" si="828"/>
        <v>0</v>
      </c>
      <c r="AP672" s="55">
        <f t="shared" si="828"/>
        <v>0</v>
      </c>
      <c r="AQ672" s="55">
        <f t="shared" si="828"/>
        <v>8000</v>
      </c>
      <c r="AR672" s="55">
        <f t="shared" si="828"/>
        <v>8000</v>
      </c>
    </row>
    <row r="673" spans="1:44" ht="33" customHeight="1">
      <c r="A673" s="17" t="s">
        <v>11</v>
      </c>
      <c r="B673" s="32">
        <v>913</v>
      </c>
      <c r="C673" s="18" t="s">
        <v>7</v>
      </c>
      <c r="D673" s="18" t="s">
        <v>8</v>
      </c>
      <c r="E673" s="18" t="s">
        <v>497</v>
      </c>
      <c r="F673" s="18" t="s">
        <v>12</v>
      </c>
      <c r="G673" s="55">
        <f>G674</f>
        <v>0</v>
      </c>
      <c r="H673" s="55">
        <f>H674</f>
        <v>0</v>
      </c>
      <c r="I673" s="102"/>
      <c r="J673" s="102"/>
      <c r="K673" s="102"/>
      <c r="L673" s="102"/>
      <c r="M673" s="102"/>
      <c r="N673" s="102"/>
      <c r="O673" s="102">
        <f>O674</f>
        <v>0</v>
      </c>
      <c r="P673" s="102">
        <f t="shared" si="826"/>
        <v>0</v>
      </c>
      <c r="Q673" s="102">
        <f t="shared" si="826"/>
        <v>0</v>
      </c>
      <c r="R673" s="55">
        <f t="shared" si="826"/>
        <v>8000</v>
      </c>
      <c r="S673" s="119">
        <f t="shared" si="826"/>
        <v>8000</v>
      </c>
      <c r="T673" s="119">
        <f t="shared" si="826"/>
        <v>8000</v>
      </c>
      <c r="U673" s="102">
        <f>U674</f>
        <v>0</v>
      </c>
      <c r="V673" s="102">
        <f t="shared" si="826"/>
        <v>0</v>
      </c>
      <c r="W673" s="102">
        <f t="shared" si="826"/>
        <v>0</v>
      </c>
      <c r="X673" s="55">
        <f t="shared" si="826"/>
        <v>0</v>
      </c>
      <c r="Y673" s="55">
        <f t="shared" si="826"/>
        <v>8000</v>
      </c>
      <c r="Z673" s="55">
        <f t="shared" si="826"/>
        <v>8000</v>
      </c>
      <c r="AA673" s="102">
        <f>AA674</f>
        <v>0</v>
      </c>
      <c r="AB673" s="102">
        <f t="shared" si="827"/>
        <v>0</v>
      </c>
      <c r="AC673" s="102">
        <f t="shared" si="827"/>
        <v>0</v>
      </c>
      <c r="AD673" s="55">
        <f t="shared" si="827"/>
        <v>0</v>
      </c>
      <c r="AE673" s="119">
        <f t="shared" si="827"/>
        <v>8000</v>
      </c>
      <c r="AF673" s="119">
        <f t="shared" si="827"/>
        <v>8000</v>
      </c>
      <c r="AG673" s="102">
        <f>AG674</f>
        <v>0</v>
      </c>
      <c r="AH673" s="102">
        <f t="shared" si="828"/>
        <v>0</v>
      </c>
      <c r="AI673" s="102">
        <f t="shared" si="828"/>
        <v>0</v>
      </c>
      <c r="AJ673" s="55">
        <f t="shared" si="828"/>
        <v>0</v>
      </c>
      <c r="AK673" s="55">
        <f t="shared" si="828"/>
        <v>8000</v>
      </c>
      <c r="AL673" s="55">
        <f t="shared" si="828"/>
        <v>8000</v>
      </c>
      <c r="AM673" s="102">
        <f>AM674</f>
        <v>0</v>
      </c>
      <c r="AN673" s="102">
        <f t="shared" si="828"/>
        <v>0</v>
      </c>
      <c r="AO673" s="102">
        <f t="shared" si="828"/>
        <v>0</v>
      </c>
      <c r="AP673" s="55">
        <f t="shared" si="828"/>
        <v>0</v>
      </c>
      <c r="AQ673" s="55">
        <f t="shared" si="828"/>
        <v>8000</v>
      </c>
      <c r="AR673" s="55">
        <f t="shared" si="828"/>
        <v>8000</v>
      </c>
    </row>
    <row r="674" spans="1:44" ht="20.100000000000001" customHeight="1">
      <c r="A674" s="20" t="s">
        <v>13</v>
      </c>
      <c r="B674" s="32">
        <v>913</v>
      </c>
      <c r="C674" s="18" t="s">
        <v>7</v>
      </c>
      <c r="D674" s="18" t="s">
        <v>8</v>
      </c>
      <c r="E674" s="18" t="s">
        <v>497</v>
      </c>
      <c r="F674" s="18" t="s">
        <v>32</v>
      </c>
      <c r="G674" s="6"/>
      <c r="H674" s="6"/>
      <c r="I674" s="102"/>
      <c r="J674" s="102"/>
      <c r="K674" s="102"/>
      <c r="L674" s="102"/>
      <c r="M674" s="102"/>
      <c r="N674" s="102"/>
      <c r="O674" s="102"/>
      <c r="P674" s="102"/>
      <c r="Q674" s="102"/>
      <c r="R674" s="55">
        <v>8000</v>
      </c>
      <c r="S674" s="119">
        <f>M674+O674+P674+Q674+R674</f>
        <v>8000</v>
      </c>
      <c r="T674" s="119">
        <f>N674+R674</f>
        <v>8000</v>
      </c>
      <c r="U674" s="102"/>
      <c r="V674" s="102"/>
      <c r="W674" s="102"/>
      <c r="X674" s="55"/>
      <c r="Y674" s="55">
        <f>S674+U674+V674+W674+X674</f>
        <v>8000</v>
      </c>
      <c r="Z674" s="55">
        <f>T674+X674</f>
        <v>8000</v>
      </c>
      <c r="AA674" s="102"/>
      <c r="AB674" s="102"/>
      <c r="AC674" s="102"/>
      <c r="AD674" s="55"/>
      <c r="AE674" s="119">
        <f>Y674+AA674+AB674+AC674+AD674</f>
        <v>8000</v>
      </c>
      <c r="AF674" s="119">
        <f>Z674+AD674</f>
        <v>8000</v>
      </c>
      <c r="AG674" s="102"/>
      <c r="AH674" s="102"/>
      <c r="AI674" s="102"/>
      <c r="AJ674" s="55"/>
      <c r="AK674" s="55">
        <f>AE674+AG674+AH674+AI674+AJ674</f>
        <v>8000</v>
      </c>
      <c r="AL674" s="55">
        <f>AF674+AJ674</f>
        <v>8000</v>
      </c>
      <c r="AM674" s="102"/>
      <c r="AN674" s="102"/>
      <c r="AO674" s="102"/>
      <c r="AP674" s="55"/>
      <c r="AQ674" s="55">
        <f>AK674+AM674+AN674+AO674+AP674</f>
        <v>8000</v>
      </c>
      <c r="AR674" s="55">
        <f>AL674+AP674</f>
        <v>8000</v>
      </c>
    </row>
    <row r="675" spans="1:44" ht="66" customHeight="1">
      <c r="A675" s="111" t="s">
        <v>492</v>
      </c>
      <c r="B675" s="32">
        <v>913</v>
      </c>
      <c r="C675" s="18" t="s">
        <v>7</v>
      </c>
      <c r="D675" s="18" t="s">
        <v>8</v>
      </c>
      <c r="E675" s="18" t="s">
        <v>491</v>
      </c>
      <c r="F675" s="6"/>
      <c r="G675" s="55">
        <f>G676</f>
        <v>0</v>
      </c>
      <c r="H675" s="55">
        <f>H676</f>
        <v>0</v>
      </c>
      <c r="I675" s="102"/>
      <c r="J675" s="102"/>
      <c r="K675" s="102"/>
      <c r="L675" s="102"/>
      <c r="M675" s="102"/>
      <c r="N675" s="102"/>
      <c r="O675" s="102">
        <f>O676</f>
        <v>0</v>
      </c>
      <c r="P675" s="102">
        <f t="shared" ref="P675:AR675" si="829">P676</f>
        <v>0</v>
      </c>
      <c r="Q675" s="102">
        <f t="shared" si="829"/>
        <v>0</v>
      </c>
      <c r="R675" s="55">
        <f t="shared" si="829"/>
        <v>22400</v>
      </c>
      <c r="S675" s="119">
        <f t="shared" si="829"/>
        <v>22400</v>
      </c>
      <c r="T675" s="119">
        <f t="shared" si="829"/>
        <v>22400</v>
      </c>
      <c r="U675" s="102">
        <f>U676</f>
        <v>0</v>
      </c>
      <c r="V675" s="102">
        <f t="shared" si="829"/>
        <v>0</v>
      </c>
      <c r="W675" s="102">
        <f t="shared" si="829"/>
        <v>0</v>
      </c>
      <c r="X675" s="55">
        <f t="shared" si="829"/>
        <v>0</v>
      </c>
      <c r="Y675" s="55">
        <f t="shared" si="829"/>
        <v>22400</v>
      </c>
      <c r="Z675" s="55">
        <f t="shared" si="829"/>
        <v>22400</v>
      </c>
      <c r="AA675" s="102">
        <f>AA676</f>
        <v>0</v>
      </c>
      <c r="AB675" s="102">
        <f t="shared" si="829"/>
        <v>0</v>
      </c>
      <c r="AC675" s="102">
        <f t="shared" si="829"/>
        <v>0</v>
      </c>
      <c r="AD675" s="55">
        <f t="shared" si="829"/>
        <v>0</v>
      </c>
      <c r="AE675" s="119">
        <f t="shared" si="829"/>
        <v>22400</v>
      </c>
      <c r="AF675" s="119">
        <f t="shared" si="829"/>
        <v>22400</v>
      </c>
      <c r="AG675" s="102">
        <f>AG676</f>
        <v>0</v>
      </c>
      <c r="AH675" s="102">
        <f t="shared" si="829"/>
        <v>0</v>
      </c>
      <c r="AI675" s="102">
        <f t="shared" si="829"/>
        <v>0</v>
      </c>
      <c r="AJ675" s="55">
        <f t="shared" si="829"/>
        <v>0</v>
      </c>
      <c r="AK675" s="55">
        <f t="shared" si="829"/>
        <v>22400</v>
      </c>
      <c r="AL675" s="55">
        <f t="shared" si="829"/>
        <v>22400</v>
      </c>
      <c r="AM675" s="102">
        <f>AM676</f>
        <v>0</v>
      </c>
      <c r="AN675" s="102">
        <f t="shared" si="829"/>
        <v>0</v>
      </c>
      <c r="AO675" s="102">
        <f t="shared" si="829"/>
        <v>0</v>
      </c>
      <c r="AP675" s="55">
        <f t="shared" si="829"/>
        <v>0</v>
      </c>
      <c r="AQ675" s="55">
        <f t="shared" si="829"/>
        <v>22400</v>
      </c>
      <c r="AR675" s="55">
        <f t="shared" si="829"/>
        <v>22400</v>
      </c>
    </row>
    <row r="676" spans="1:44" ht="33" customHeight="1">
      <c r="A676" s="17" t="s">
        <v>11</v>
      </c>
      <c r="B676" s="32">
        <v>913</v>
      </c>
      <c r="C676" s="18" t="s">
        <v>7</v>
      </c>
      <c r="D676" s="18" t="s">
        <v>8</v>
      </c>
      <c r="E676" s="18" t="s">
        <v>491</v>
      </c>
      <c r="F676" s="18" t="s">
        <v>12</v>
      </c>
      <c r="G676" s="55">
        <f>G677+G678</f>
        <v>0</v>
      </c>
      <c r="H676" s="55">
        <f>H677+H678</f>
        <v>0</v>
      </c>
      <c r="I676" s="102"/>
      <c r="J676" s="102"/>
      <c r="K676" s="102"/>
      <c r="L676" s="102"/>
      <c r="M676" s="102"/>
      <c r="N676" s="102"/>
      <c r="O676" s="102">
        <f t="shared" ref="O676:AL676" si="830">O677+O678</f>
        <v>0</v>
      </c>
      <c r="P676" s="102">
        <f t="shared" si="830"/>
        <v>0</v>
      </c>
      <c r="Q676" s="102">
        <f t="shared" si="830"/>
        <v>0</v>
      </c>
      <c r="R676" s="55">
        <f t="shared" si="830"/>
        <v>22400</v>
      </c>
      <c r="S676" s="119">
        <f t="shared" si="830"/>
        <v>22400</v>
      </c>
      <c r="T676" s="119">
        <f t="shared" si="830"/>
        <v>22400</v>
      </c>
      <c r="U676" s="102">
        <f t="shared" si="830"/>
        <v>0</v>
      </c>
      <c r="V676" s="102">
        <f t="shared" si="830"/>
        <v>0</v>
      </c>
      <c r="W676" s="102">
        <f t="shared" si="830"/>
        <v>0</v>
      </c>
      <c r="X676" s="55">
        <f t="shared" si="830"/>
        <v>0</v>
      </c>
      <c r="Y676" s="55">
        <f t="shared" si="830"/>
        <v>22400</v>
      </c>
      <c r="Z676" s="55">
        <f t="shared" si="830"/>
        <v>22400</v>
      </c>
      <c r="AA676" s="102">
        <f t="shared" si="830"/>
        <v>0</v>
      </c>
      <c r="AB676" s="102">
        <f t="shared" si="830"/>
        <v>0</v>
      </c>
      <c r="AC676" s="102">
        <f t="shared" si="830"/>
        <v>0</v>
      </c>
      <c r="AD676" s="55">
        <f t="shared" si="830"/>
        <v>0</v>
      </c>
      <c r="AE676" s="119">
        <f t="shared" si="830"/>
        <v>22400</v>
      </c>
      <c r="AF676" s="119">
        <f t="shared" si="830"/>
        <v>22400</v>
      </c>
      <c r="AG676" s="102">
        <f t="shared" si="830"/>
        <v>0</v>
      </c>
      <c r="AH676" s="102">
        <f t="shared" si="830"/>
        <v>0</v>
      </c>
      <c r="AI676" s="102">
        <f t="shared" si="830"/>
        <v>0</v>
      </c>
      <c r="AJ676" s="55">
        <f t="shared" si="830"/>
        <v>0</v>
      </c>
      <c r="AK676" s="55">
        <f t="shared" si="830"/>
        <v>22400</v>
      </c>
      <c r="AL676" s="55">
        <f t="shared" si="830"/>
        <v>22400</v>
      </c>
      <c r="AM676" s="102">
        <f t="shared" ref="AM676:AR676" si="831">AM677+AM678</f>
        <v>0</v>
      </c>
      <c r="AN676" s="102">
        <f t="shared" si="831"/>
        <v>0</v>
      </c>
      <c r="AO676" s="102">
        <f t="shared" si="831"/>
        <v>0</v>
      </c>
      <c r="AP676" s="55">
        <f t="shared" si="831"/>
        <v>0</v>
      </c>
      <c r="AQ676" s="55">
        <f t="shared" si="831"/>
        <v>22400</v>
      </c>
      <c r="AR676" s="55">
        <f t="shared" si="831"/>
        <v>22400</v>
      </c>
    </row>
    <row r="677" spans="1:44" ht="20.100000000000001" customHeight="1">
      <c r="A677" s="20" t="s">
        <v>13</v>
      </c>
      <c r="B677" s="32">
        <v>913</v>
      </c>
      <c r="C677" s="18" t="s">
        <v>7</v>
      </c>
      <c r="D677" s="18" t="s">
        <v>8</v>
      </c>
      <c r="E677" s="18" t="s">
        <v>491</v>
      </c>
      <c r="F677" s="18" t="s">
        <v>32</v>
      </c>
      <c r="G677" s="6"/>
      <c r="H677" s="6"/>
      <c r="I677" s="102"/>
      <c r="J677" s="102"/>
      <c r="K677" s="102"/>
      <c r="L677" s="102"/>
      <c r="M677" s="102"/>
      <c r="N677" s="102"/>
      <c r="O677" s="102"/>
      <c r="P677" s="102"/>
      <c r="Q677" s="102"/>
      <c r="R677" s="55">
        <v>20972</v>
      </c>
      <c r="S677" s="119">
        <f>M677+O677+P677+Q677+R677</f>
        <v>20972</v>
      </c>
      <c r="T677" s="119">
        <f>N677+R677</f>
        <v>20972</v>
      </c>
      <c r="U677" s="102"/>
      <c r="V677" s="102"/>
      <c r="W677" s="102"/>
      <c r="X677" s="55"/>
      <c r="Y677" s="55">
        <f>S677+U677+V677+W677+X677</f>
        <v>20972</v>
      </c>
      <c r="Z677" s="55">
        <f>T677+X677</f>
        <v>20972</v>
      </c>
      <c r="AA677" s="102"/>
      <c r="AB677" s="102"/>
      <c r="AC677" s="102"/>
      <c r="AD677" s="55"/>
      <c r="AE677" s="119">
        <f>Y677+AA677+AB677+AC677+AD677</f>
        <v>20972</v>
      </c>
      <c r="AF677" s="119">
        <f>Z677+AD677</f>
        <v>20972</v>
      </c>
      <c r="AG677" s="102"/>
      <c r="AH677" s="102"/>
      <c r="AI677" s="102"/>
      <c r="AJ677" s="55"/>
      <c r="AK677" s="55">
        <f>AE677+AG677+AH677+AI677+AJ677</f>
        <v>20972</v>
      </c>
      <c r="AL677" s="55">
        <f>AF677+AJ677</f>
        <v>20972</v>
      </c>
      <c r="AM677" s="102"/>
      <c r="AN677" s="102"/>
      <c r="AO677" s="102"/>
      <c r="AP677" s="55"/>
      <c r="AQ677" s="55">
        <f>AK677+AM677+AN677+AO677+AP677</f>
        <v>20972</v>
      </c>
      <c r="AR677" s="55">
        <f>AL677+AP677</f>
        <v>20972</v>
      </c>
    </row>
    <row r="678" spans="1:44" ht="20.100000000000001" customHeight="1">
      <c r="A678" s="20" t="s">
        <v>22</v>
      </c>
      <c r="B678" s="32">
        <v>913</v>
      </c>
      <c r="C678" s="18" t="s">
        <v>7</v>
      </c>
      <c r="D678" s="18" t="s">
        <v>8</v>
      </c>
      <c r="E678" s="18" t="s">
        <v>491</v>
      </c>
      <c r="F678" s="18">
        <v>620</v>
      </c>
      <c r="G678" s="6"/>
      <c r="H678" s="6"/>
      <c r="I678" s="102"/>
      <c r="J678" s="102"/>
      <c r="K678" s="102"/>
      <c r="L678" s="102"/>
      <c r="M678" s="102"/>
      <c r="N678" s="102"/>
      <c r="O678" s="102"/>
      <c r="P678" s="102"/>
      <c r="Q678" s="102"/>
      <c r="R678" s="55">
        <v>1428</v>
      </c>
      <c r="S678" s="119">
        <f>M678+O678+P678+Q678+R678</f>
        <v>1428</v>
      </c>
      <c r="T678" s="119">
        <f>N678+R678</f>
        <v>1428</v>
      </c>
      <c r="U678" s="102"/>
      <c r="V678" s="102"/>
      <c r="W678" s="102"/>
      <c r="X678" s="55"/>
      <c r="Y678" s="55">
        <f>S678+U678+V678+W678+X678</f>
        <v>1428</v>
      </c>
      <c r="Z678" s="55">
        <f>T678+X678</f>
        <v>1428</v>
      </c>
      <c r="AA678" s="102"/>
      <c r="AB678" s="102"/>
      <c r="AC678" s="102"/>
      <c r="AD678" s="55"/>
      <c r="AE678" s="119">
        <f>Y678+AA678+AB678+AC678+AD678</f>
        <v>1428</v>
      </c>
      <c r="AF678" s="119">
        <f>Z678+AD678</f>
        <v>1428</v>
      </c>
      <c r="AG678" s="102"/>
      <c r="AH678" s="102"/>
      <c r="AI678" s="102"/>
      <c r="AJ678" s="55"/>
      <c r="AK678" s="55">
        <f>AE678+AG678+AH678+AI678+AJ678</f>
        <v>1428</v>
      </c>
      <c r="AL678" s="55">
        <f>AF678+AJ678</f>
        <v>1428</v>
      </c>
      <c r="AM678" s="102"/>
      <c r="AN678" s="102"/>
      <c r="AO678" s="102"/>
      <c r="AP678" s="55"/>
      <c r="AQ678" s="55">
        <f>AK678+AM678+AN678+AO678+AP678</f>
        <v>1428</v>
      </c>
      <c r="AR678" s="55">
        <f>AL678+AP678</f>
        <v>1428</v>
      </c>
    </row>
    <row r="679" spans="1:44" ht="49.5" customHeight="1">
      <c r="A679" s="28" t="s">
        <v>483</v>
      </c>
      <c r="B679" s="32">
        <v>913</v>
      </c>
      <c r="C679" s="18" t="s">
        <v>7</v>
      </c>
      <c r="D679" s="18" t="s">
        <v>8</v>
      </c>
      <c r="E679" s="18" t="s">
        <v>484</v>
      </c>
      <c r="F679" s="18"/>
      <c r="G679" s="55">
        <f>G680</f>
        <v>0</v>
      </c>
      <c r="H679" s="55">
        <f>H680</f>
        <v>0</v>
      </c>
      <c r="I679" s="102"/>
      <c r="J679" s="102"/>
      <c r="K679" s="102"/>
      <c r="L679" s="102"/>
      <c r="M679" s="102"/>
      <c r="N679" s="102"/>
      <c r="O679" s="102">
        <f>O680</f>
        <v>0</v>
      </c>
      <c r="P679" s="102">
        <f t="shared" ref="P679:AE680" si="832">P680</f>
        <v>0</v>
      </c>
      <c r="Q679" s="102">
        <f t="shared" si="832"/>
        <v>0</v>
      </c>
      <c r="R679" s="55">
        <f t="shared" si="832"/>
        <v>85524</v>
      </c>
      <c r="S679" s="119">
        <f t="shared" si="832"/>
        <v>85524</v>
      </c>
      <c r="T679" s="119">
        <f t="shared" si="832"/>
        <v>85524</v>
      </c>
      <c r="U679" s="102">
        <f>U680</f>
        <v>0</v>
      </c>
      <c r="V679" s="102">
        <f t="shared" si="832"/>
        <v>0</v>
      </c>
      <c r="W679" s="102">
        <f t="shared" si="832"/>
        <v>0</v>
      </c>
      <c r="X679" s="55">
        <f t="shared" si="832"/>
        <v>0</v>
      </c>
      <c r="Y679" s="55">
        <f t="shared" si="832"/>
        <v>85524</v>
      </c>
      <c r="Z679" s="55">
        <f t="shared" si="832"/>
        <v>85524</v>
      </c>
      <c r="AA679" s="102">
        <f>AA680</f>
        <v>0</v>
      </c>
      <c r="AB679" s="102">
        <f t="shared" si="832"/>
        <v>0</v>
      </c>
      <c r="AC679" s="102">
        <f t="shared" si="832"/>
        <v>0</v>
      </c>
      <c r="AD679" s="55">
        <f t="shared" si="832"/>
        <v>0</v>
      </c>
      <c r="AE679" s="119">
        <f t="shared" si="832"/>
        <v>85524</v>
      </c>
      <c r="AF679" s="119">
        <f t="shared" ref="AB679:AF680" si="833">AF680</f>
        <v>85524</v>
      </c>
      <c r="AG679" s="102">
        <f>AG680</f>
        <v>0</v>
      </c>
      <c r="AH679" s="102">
        <f t="shared" ref="AH679:AR680" si="834">AH680</f>
        <v>0</v>
      </c>
      <c r="AI679" s="102">
        <f t="shared" si="834"/>
        <v>0</v>
      </c>
      <c r="AJ679" s="55">
        <f t="shared" si="834"/>
        <v>0</v>
      </c>
      <c r="AK679" s="55">
        <f t="shared" si="834"/>
        <v>85524</v>
      </c>
      <c r="AL679" s="55">
        <f t="shared" si="834"/>
        <v>85524</v>
      </c>
      <c r="AM679" s="102">
        <f>AM680</f>
        <v>0</v>
      </c>
      <c r="AN679" s="102">
        <f t="shared" si="834"/>
        <v>0</v>
      </c>
      <c r="AO679" s="102">
        <f t="shared" si="834"/>
        <v>0</v>
      </c>
      <c r="AP679" s="55">
        <f t="shared" si="834"/>
        <v>0</v>
      </c>
      <c r="AQ679" s="55">
        <f t="shared" si="834"/>
        <v>85524</v>
      </c>
      <c r="AR679" s="55">
        <f t="shared" si="834"/>
        <v>85524</v>
      </c>
    </row>
    <row r="680" spans="1:44" ht="33" customHeight="1">
      <c r="A680" s="17" t="s">
        <v>11</v>
      </c>
      <c r="B680" s="32">
        <v>913</v>
      </c>
      <c r="C680" s="18" t="s">
        <v>7</v>
      </c>
      <c r="D680" s="18" t="s">
        <v>8</v>
      </c>
      <c r="E680" s="18" t="s">
        <v>484</v>
      </c>
      <c r="F680" s="18" t="s">
        <v>12</v>
      </c>
      <c r="G680" s="55">
        <f>G681</f>
        <v>0</v>
      </c>
      <c r="H680" s="55">
        <f>H681</f>
        <v>0</v>
      </c>
      <c r="I680" s="102"/>
      <c r="J680" s="102"/>
      <c r="K680" s="102"/>
      <c r="L680" s="102"/>
      <c r="M680" s="102"/>
      <c r="N680" s="102"/>
      <c r="O680" s="102">
        <f>O681</f>
        <v>0</v>
      </c>
      <c r="P680" s="102">
        <f t="shared" si="832"/>
        <v>0</v>
      </c>
      <c r="Q680" s="102">
        <f t="shared" si="832"/>
        <v>0</v>
      </c>
      <c r="R680" s="55">
        <f t="shared" si="832"/>
        <v>85524</v>
      </c>
      <c r="S680" s="119">
        <f t="shared" si="832"/>
        <v>85524</v>
      </c>
      <c r="T680" s="119">
        <f t="shared" si="832"/>
        <v>85524</v>
      </c>
      <c r="U680" s="102">
        <f>U681</f>
        <v>0</v>
      </c>
      <c r="V680" s="102">
        <f t="shared" si="832"/>
        <v>0</v>
      </c>
      <c r="W680" s="102">
        <f t="shared" si="832"/>
        <v>0</v>
      </c>
      <c r="X680" s="55">
        <f t="shared" si="832"/>
        <v>0</v>
      </c>
      <c r="Y680" s="55">
        <f t="shared" si="832"/>
        <v>85524</v>
      </c>
      <c r="Z680" s="55">
        <f t="shared" si="832"/>
        <v>85524</v>
      </c>
      <c r="AA680" s="102">
        <f>AA681</f>
        <v>0</v>
      </c>
      <c r="AB680" s="102">
        <f t="shared" si="833"/>
        <v>0</v>
      </c>
      <c r="AC680" s="102">
        <f t="shared" si="833"/>
        <v>0</v>
      </c>
      <c r="AD680" s="55">
        <f t="shared" si="833"/>
        <v>0</v>
      </c>
      <c r="AE680" s="119">
        <f t="shared" si="833"/>
        <v>85524</v>
      </c>
      <c r="AF680" s="119">
        <f t="shared" si="833"/>
        <v>85524</v>
      </c>
      <c r="AG680" s="102">
        <f>AG681</f>
        <v>0</v>
      </c>
      <c r="AH680" s="102">
        <f t="shared" si="834"/>
        <v>0</v>
      </c>
      <c r="AI680" s="102">
        <f t="shared" si="834"/>
        <v>0</v>
      </c>
      <c r="AJ680" s="55">
        <f t="shared" si="834"/>
        <v>0</v>
      </c>
      <c r="AK680" s="55">
        <f t="shared" si="834"/>
        <v>85524</v>
      </c>
      <c r="AL680" s="55">
        <f t="shared" si="834"/>
        <v>85524</v>
      </c>
      <c r="AM680" s="102">
        <f>AM681</f>
        <v>0</v>
      </c>
      <c r="AN680" s="102">
        <f t="shared" si="834"/>
        <v>0</v>
      </c>
      <c r="AO680" s="102">
        <f t="shared" si="834"/>
        <v>0</v>
      </c>
      <c r="AP680" s="55">
        <f t="shared" si="834"/>
        <v>0</v>
      </c>
      <c r="AQ680" s="55">
        <f t="shared" si="834"/>
        <v>85524</v>
      </c>
      <c r="AR680" s="55">
        <f t="shared" si="834"/>
        <v>85524</v>
      </c>
    </row>
    <row r="681" spans="1:44" ht="20.100000000000001" customHeight="1">
      <c r="A681" s="20" t="s">
        <v>13</v>
      </c>
      <c r="B681" s="32">
        <v>913</v>
      </c>
      <c r="C681" s="18" t="s">
        <v>7</v>
      </c>
      <c r="D681" s="18" t="s">
        <v>8</v>
      </c>
      <c r="E681" s="18" t="s">
        <v>484</v>
      </c>
      <c r="F681" s="18" t="s">
        <v>32</v>
      </c>
      <c r="G681" s="6"/>
      <c r="H681" s="6"/>
      <c r="I681" s="102"/>
      <c r="J681" s="102"/>
      <c r="K681" s="102"/>
      <c r="L681" s="102"/>
      <c r="M681" s="102"/>
      <c r="N681" s="102"/>
      <c r="O681" s="102"/>
      <c r="P681" s="102"/>
      <c r="Q681" s="102"/>
      <c r="R681" s="55">
        <v>85524</v>
      </c>
      <c r="S681" s="119">
        <f>M681+O681+P681+Q681+R681</f>
        <v>85524</v>
      </c>
      <c r="T681" s="119">
        <f>N681+R681</f>
        <v>85524</v>
      </c>
      <c r="U681" s="102"/>
      <c r="V681" s="102"/>
      <c r="W681" s="102"/>
      <c r="X681" s="55"/>
      <c r="Y681" s="55">
        <f>S681+U681+V681+W681+X681</f>
        <v>85524</v>
      </c>
      <c r="Z681" s="55">
        <f>T681+X681</f>
        <v>85524</v>
      </c>
      <c r="AA681" s="102"/>
      <c r="AB681" s="102"/>
      <c r="AC681" s="102"/>
      <c r="AD681" s="55"/>
      <c r="AE681" s="119">
        <f>Y681+AA681+AB681+AC681+AD681</f>
        <v>85524</v>
      </c>
      <c r="AF681" s="119">
        <f>Z681+AD681</f>
        <v>85524</v>
      </c>
      <c r="AG681" s="102"/>
      <c r="AH681" s="102"/>
      <c r="AI681" s="102"/>
      <c r="AJ681" s="55"/>
      <c r="AK681" s="55">
        <f>AE681+AG681+AH681+AI681+AJ681</f>
        <v>85524</v>
      </c>
      <c r="AL681" s="55">
        <f>AF681+AJ681</f>
        <v>85524</v>
      </c>
      <c r="AM681" s="102"/>
      <c r="AN681" s="102"/>
      <c r="AO681" s="102"/>
      <c r="AP681" s="55"/>
      <c r="AQ681" s="55">
        <f>AK681+AM681+AN681+AO681+AP681</f>
        <v>85524</v>
      </c>
      <c r="AR681" s="55">
        <f>AL681+AP681</f>
        <v>85524</v>
      </c>
    </row>
    <row r="682" spans="1:44" ht="49.5" customHeight="1">
      <c r="A682" s="28" t="s">
        <v>486</v>
      </c>
      <c r="B682" s="32">
        <v>913</v>
      </c>
      <c r="C682" s="18" t="s">
        <v>7</v>
      </c>
      <c r="D682" s="18" t="s">
        <v>8</v>
      </c>
      <c r="E682" s="18" t="s">
        <v>485</v>
      </c>
      <c r="F682" s="18"/>
      <c r="G682" s="55">
        <f>G683</f>
        <v>0</v>
      </c>
      <c r="H682" s="55">
        <f>H683</f>
        <v>0</v>
      </c>
      <c r="I682" s="102"/>
      <c r="J682" s="102"/>
      <c r="K682" s="102"/>
      <c r="L682" s="102"/>
      <c r="M682" s="102"/>
      <c r="N682" s="102"/>
      <c r="O682" s="102">
        <f>O683</f>
        <v>0</v>
      </c>
      <c r="P682" s="102">
        <f t="shared" ref="P682:AE683" si="835">P683</f>
        <v>0</v>
      </c>
      <c r="Q682" s="102">
        <f t="shared" si="835"/>
        <v>0</v>
      </c>
      <c r="R682" s="55">
        <f t="shared" si="835"/>
        <v>2361339</v>
      </c>
      <c r="S682" s="119">
        <f t="shared" si="835"/>
        <v>2361339</v>
      </c>
      <c r="T682" s="119">
        <f t="shared" si="835"/>
        <v>2361339</v>
      </c>
      <c r="U682" s="102">
        <f>U683</f>
        <v>0</v>
      </c>
      <c r="V682" s="102">
        <f t="shared" si="835"/>
        <v>0</v>
      </c>
      <c r="W682" s="102">
        <f t="shared" si="835"/>
        <v>0</v>
      </c>
      <c r="X682" s="55">
        <f t="shared" si="835"/>
        <v>0</v>
      </c>
      <c r="Y682" s="55">
        <f t="shared" si="835"/>
        <v>2361339</v>
      </c>
      <c r="Z682" s="55">
        <f t="shared" si="835"/>
        <v>2361339</v>
      </c>
      <c r="AA682" s="102">
        <f>AA683</f>
        <v>0</v>
      </c>
      <c r="AB682" s="102">
        <f t="shared" si="835"/>
        <v>0</v>
      </c>
      <c r="AC682" s="102">
        <f t="shared" si="835"/>
        <v>0</v>
      </c>
      <c r="AD682" s="55">
        <f t="shared" si="835"/>
        <v>0</v>
      </c>
      <c r="AE682" s="119">
        <f t="shared" si="835"/>
        <v>2361339</v>
      </c>
      <c r="AF682" s="119">
        <f t="shared" ref="AB682:AF683" si="836">AF683</f>
        <v>2361339</v>
      </c>
      <c r="AG682" s="102">
        <f>AG683</f>
        <v>0</v>
      </c>
      <c r="AH682" s="102">
        <f t="shared" ref="AH682:AR683" si="837">AH683</f>
        <v>0</v>
      </c>
      <c r="AI682" s="102">
        <f t="shared" si="837"/>
        <v>0</v>
      </c>
      <c r="AJ682" s="55">
        <f t="shared" si="837"/>
        <v>0</v>
      </c>
      <c r="AK682" s="55">
        <f t="shared" si="837"/>
        <v>2361339</v>
      </c>
      <c r="AL682" s="55">
        <f t="shared" si="837"/>
        <v>2361339</v>
      </c>
      <c r="AM682" s="102">
        <f>AM683</f>
        <v>0</v>
      </c>
      <c r="AN682" s="102">
        <f t="shared" si="837"/>
        <v>0</v>
      </c>
      <c r="AO682" s="102">
        <f t="shared" si="837"/>
        <v>0</v>
      </c>
      <c r="AP682" s="55">
        <f t="shared" si="837"/>
        <v>0</v>
      </c>
      <c r="AQ682" s="55">
        <f t="shared" si="837"/>
        <v>2361339</v>
      </c>
      <c r="AR682" s="55">
        <f t="shared" si="837"/>
        <v>2361339</v>
      </c>
    </row>
    <row r="683" spans="1:44" ht="33" customHeight="1">
      <c r="A683" s="17" t="s">
        <v>11</v>
      </c>
      <c r="B683" s="32">
        <v>913</v>
      </c>
      <c r="C683" s="18" t="s">
        <v>7</v>
      </c>
      <c r="D683" s="18" t="s">
        <v>8</v>
      </c>
      <c r="E683" s="18" t="s">
        <v>485</v>
      </c>
      <c r="F683" s="18" t="s">
        <v>12</v>
      </c>
      <c r="G683" s="55">
        <f>G684</f>
        <v>0</v>
      </c>
      <c r="H683" s="55">
        <f>H684</f>
        <v>0</v>
      </c>
      <c r="I683" s="102"/>
      <c r="J683" s="102"/>
      <c r="K683" s="102"/>
      <c r="L683" s="102"/>
      <c r="M683" s="102"/>
      <c r="N683" s="102"/>
      <c r="O683" s="102">
        <f>O684</f>
        <v>0</v>
      </c>
      <c r="P683" s="102">
        <f t="shared" si="835"/>
        <v>0</v>
      </c>
      <c r="Q683" s="102">
        <f t="shared" si="835"/>
        <v>0</v>
      </c>
      <c r="R683" s="55">
        <f t="shared" si="835"/>
        <v>2361339</v>
      </c>
      <c r="S683" s="119">
        <f t="shared" si="835"/>
        <v>2361339</v>
      </c>
      <c r="T683" s="119">
        <f t="shared" si="835"/>
        <v>2361339</v>
      </c>
      <c r="U683" s="102">
        <f>U684</f>
        <v>0</v>
      </c>
      <c r="V683" s="102">
        <f t="shared" si="835"/>
        <v>0</v>
      </c>
      <c r="W683" s="102">
        <f t="shared" si="835"/>
        <v>0</v>
      </c>
      <c r="X683" s="55">
        <f t="shared" si="835"/>
        <v>0</v>
      </c>
      <c r="Y683" s="55">
        <f t="shared" si="835"/>
        <v>2361339</v>
      </c>
      <c r="Z683" s="55">
        <f t="shared" si="835"/>
        <v>2361339</v>
      </c>
      <c r="AA683" s="102">
        <f>AA684</f>
        <v>0</v>
      </c>
      <c r="AB683" s="102">
        <f t="shared" si="836"/>
        <v>0</v>
      </c>
      <c r="AC683" s="102">
        <f t="shared" si="836"/>
        <v>0</v>
      </c>
      <c r="AD683" s="55">
        <f t="shared" si="836"/>
        <v>0</v>
      </c>
      <c r="AE683" s="119">
        <f t="shared" si="836"/>
        <v>2361339</v>
      </c>
      <c r="AF683" s="119">
        <f t="shared" si="836"/>
        <v>2361339</v>
      </c>
      <c r="AG683" s="102">
        <f>AG684</f>
        <v>0</v>
      </c>
      <c r="AH683" s="102">
        <f t="shared" si="837"/>
        <v>0</v>
      </c>
      <c r="AI683" s="102">
        <f t="shared" si="837"/>
        <v>0</v>
      </c>
      <c r="AJ683" s="55">
        <f t="shared" si="837"/>
        <v>0</v>
      </c>
      <c r="AK683" s="55">
        <f t="shared" si="837"/>
        <v>2361339</v>
      </c>
      <c r="AL683" s="55">
        <f t="shared" si="837"/>
        <v>2361339</v>
      </c>
      <c r="AM683" s="102">
        <f>AM684</f>
        <v>0</v>
      </c>
      <c r="AN683" s="102">
        <f t="shared" si="837"/>
        <v>0</v>
      </c>
      <c r="AO683" s="102">
        <f t="shared" si="837"/>
        <v>0</v>
      </c>
      <c r="AP683" s="55">
        <f t="shared" si="837"/>
        <v>0</v>
      </c>
      <c r="AQ683" s="55">
        <f t="shared" si="837"/>
        <v>2361339</v>
      </c>
      <c r="AR683" s="55">
        <f t="shared" si="837"/>
        <v>2361339</v>
      </c>
    </row>
    <row r="684" spans="1:44" ht="20.100000000000001" customHeight="1">
      <c r="A684" s="20" t="s">
        <v>13</v>
      </c>
      <c r="B684" s="32">
        <v>913</v>
      </c>
      <c r="C684" s="18" t="s">
        <v>7</v>
      </c>
      <c r="D684" s="18" t="s">
        <v>8</v>
      </c>
      <c r="E684" s="18" t="s">
        <v>485</v>
      </c>
      <c r="F684" s="18" t="s">
        <v>32</v>
      </c>
      <c r="G684" s="6"/>
      <c r="H684" s="6"/>
      <c r="I684" s="102"/>
      <c r="J684" s="102"/>
      <c r="K684" s="102"/>
      <c r="L684" s="102"/>
      <c r="M684" s="102"/>
      <c r="N684" s="102"/>
      <c r="O684" s="102"/>
      <c r="P684" s="102"/>
      <c r="Q684" s="102"/>
      <c r="R684" s="55">
        <v>2361339</v>
      </c>
      <c r="S684" s="119">
        <f>M684+O684+P684+Q684+R684</f>
        <v>2361339</v>
      </c>
      <c r="T684" s="119">
        <f>N684+R684</f>
        <v>2361339</v>
      </c>
      <c r="U684" s="102"/>
      <c r="V684" s="102"/>
      <c r="W684" s="102"/>
      <c r="X684" s="55"/>
      <c r="Y684" s="55">
        <f>S684+U684+V684+W684+X684</f>
        <v>2361339</v>
      </c>
      <c r="Z684" s="55">
        <f>T684+X684</f>
        <v>2361339</v>
      </c>
      <c r="AA684" s="102"/>
      <c r="AB684" s="102"/>
      <c r="AC684" s="102"/>
      <c r="AD684" s="55"/>
      <c r="AE684" s="119">
        <f>Y684+AA684+AB684+AC684+AD684</f>
        <v>2361339</v>
      </c>
      <c r="AF684" s="119">
        <f>Z684+AD684</f>
        <v>2361339</v>
      </c>
      <c r="AG684" s="102"/>
      <c r="AH684" s="102"/>
      <c r="AI684" s="102"/>
      <c r="AJ684" s="55"/>
      <c r="AK684" s="55">
        <f>AE684+AG684+AH684+AI684+AJ684</f>
        <v>2361339</v>
      </c>
      <c r="AL684" s="55">
        <f>AF684+AJ684</f>
        <v>2361339</v>
      </c>
      <c r="AM684" s="102"/>
      <c r="AN684" s="102"/>
      <c r="AO684" s="102"/>
      <c r="AP684" s="55"/>
      <c r="AQ684" s="55">
        <f>AK684+AM684+AN684+AO684+AP684</f>
        <v>2361339</v>
      </c>
      <c r="AR684" s="55">
        <f>AL684+AP684</f>
        <v>2361339</v>
      </c>
    </row>
    <row r="685" spans="1:44" ht="100.5" hidden="1">
      <c r="A685" s="28" t="s">
        <v>643</v>
      </c>
      <c r="B685" s="32">
        <v>913</v>
      </c>
      <c r="C685" s="18" t="s">
        <v>7</v>
      </c>
      <c r="D685" s="18" t="s">
        <v>8</v>
      </c>
      <c r="E685" s="18" t="s">
        <v>642</v>
      </c>
      <c r="F685" s="18"/>
      <c r="G685" s="6"/>
      <c r="H685" s="6"/>
      <c r="I685" s="102"/>
      <c r="J685" s="102"/>
      <c r="K685" s="102"/>
      <c r="L685" s="102"/>
      <c r="M685" s="102"/>
      <c r="N685" s="102"/>
      <c r="O685" s="102"/>
      <c r="P685" s="102"/>
      <c r="Q685" s="102"/>
      <c r="R685" s="102"/>
      <c r="S685" s="121"/>
      <c r="T685" s="121"/>
      <c r="U685" s="102"/>
      <c r="V685" s="102"/>
      <c r="W685" s="102"/>
      <c r="X685" s="102"/>
      <c r="Y685" s="102"/>
      <c r="Z685" s="102"/>
      <c r="AA685" s="102"/>
      <c r="AB685" s="102"/>
      <c r="AC685" s="102"/>
      <c r="AD685" s="102"/>
      <c r="AE685" s="121"/>
      <c r="AF685" s="121"/>
      <c r="AG685" s="102"/>
      <c r="AH685" s="102"/>
      <c r="AI685" s="102"/>
      <c r="AJ685" s="102"/>
      <c r="AK685" s="102"/>
      <c r="AL685" s="102"/>
      <c r="AM685" s="102"/>
      <c r="AN685" s="102"/>
      <c r="AO685" s="102"/>
      <c r="AP685" s="102"/>
      <c r="AQ685" s="102"/>
      <c r="AR685" s="102"/>
    </row>
    <row r="686" spans="1:44" ht="37.5" hidden="1" customHeight="1">
      <c r="A686" s="17" t="s">
        <v>11</v>
      </c>
      <c r="B686" s="32">
        <v>913</v>
      </c>
      <c r="C686" s="18" t="s">
        <v>7</v>
      </c>
      <c r="D686" s="18" t="s">
        <v>8</v>
      </c>
      <c r="E686" s="18" t="s">
        <v>642</v>
      </c>
      <c r="F686" s="18" t="s">
        <v>12</v>
      </c>
      <c r="G686" s="6"/>
      <c r="H686" s="6"/>
      <c r="I686" s="102"/>
      <c r="J686" s="102"/>
      <c r="K686" s="102"/>
      <c r="L686" s="102"/>
      <c r="M686" s="102"/>
      <c r="N686" s="102"/>
      <c r="O686" s="102"/>
      <c r="P686" s="102"/>
      <c r="Q686" s="102"/>
      <c r="R686" s="102"/>
      <c r="S686" s="121"/>
      <c r="T686" s="121"/>
      <c r="U686" s="102"/>
      <c r="V686" s="102"/>
      <c r="W686" s="102"/>
      <c r="X686" s="102"/>
      <c r="Y686" s="102"/>
      <c r="Z686" s="102"/>
      <c r="AA686" s="102"/>
      <c r="AB686" s="102"/>
      <c r="AC686" s="102"/>
      <c r="AD686" s="102"/>
      <c r="AE686" s="121"/>
      <c r="AF686" s="121"/>
      <c r="AG686" s="102"/>
      <c r="AH686" s="102"/>
      <c r="AI686" s="102"/>
      <c r="AJ686" s="102"/>
      <c r="AK686" s="102"/>
      <c r="AL686" s="102"/>
      <c r="AM686" s="102"/>
      <c r="AN686" s="102"/>
      <c r="AO686" s="102"/>
      <c r="AP686" s="102"/>
      <c r="AQ686" s="102"/>
      <c r="AR686" s="102"/>
    </row>
    <row r="687" spans="1:44" ht="20.100000000000001" hidden="1" customHeight="1">
      <c r="A687" s="20" t="s">
        <v>13</v>
      </c>
      <c r="B687" s="32">
        <v>913</v>
      </c>
      <c r="C687" s="18" t="s">
        <v>7</v>
      </c>
      <c r="D687" s="18" t="s">
        <v>8</v>
      </c>
      <c r="E687" s="18" t="s">
        <v>642</v>
      </c>
      <c r="F687" s="18" t="s">
        <v>32</v>
      </c>
      <c r="G687" s="6"/>
      <c r="H687" s="6"/>
      <c r="I687" s="102"/>
      <c r="J687" s="102"/>
      <c r="K687" s="102"/>
      <c r="L687" s="102"/>
      <c r="M687" s="102"/>
      <c r="N687" s="102"/>
      <c r="O687" s="102"/>
      <c r="P687" s="102"/>
      <c r="Q687" s="102"/>
      <c r="R687" s="102"/>
      <c r="S687" s="121"/>
      <c r="T687" s="121"/>
      <c r="U687" s="102"/>
      <c r="V687" s="102"/>
      <c r="W687" s="102"/>
      <c r="X687" s="102"/>
      <c r="Y687" s="102"/>
      <c r="Z687" s="102"/>
      <c r="AA687" s="102"/>
      <c r="AB687" s="102"/>
      <c r="AC687" s="102"/>
      <c r="AD687" s="102"/>
      <c r="AE687" s="121"/>
      <c r="AF687" s="121"/>
      <c r="AG687" s="102"/>
      <c r="AH687" s="102"/>
      <c r="AI687" s="102"/>
      <c r="AJ687" s="102"/>
      <c r="AK687" s="102"/>
      <c r="AL687" s="102"/>
      <c r="AM687" s="102"/>
      <c r="AN687" s="102"/>
      <c r="AO687" s="102"/>
      <c r="AP687" s="102"/>
      <c r="AQ687" s="102"/>
      <c r="AR687" s="102"/>
    </row>
    <row r="688" spans="1:44" ht="53.25" customHeight="1">
      <c r="A688" s="28" t="s">
        <v>689</v>
      </c>
      <c r="B688" s="32">
        <v>913</v>
      </c>
      <c r="C688" s="18" t="s">
        <v>7</v>
      </c>
      <c r="D688" s="18" t="s">
        <v>8</v>
      </c>
      <c r="E688" s="18" t="s">
        <v>687</v>
      </c>
      <c r="F688" s="18"/>
      <c r="G688" s="6"/>
      <c r="H688" s="6"/>
      <c r="I688" s="102"/>
      <c r="J688" s="102"/>
      <c r="K688" s="102"/>
      <c r="L688" s="102"/>
      <c r="M688" s="102"/>
      <c r="N688" s="102"/>
      <c r="O688" s="102"/>
      <c r="P688" s="102"/>
      <c r="Q688" s="102"/>
      <c r="R688" s="102"/>
      <c r="S688" s="121"/>
      <c r="T688" s="121"/>
      <c r="U688" s="102"/>
      <c r="V688" s="102"/>
      <c r="W688" s="102"/>
      <c r="X688" s="102"/>
      <c r="Y688" s="102"/>
      <c r="Z688" s="102"/>
      <c r="AA688" s="102"/>
      <c r="AB688" s="102"/>
      <c r="AC688" s="102"/>
      <c r="AD688" s="102"/>
      <c r="AE688" s="121"/>
      <c r="AF688" s="121"/>
      <c r="AG688" s="102">
        <f>AG689</f>
        <v>0</v>
      </c>
      <c r="AH688" s="102">
        <f t="shared" ref="AH688:AJ689" si="838">AH689</f>
        <v>0</v>
      </c>
      <c r="AI688" s="102">
        <f t="shared" si="838"/>
        <v>0</v>
      </c>
      <c r="AJ688" s="55">
        <f t="shared" si="838"/>
        <v>10140</v>
      </c>
      <c r="AK688" s="55">
        <f t="shared" ref="AK688:AM689" si="839">AK689</f>
        <v>10140</v>
      </c>
      <c r="AL688" s="55">
        <f t="shared" si="839"/>
        <v>10140</v>
      </c>
      <c r="AM688" s="102">
        <f t="shared" si="839"/>
        <v>0</v>
      </c>
      <c r="AN688" s="102">
        <f t="shared" ref="AN688:AP689" si="840">AN689</f>
        <v>0</v>
      </c>
      <c r="AO688" s="102">
        <f t="shared" si="840"/>
        <v>0</v>
      </c>
      <c r="AP688" s="55">
        <f t="shared" si="840"/>
        <v>0</v>
      </c>
      <c r="AQ688" s="55">
        <f>AQ689</f>
        <v>10140</v>
      </c>
      <c r="AR688" s="55">
        <f>AR689</f>
        <v>10140</v>
      </c>
    </row>
    <row r="689" spans="1:44" ht="33">
      <c r="A689" s="17" t="s">
        <v>11</v>
      </c>
      <c r="B689" s="32">
        <v>913</v>
      </c>
      <c r="C689" s="18" t="s">
        <v>7</v>
      </c>
      <c r="D689" s="18" t="s">
        <v>8</v>
      </c>
      <c r="E689" s="18" t="s">
        <v>687</v>
      </c>
      <c r="F689" s="18" t="s">
        <v>12</v>
      </c>
      <c r="G689" s="6"/>
      <c r="H689" s="6"/>
      <c r="I689" s="102"/>
      <c r="J689" s="102"/>
      <c r="K689" s="102"/>
      <c r="L689" s="102"/>
      <c r="M689" s="102"/>
      <c r="N689" s="102"/>
      <c r="O689" s="102"/>
      <c r="P689" s="102"/>
      <c r="Q689" s="102"/>
      <c r="R689" s="102"/>
      <c r="S689" s="121"/>
      <c r="T689" s="121"/>
      <c r="U689" s="102"/>
      <c r="V689" s="102"/>
      <c r="W689" s="102"/>
      <c r="X689" s="102"/>
      <c r="Y689" s="102"/>
      <c r="Z689" s="102"/>
      <c r="AA689" s="102"/>
      <c r="AB689" s="102"/>
      <c r="AC689" s="102"/>
      <c r="AD689" s="102"/>
      <c r="AE689" s="121"/>
      <c r="AF689" s="121"/>
      <c r="AG689" s="102">
        <f>AG690</f>
        <v>0</v>
      </c>
      <c r="AH689" s="102">
        <f t="shared" si="838"/>
        <v>0</v>
      </c>
      <c r="AI689" s="102">
        <f t="shared" si="838"/>
        <v>0</v>
      </c>
      <c r="AJ689" s="55">
        <f t="shared" si="838"/>
        <v>10140</v>
      </c>
      <c r="AK689" s="55">
        <f t="shared" si="839"/>
        <v>10140</v>
      </c>
      <c r="AL689" s="55">
        <f t="shared" si="839"/>
        <v>10140</v>
      </c>
      <c r="AM689" s="102">
        <f t="shared" si="839"/>
        <v>0</v>
      </c>
      <c r="AN689" s="102">
        <f t="shared" si="840"/>
        <v>0</v>
      </c>
      <c r="AO689" s="102">
        <f t="shared" si="840"/>
        <v>0</v>
      </c>
      <c r="AP689" s="55">
        <f t="shared" si="840"/>
        <v>0</v>
      </c>
      <c r="AQ689" s="55">
        <f>AQ690</f>
        <v>10140</v>
      </c>
      <c r="AR689" s="55">
        <f>AR690</f>
        <v>10140</v>
      </c>
    </row>
    <row r="690" spans="1:44" ht="20.100000000000001" customHeight="1">
      <c r="A690" s="20" t="s">
        <v>13</v>
      </c>
      <c r="B690" s="32">
        <v>913</v>
      </c>
      <c r="C690" s="18" t="s">
        <v>7</v>
      </c>
      <c r="D690" s="18" t="s">
        <v>8</v>
      </c>
      <c r="E690" s="18" t="s">
        <v>687</v>
      </c>
      <c r="F690" s="18" t="s">
        <v>32</v>
      </c>
      <c r="G690" s="6"/>
      <c r="H690" s="6"/>
      <c r="I690" s="102"/>
      <c r="J690" s="102"/>
      <c r="K690" s="102"/>
      <c r="L690" s="102"/>
      <c r="M690" s="102"/>
      <c r="N690" s="102"/>
      <c r="O690" s="102"/>
      <c r="P690" s="102"/>
      <c r="Q690" s="102"/>
      <c r="R690" s="102"/>
      <c r="S690" s="121"/>
      <c r="T690" s="121"/>
      <c r="U690" s="102"/>
      <c r="V690" s="102"/>
      <c r="W690" s="102"/>
      <c r="X690" s="102"/>
      <c r="Y690" s="102"/>
      <c r="Z690" s="102"/>
      <c r="AA690" s="102"/>
      <c r="AB690" s="102"/>
      <c r="AC690" s="102"/>
      <c r="AD690" s="102"/>
      <c r="AE690" s="121"/>
      <c r="AF690" s="121"/>
      <c r="AG690" s="102"/>
      <c r="AH690" s="102"/>
      <c r="AI690" s="102"/>
      <c r="AJ690" s="55">
        <v>10140</v>
      </c>
      <c r="AK690" s="55">
        <f>AE690+AG690+AH690+AI690+AJ690</f>
        <v>10140</v>
      </c>
      <c r="AL690" s="55">
        <f>AF690+AJ690</f>
        <v>10140</v>
      </c>
      <c r="AM690" s="102"/>
      <c r="AN690" s="102"/>
      <c r="AO690" s="102"/>
      <c r="AP690" s="55"/>
      <c r="AQ690" s="55">
        <f>AK690+AM690+AN690+AO690+AP690</f>
        <v>10140</v>
      </c>
      <c r="AR690" s="55">
        <f>AL690+AP690</f>
        <v>10140</v>
      </c>
    </row>
    <row r="691" spans="1:44" ht="73.5" customHeight="1">
      <c r="A691" s="101" t="s">
        <v>607</v>
      </c>
      <c r="B691" s="32">
        <v>913</v>
      </c>
      <c r="C691" s="18" t="s">
        <v>7</v>
      </c>
      <c r="D691" s="18" t="s">
        <v>8</v>
      </c>
      <c r="E691" s="18" t="s">
        <v>796</v>
      </c>
      <c r="F691" s="18"/>
      <c r="G691" s="6"/>
      <c r="H691" s="6"/>
      <c r="I691" s="102"/>
      <c r="J691" s="102"/>
      <c r="K691" s="102"/>
      <c r="L691" s="102"/>
      <c r="M691" s="102"/>
      <c r="N691" s="102"/>
      <c r="O691" s="102"/>
      <c r="P691" s="102"/>
      <c r="Q691" s="102"/>
      <c r="R691" s="102"/>
      <c r="S691" s="102"/>
      <c r="T691" s="102"/>
      <c r="U691" s="102"/>
      <c r="V691" s="102"/>
      <c r="W691" s="102"/>
      <c r="X691" s="102"/>
      <c r="Y691" s="102"/>
      <c r="Z691" s="102"/>
      <c r="AA691" s="102">
        <f>AA692</f>
        <v>0</v>
      </c>
      <c r="AB691" s="6">
        <f t="shared" ref="AB691:AQ692" si="841">AB692</f>
        <v>182</v>
      </c>
      <c r="AC691" s="6">
        <f t="shared" si="841"/>
        <v>0</v>
      </c>
      <c r="AD691" s="6">
        <f t="shared" si="841"/>
        <v>3465</v>
      </c>
      <c r="AE691" s="118">
        <f t="shared" si="841"/>
        <v>3647</v>
      </c>
      <c r="AF691" s="118">
        <f t="shared" si="841"/>
        <v>3465</v>
      </c>
      <c r="AG691" s="102">
        <f>AG692</f>
        <v>0</v>
      </c>
      <c r="AH691" s="102">
        <f t="shared" si="841"/>
        <v>0</v>
      </c>
      <c r="AI691" s="102">
        <f t="shared" si="841"/>
        <v>0</v>
      </c>
      <c r="AJ691" s="55">
        <f t="shared" si="841"/>
        <v>0</v>
      </c>
      <c r="AK691" s="6">
        <f t="shared" si="841"/>
        <v>3647</v>
      </c>
      <c r="AL691" s="6">
        <f t="shared" si="841"/>
        <v>3465</v>
      </c>
      <c r="AM691" s="102">
        <f>AM692</f>
        <v>0</v>
      </c>
      <c r="AN691" s="102">
        <f t="shared" si="841"/>
        <v>0</v>
      </c>
      <c r="AO691" s="102">
        <f t="shared" si="841"/>
        <v>0</v>
      </c>
      <c r="AP691" s="55">
        <f t="shared" si="841"/>
        <v>0</v>
      </c>
      <c r="AQ691" s="6">
        <f t="shared" si="841"/>
        <v>3647</v>
      </c>
      <c r="AR691" s="6">
        <f t="shared" ref="AN691:AR692" si="842">AR692</f>
        <v>3465</v>
      </c>
    </row>
    <row r="692" spans="1:44" ht="33">
      <c r="A692" s="17" t="s">
        <v>11</v>
      </c>
      <c r="B692" s="32">
        <v>913</v>
      </c>
      <c r="C692" s="18" t="s">
        <v>7</v>
      </c>
      <c r="D692" s="18" t="s">
        <v>8</v>
      </c>
      <c r="E692" s="18" t="s">
        <v>796</v>
      </c>
      <c r="F692" s="18" t="s">
        <v>12</v>
      </c>
      <c r="G692" s="6"/>
      <c r="H692" s="6"/>
      <c r="I692" s="102"/>
      <c r="J692" s="102"/>
      <c r="K692" s="102"/>
      <c r="L692" s="102"/>
      <c r="M692" s="102"/>
      <c r="N692" s="102"/>
      <c r="O692" s="102"/>
      <c r="P692" s="102"/>
      <c r="Q692" s="102"/>
      <c r="R692" s="102"/>
      <c r="S692" s="102"/>
      <c r="T692" s="102"/>
      <c r="U692" s="102"/>
      <c r="V692" s="102"/>
      <c r="W692" s="102"/>
      <c r="X692" s="102"/>
      <c r="Y692" s="102"/>
      <c r="Z692" s="102"/>
      <c r="AA692" s="102">
        <f>AA693</f>
        <v>0</v>
      </c>
      <c r="AB692" s="6">
        <f t="shared" si="841"/>
        <v>182</v>
      </c>
      <c r="AC692" s="6">
        <f t="shared" si="841"/>
        <v>0</v>
      </c>
      <c r="AD692" s="6">
        <f t="shared" si="841"/>
        <v>3465</v>
      </c>
      <c r="AE692" s="118">
        <f t="shared" si="841"/>
        <v>3647</v>
      </c>
      <c r="AF692" s="118">
        <f t="shared" si="841"/>
        <v>3465</v>
      </c>
      <c r="AG692" s="102">
        <f>AG693</f>
        <v>0</v>
      </c>
      <c r="AH692" s="6">
        <f t="shared" si="841"/>
        <v>0</v>
      </c>
      <c r="AI692" s="6">
        <f t="shared" si="841"/>
        <v>0</v>
      </c>
      <c r="AJ692" s="6">
        <f t="shared" si="841"/>
        <v>0</v>
      </c>
      <c r="AK692" s="6">
        <f t="shared" si="841"/>
        <v>3647</v>
      </c>
      <c r="AL692" s="6">
        <f t="shared" si="841"/>
        <v>3465</v>
      </c>
      <c r="AM692" s="102">
        <f>AM693</f>
        <v>0</v>
      </c>
      <c r="AN692" s="6">
        <f t="shared" si="842"/>
        <v>0</v>
      </c>
      <c r="AO692" s="6">
        <f t="shared" si="842"/>
        <v>0</v>
      </c>
      <c r="AP692" s="6">
        <f t="shared" si="842"/>
        <v>0</v>
      </c>
      <c r="AQ692" s="6">
        <f t="shared" si="842"/>
        <v>3647</v>
      </c>
      <c r="AR692" s="6">
        <f t="shared" si="842"/>
        <v>3465</v>
      </c>
    </row>
    <row r="693" spans="1:44" ht="20.100000000000001" customHeight="1">
      <c r="A693" s="20" t="s">
        <v>13</v>
      </c>
      <c r="B693" s="32">
        <v>913</v>
      </c>
      <c r="C693" s="18" t="s">
        <v>7</v>
      </c>
      <c r="D693" s="18" t="s">
        <v>8</v>
      </c>
      <c r="E693" s="18" t="s">
        <v>796</v>
      </c>
      <c r="F693" s="18" t="s">
        <v>32</v>
      </c>
      <c r="G693" s="6"/>
      <c r="H693" s="6"/>
      <c r="I693" s="102"/>
      <c r="J693" s="102"/>
      <c r="K693" s="102"/>
      <c r="L693" s="102"/>
      <c r="M693" s="102"/>
      <c r="N693" s="102"/>
      <c r="O693" s="102"/>
      <c r="P693" s="102"/>
      <c r="Q693" s="102"/>
      <c r="R693" s="102"/>
      <c r="S693" s="102"/>
      <c r="T693" s="102"/>
      <c r="U693" s="102"/>
      <c r="V693" s="102"/>
      <c r="W693" s="102"/>
      <c r="X693" s="102"/>
      <c r="Y693" s="102"/>
      <c r="Z693" s="102"/>
      <c r="AA693" s="102"/>
      <c r="AB693" s="6">
        <v>182</v>
      </c>
      <c r="AC693" s="6"/>
      <c r="AD693" s="6">
        <v>3465</v>
      </c>
      <c r="AE693" s="118">
        <f>Y693+AA693+AB693+AC693+AD693</f>
        <v>3647</v>
      </c>
      <c r="AF693" s="118">
        <f>Z693+AD693</f>
        <v>3465</v>
      </c>
      <c r="AG693" s="102"/>
      <c r="AH693" s="6"/>
      <c r="AI693" s="6"/>
      <c r="AJ693" s="6"/>
      <c r="AK693" s="6">
        <f>AE693+AG693+AH693+AI693+AJ693</f>
        <v>3647</v>
      </c>
      <c r="AL693" s="6">
        <f>AF693+AJ693</f>
        <v>3465</v>
      </c>
      <c r="AM693" s="102"/>
      <c r="AN693" s="6"/>
      <c r="AO693" s="6"/>
      <c r="AP693" s="6"/>
      <c r="AQ693" s="6">
        <f>AK693+AM693+AN693+AO693+AP693</f>
        <v>3647</v>
      </c>
      <c r="AR693" s="6">
        <f>AL693+AP693</f>
        <v>3465</v>
      </c>
    </row>
    <row r="694" spans="1:44" ht="106.5" customHeight="1">
      <c r="A694" s="64" t="s">
        <v>723</v>
      </c>
      <c r="B694" s="18" t="s">
        <v>185</v>
      </c>
      <c r="C694" s="18" t="s">
        <v>7</v>
      </c>
      <c r="D694" s="18" t="s">
        <v>8</v>
      </c>
      <c r="E694" s="18" t="s">
        <v>722</v>
      </c>
      <c r="F694" s="18"/>
      <c r="G694" s="6">
        <f>G695</f>
        <v>306</v>
      </c>
      <c r="H694" s="6">
        <f t="shared" ref="H694:W695" si="843">H695</f>
        <v>0</v>
      </c>
      <c r="I694" s="6">
        <f t="shared" si="843"/>
        <v>0</v>
      </c>
      <c r="J694" s="6">
        <f t="shared" si="843"/>
        <v>15</v>
      </c>
      <c r="K694" s="6">
        <f t="shared" si="843"/>
        <v>0</v>
      </c>
      <c r="L694" s="6">
        <f t="shared" si="843"/>
        <v>320918</v>
      </c>
      <c r="M694" s="6">
        <f t="shared" si="843"/>
        <v>321239</v>
      </c>
      <c r="N694" s="6">
        <f t="shared" si="843"/>
        <v>320918</v>
      </c>
      <c r="O694" s="6">
        <f t="shared" si="843"/>
        <v>0</v>
      </c>
      <c r="P694" s="6">
        <f t="shared" si="843"/>
        <v>0</v>
      </c>
      <c r="Q694" s="6">
        <f t="shared" si="843"/>
        <v>0</v>
      </c>
      <c r="R694" s="6">
        <f t="shared" si="843"/>
        <v>0</v>
      </c>
      <c r="S694" s="118">
        <f t="shared" si="843"/>
        <v>321239</v>
      </c>
      <c r="T694" s="118">
        <f t="shared" si="843"/>
        <v>320918</v>
      </c>
      <c r="U694" s="6">
        <f t="shared" si="843"/>
        <v>0</v>
      </c>
      <c r="V694" s="6">
        <f t="shared" si="843"/>
        <v>0</v>
      </c>
      <c r="W694" s="6">
        <f t="shared" si="843"/>
        <v>0</v>
      </c>
      <c r="X694" s="6">
        <f t="shared" ref="U694:AJ695" si="844">X695</f>
        <v>0</v>
      </c>
      <c r="Y694" s="6">
        <f t="shared" si="844"/>
        <v>321239</v>
      </c>
      <c r="Z694" s="6">
        <f t="shared" si="844"/>
        <v>320918</v>
      </c>
      <c r="AA694" s="6">
        <f t="shared" si="844"/>
        <v>0</v>
      </c>
      <c r="AB694" s="6">
        <f t="shared" si="844"/>
        <v>0</v>
      </c>
      <c r="AC694" s="6">
        <f t="shared" si="844"/>
        <v>0</v>
      </c>
      <c r="AD694" s="6">
        <f t="shared" si="844"/>
        <v>0</v>
      </c>
      <c r="AE694" s="118">
        <f t="shared" si="844"/>
        <v>321239</v>
      </c>
      <c r="AF694" s="118">
        <f t="shared" si="844"/>
        <v>320918</v>
      </c>
      <c r="AG694" s="6">
        <f t="shared" si="844"/>
        <v>0</v>
      </c>
      <c r="AH694" s="6">
        <f t="shared" si="844"/>
        <v>0</v>
      </c>
      <c r="AI694" s="6">
        <f t="shared" si="844"/>
        <v>0</v>
      </c>
      <c r="AJ694" s="6">
        <f t="shared" si="844"/>
        <v>0</v>
      </c>
      <c r="AK694" s="6">
        <f t="shared" ref="AG694:AR695" si="845">AK695</f>
        <v>321239</v>
      </c>
      <c r="AL694" s="6">
        <f t="shared" si="845"/>
        <v>320918</v>
      </c>
      <c r="AM694" s="6">
        <f t="shared" si="845"/>
        <v>0</v>
      </c>
      <c r="AN694" s="6">
        <f t="shared" si="845"/>
        <v>0</v>
      </c>
      <c r="AO694" s="6">
        <f t="shared" si="845"/>
        <v>0</v>
      </c>
      <c r="AP694" s="6">
        <f t="shared" si="845"/>
        <v>0</v>
      </c>
      <c r="AQ694" s="6">
        <f t="shared" si="845"/>
        <v>321239</v>
      </c>
      <c r="AR694" s="6">
        <f t="shared" si="845"/>
        <v>320918</v>
      </c>
    </row>
    <row r="695" spans="1:44" ht="21" customHeight="1">
      <c r="A695" s="20" t="s">
        <v>61</v>
      </c>
      <c r="B695" s="18" t="s">
        <v>185</v>
      </c>
      <c r="C695" s="18" t="s">
        <v>7</v>
      </c>
      <c r="D695" s="18" t="s">
        <v>8</v>
      </c>
      <c r="E695" s="18" t="s">
        <v>722</v>
      </c>
      <c r="F695" s="18" t="s">
        <v>62</v>
      </c>
      <c r="G695" s="6">
        <f>G696</f>
        <v>306</v>
      </c>
      <c r="H695" s="6">
        <f t="shared" si="843"/>
        <v>0</v>
      </c>
      <c r="I695" s="6">
        <f t="shared" si="843"/>
        <v>0</v>
      </c>
      <c r="J695" s="6">
        <f t="shared" si="843"/>
        <v>15</v>
      </c>
      <c r="K695" s="6">
        <f t="shared" si="843"/>
        <v>0</v>
      </c>
      <c r="L695" s="6">
        <f t="shared" si="843"/>
        <v>320918</v>
      </c>
      <c r="M695" s="6">
        <f t="shared" si="843"/>
        <v>321239</v>
      </c>
      <c r="N695" s="6">
        <f t="shared" si="843"/>
        <v>320918</v>
      </c>
      <c r="O695" s="6">
        <f t="shared" si="843"/>
        <v>0</v>
      </c>
      <c r="P695" s="6">
        <f t="shared" si="843"/>
        <v>0</v>
      </c>
      <c r="Q695" s="6">
        <f t="shared" si="843"/>
        <v>0</v>
      </c>
      <c r="R695" s="6">
        <f t="shared" si="843"/>
        <v>0</v>
      </c>
      <c r="S695" s="118">
        <f t="shared" si="843"/>
        <v>321239</v>
      </c>
      <c r="T695" s="118">
        <f t="shared" si="843"/>
        <v>320918</v>
      </c>
      <c r="U695" s="6">
        <f t="shared" si="844"/>
        <v>0</v>
      </c>
      <c r="V695" s="6">
        <f t="shared" si="844"/>
        <v>0</v>
      </c>
      <c r="W695" s="6">
        <f t="shared" si="844"/>
        <v>0</v>
      </c>
      <c r="X695" s="6">
        <f t="shared" si="844"/>
        <v>0</v>
      </c>
      <c r="Y695" s="6">
        <f t="shared" si="844"/>
        <v>321239</v>
      </c>
      <c r="Z695" s="6">
        <f t="shared" si="844"/>
        <v>320918</v>
      </c>
      <c r="AA695" s="6">
        <f t="shared" si="844"/>
        <v>0</v>
      </c>
      <c r="AB695" s="6">
        <f t="shared" si="844"/>
        <v>0</v>
      </c>
      <c r="AC695" s="6">
        <f t="shared" si="844"/>
        <v>0</v>
      </c>
      <c r="AD695" s="6">
        <f t="shared" si="844"/>
        <v>0</v>
      </c>
      <c r="AE695" s="118">
        <f t="shared" si="844"/>
        <v>321239</v>
      </c>
      <c r="AF695" s="118">
        <f t="shared" si="844"/>
        <v>320918</v>
      </c>
      <c r="AG695" s="6">
        <f t="shared" si="845"/>
        <v>0</v>
      </c>
      <c r="AH695" s="6">
        <f t="shared" si="845"/>
        <v>0</v>
      </c>
      <c r="AI695" s="6">
        <f t="shared" si="845"/>
        <v>0</v>
      </c>
      <c r="AJ695" s="6">
        <f t="shared" si="845"/>
        <v>0</v>
      </c>
      <c r="AK695" s="6">
        <f t="shared" si="845"/>
        <v>321239</v>
      </c>
      <c r="AL695" s="6">
        <f t="shared" si="845"/>
        <v>320918</v>
      </c>
      <c r="AM695" s="6">
        <f t="shared" si="845"/>
        <v>0</v>
      </c>
      <c r="AN695" s="6">
        <f t="shared" si="845"/>
        <v>0</v>
      </c>
      <c r="AO695" s="6">
        <f t="shared" si="845"/>
        <v>0</v>
      </c>
      <c r="AP695" s="6">
        <f t="shared" si="845"/>
        <v>0</v>
      </c>
      <c r="AQ695" s="6">
        <f t="shared" si="845"/>
        <v>321239</v>
      </c>
      <c r="AR695" s="6">
        <f t="shared" si="845"/>
        <v>320918</v>
      </c>
    </row>
    <row r="696" spans="1:44" ht="59.25" customHeight="1">
      <c r="A696" s="17" t="s">
        <v>352</v>
      </c>
      <c r="B696" s="18" t="s">
        <v>185</v>
      </c>
      <c r="C696" s="18" t="s">
        <v>7</v>
      </c>
      <c r="D696" s="18" t="s">
        <v>8</v>
      </c>
      <c r="E696" s="18" t="s">
        <v>722</v>
      </c>
      <c r="F696" s="18" t="s">
        <v>228</v>
      </c>
      <c r="G696" s="6">
        <v>306</v>
      </c>
      <c r="H696" s="6"/>
      <c r="I696" s="102"/>
      <c r="J696" s="6">
        <v>15</v>
      </c>
      <c r="K696" s="6"/>
      <c r="L696" s="6">
        <v>320918</v>
      </c>
      <c r="M696" s="55">
        <f>G696+I696+J696+K696+L696</f>
        <v>321239</v>
      </c>
      <c r="N696" s="55">
        <f>H696+L696</f>
        <v>320918</v>
      </c>
      <c r="O696" s="102"/>
      <c r="P696" s="6"/>
      <c r="Q696" s="6"/>
      <c r="R696" s="6"/>
      <c r="S696" s="119">
        <f>M696+O696+P696+Q696+R696</f>
        <v>321239</v>
      </c>
      <c r="T696" s="119">
        <f>N696+R696</f>
        <v>320918</v>
      </c>
      <c r="U696" s="102"/>
      <c r="V696" s="6"/>
      <c r="W696" s="6"/>
      <c r="X696" s="6"/>
      <c r="Y696" s="55">
        <f>S696+U696+V696+W696+X696</f>
        <v>321239</v>
      </c>
      <c r="Z696" s="55">
        <f>T696+X696</f>
        <v>320918</v>
      </c>
      <c r="AA696" s="102"/>
      <c r="AB696" s="6"/>
      <c r="AC696" s="6"/>
      <c r="AD696" s="6"/>
      <c r="AE696" s="119">
        <f>Y696+AA696+AB696+AC696+AD696</f>
        <v>321239</v>
      </c>
      <c r="AF696" s="119">
        <f>Z696+AD696</f>
        <v>320918</v>
      </c>
      <c r="AG696" s="102"/>
      <c r="AH696" s="6"/>
      <c r="AI696" s="6"/>
      <c r="AJ696" s="6"/>
      <c r="AK696" s="55">
        <f>AE696+AG696+AH696+AI696+AJ696</f>
        <v>321239</v>
      </c>
      <c r="AL696" s="55">
        <f>AF696+AJ696</f>
        <v>320918</v>
      </c>
      <c r="AM696" s="102"/>
      <c r="AN696" s="6"/>
      <c r="AO696" s="6"/>
      <c r="AP696" s="6"/>
      <c r="AQ696" s="55">
        <f>AK696+AM696+AN696+AO696+AP696</f>
        <v>321239</v>
      </c>
      <c r="AR696" s="55">
        <f>AL696+AP696</f>
        <v>320918</v>
      </c>
    </row>
    <row r="697" spans="1:44" ht="82.5">
      <c r="A697" s="17" t="s">
        <v>771</v>
      </c>
      <c r="B697" s="18" t="s">
        <v>185</v>
      </c>
      <c r="C697" s="18" t="s">
        <v>7</v>
      </c>
      <c r="D697" s="18" t="s">
        <v>8</v>
      </c>
      <c r="E697" s="22" t="s">
        <v>772</v>
      </c>
      <c r="F697" s="22"/>
      <c r="G697" s="6"/>
      <c r="H697" s="6"/>
      <c r="I697" s="102"/>
      <c r="J697" s="6"/>
      <c r="K697" s="6"/>
      <c r="L697" s="6"/>
      <c r="M697" s="55"/>
      <c r="N697" s="55"/>
      <c r="O697" s="102">
        <f>O698</f>
        <v>0</v>
      </c>
      <c r="P697" s="102">
        <f t="shared" ref="P697:AE698" si="846">P698</f>
        <v>0</v>
      </c>
      <c r="Q697" s="102">
        <f t="shared" si="846"/>
        <v>0</v>
      </c>
      <c r="R697" s="6">
        <f t="shared" si="846"/>
        <v>217095</v>
      </c>
      <c r="S697" s="118">
        <f t="shared" si="846"/>
        <v>217095</v>
      </c>
      <c r="T697" s="118">
        <f t="shared" si="846"/>
        <v>217095</v>
      </c>
      <c r="U697" s="102">
        <f>U698</f>
        <v>0</v>
      </c>
      <c r="V697" s="102">
        <f t="shared" si="846"/>
        <v>0</v>
      </c>
      <c r="W697" s="102">
        <f t="shared" si="846"/>
        <v>0</v>
      </c>
      <c r="X697" s="6">
        <f t="shared" si="846"/>
        <v>0</v>
      </c>
      <c r="Y697" s="6">
        <f t="shared" si="846"/>
        <v>217095</v>
      </c>
      <c r="Z697" s="6">
        <f t="shared" si="846"/>
        <v>217095</v>
      </c>
      <c r="AA697" s="102">
        <f>AA698</f>
        <v>0</v>
      </c>
      <c r="AB697" s="102">
        <f t="shared" si="846"/>
        <v>0</v>
      </c>
      <c r="AC697" s="102">
        <f t="shared" si="846"/>
        <v>0</v>
      </c>
      <c r="AD697" s="6">
        <f t="shared" si="846"/>
        <v>0</v>
      </c>
      <c r="AE697" s="118">
        <f t="shared" si="846"/>
        <v>217095</v>
      </c>
      <c r="AF697" s="118">
        <f t="shared" ref="AB697:AF698" si="847">AF698</f>
        <v>217095</v>
      </c>
      <c r="AG697" s="102">
        <f>AG698</f>
        <v>0</v>
      </c>
      <c r="AH697" s="102">
        <f t="shared" ref="AH697:AR698" si="848">AH698</f>
        <v>0</v>
      </c>
      <c r="AI697" s="102">
        <f t="shared" si="848"/>
        <v>0</v>
      </c>
      <c r="AJ697" s="6">
        <f t="shared" si="848"/>
        <v>0</v>
      </c>
      <c r="AK697" s="6">
        <f t="shared" si="848"/>
        <v>217095</v>
      </c>
      <c r="AL697" s="6">
        <f t="shared" si="848"/>
        <v>217095</v>
      </c>
      <c r="AM697" s="102">
        <f>AM698</f>
        <v>0</v>
      </c>
      <c r="AN697" s="102">
        <f t="shared" si="848"/>
        <v>0</v>
      </c>
      <c r="AO697" s="102">
        <f t="shared" si="848"/>
        <v>0</v>
      </c>
      <c r="AP697" s="6">
        <f t="shared" si="848"/>
        <v>0</v>
      </c>
      <c r="AQ697" s="6">
        <f t="shared" si="848"/>
        <v>217095</v>
      </c>
      <c r="AR697" s="6">
        <f t="shared" si="848"/>
        <v>217095</v>
      </c>
    </row>
    <row r="698" spans="1:44" ht="33">
      <c r="A698" s="17" t="s">
        <v>11</v>
      </c>
      <c r="B698" s="18" t="s">
        <v>185</v>
      </c>
      <c r="C698" s="18" t="s">
        <v>7</v>
      </c>
      <c r="D698" s="18" t="s">
        <v>8</v>
      </c>
      <c r="E698" s="22" t="s">
        <v>772</v>
      </c>
      <c r="F698" s="22" t="s">
        <v>12</v>
      </c>
      <c r="G698" s="6"/>
      <c r="H698" s="6"/>
      <c r="I698" s="102"/>
      <c r="J698" s="6"/>
      <c r="K698" s="6"/>
      <c r="L698" s="6"/>
      <c r="M698" s="55"/>
      <c r="N698" s="55"/>
      <c r="O698" s="102">
        <f>O699</f>
        <v>0</v>
      </c>
      <c r="P698" s="102">
        <f t="shared" si="846"/>
        <v>0</v>
      </c>
      <c r="Q698" s="102">
        <f t="shared" si="846"/>
        <v>0</v>
      </c>
      <c r="R698" s="6">
        <f t="shared" si="846"/>
        <v>217095</v>
      </c>
      <c r="S698" s="118">
        <f t="shared" si="846"/>
        <v>217095</v>
      </c>
      <c r="T698" s="118">
        <f t="shared" si="846"/>
        <v>217095</v>
      </c>
      <c r="U698" s="102">
        <f>U699</f>
        <v>0</v>
      </c>
      <c r="V698" s="102">
        <f t="shared" si="846"/>
        <v>0</v>
      </c>
      <c r="W698" s="102">
        <f t="shared" si="846"/>
        <v>0</v>
      </c>
      <c r="X698" s="6">
        <f t="shared" si="846"/>
        <v>0</v>
      </c>
      <c r="Y698" s="6">
        <f t="shared" si="846"/>
        <v>217095</v>
      </c>
      <c r="Z698" s="6">
        <f t="shared" si="846"/>
        <v>217095</v>
      </c>
      <c r="AA698" s="102">
        <f>AA699</f>
        <v>0</v>
      </c>
      <c r="AB698" s="102">
        <f t="shared" si="847"/>
        <v>0</v>
      </c>
      <c r="AC698" s="102">
        <f t="shared" si="847"/>
        <v>0</v>
      </c>
      <c r="AD698" s="6">
        <f t="shared" si="847"/>
        <v>0</v>
      </c>
      <c r="AE698" s="118">
        <f t="shared" si="847"/>
        <v>217095</v>
      </c>
      <c r="AF698" s="118">
        <f t="shared" si="847"/>
        <v>217095</v>
      </c>
      <c r="AG698" s="102">
        <f>AG699</f>
        <v>0</v>
      </c>
      <c r="AH698" s="102">
        <f t="shared" si="848"/>
        <v>0</v>
      </c>
      <c r="AI698" s="102">
        <f t="shared" si="848"/>
        <v>0</v>
      </c>
      <c r="AJ698" s="6">
        <f t="shared" si="848"/>
        <v>0</v>
      </c>
      <c r="AK698" s="6">
        <f t="shared" si="848"/>
        <v>217095</v>
      </c>
      <c r="AL698" s="6">
        <f t="shared" si="848"/>
        <v>217095</v>
      </c>
      <c r="AM698" s="102">
        <f>AM699</f>
        <v>0</v>
      </c>
      <c r="AN698" s="102">
        <f t="shared" si="848"/>
        <v>0</v>
      </c>
      <c r="AO698" s="102">
        <f t="shared" si="848"/>
        <v>0</v>
      </c>
      <c r="AP698" s="6">
        <f t="shared" si="848"/>
        <v>0</v>
      </c>
      <c r="AQ698" s="6">
        <f t="shared" si="848"/>
        <v>217095</v>
      </c>
      <c r="AR698" s="6">
        <f t="shared" si="848"/>
        <v>217095</v>
      </c>
    </row>
    <row r="699" spans="1:44" ht="28.5" customHeight="1">
      <c r="A699" s="17" t="s">
        <v>13</v>
      </c>
      <c r="B699" s="18" t="s">
        <v>185</v>
      </c>
      <c r="C699" s="18" t="s">
        <v>7</v>
      </c>
      <c r="D699" s="18" t="s">
        <v>8</v>
      </c>
      <c r="E699" s="22" t="s">
        <v>772</v>
      </c>
      <c r="F699" s="22" t="s">
        <v>32</v>
      </c>
      <c r="G699" s="6"/>
      <c r="H699" s="6"/>
      <c r="I699" s="102"/>
      <c r="J699" s="6"/>
      <c r="K699" s="6"/>
      <c r="L699" s="6"/>
      <c r="M699" s="55"/>
      <c r="N699" s="55"/>
      <c r="O699" s="102"/>
      <c r="P699" s="6"/>
      <c r="Q699" s="6"/>
      <c r="R699" s="6">
        <v>217095</v>
      </c>
      <c r="S699" s="119">
        <f>M699+O699+P699+Q699+R699</f>
        <v>217095</v>
      </c>
      <c r="T699" s="119">
        <f>N699+R699</f>
        <v>217095</v>
      </c>
      <c r="U699" s="102"/>
      <c r="V699" s="6"/>
      <c r="W699" s="6"/>
      <c r="X699" s="6"/>
      <c r="Y699" s="55">
        <f>S699+U699+V699+W699+X699</f>
        <v>217095</v>
      </c>
      <c r="Z699" s="55">
        <f>T699+X699</f>
        <v>217095</v>
      </c>
      <c r="AA699" s="102"/>
      <c r="AB699" s="6"/>
      <c r="AC699" s="6"/>
      <c r="AD699" s="6"/>
      <c r="AE699" s="119">
        <f>Y699+AA699+AB699+AC699+AD699</f>
        <v>217095</v>
      </c>
      <c r="AF699" s="119">
        <f>Z699+AD699</f>
        <v>217095</v>
      </c>
      <c r="AG699" s="102"/>
      <c r="AH699" s="6"/>
      <c r="AI699" s="6"/>
      <c r="AJ699" s="6"/>
      <c r="AK699" s="55">
        <f>AE699+AG699+AH699+AI699+AJ699</f>
        <v>217095</v>
      </c>
      <c r="AL699" s="55">
        <f>AF699+AJ699</f>
        <v>217095</v>
      </c>
      <c r="AM699" s="102"/>
      <c r="AN699" s="6"/>
      <c r="AO699" s="6"/>
      <c r="AP699" s="6"/>
      <c r="AQ699" s="55">
        <f>AK699+AM699+AN699+AO699+AP699</f>
        <v>217095</v>
      </c>
      <c r="AR699" s="55">
        <f>AL699+AP699</f>
        <v>217095</v>
      </c>
    </row>
    <row r="700" spans="1:44" ht="66">
      <c r="A700" s="64" t="s">
        <v>607</v>
      </c>
      <c r="B700" s="18" t="s">
        <v>185</v>
      </c>
      <c r="C700" s="18" t="s">
        <v>7</v>
      </c>
      <c r="D700" s="18" t="s">
        <v>8</v>
      </c>
      <c r="E700" s="18" t="s">
        <v>608</v>
      </c>
      <c r="F700" s="18"/>
      <c r="G700" s="6">
        <f>G701</f>
        <v>0</v>
      </c>
      <c r="H700" s="6">
        <f>H701</f>
        <v>0</v>
      </c>
      <c r="I700" s="102"/>
      <c r="J700" s="102"/>
      <c r="K700" s="102"/>
      <c r="L700" s="102"/>
      <c r="M700" s="102"/>
      <c r="N700" s="102"/>
      <c r="O700" s="102"/>
      <c r="P700" s="102"/>
      <c r="Q700" s="102"/>
      <c r="R700" s="102"/>
      <c r="S700" s="121"/>
      <c r="T700" s="121"/>
      <c r="U700" s="102"/>
      <c r="V700" s="102"/>
      <c r="W700" s="102"/>
      <c r="X700" s="102"/>
      <c r="Y700" s="102"/>
      <c r="Z700" s="102"/>
      <c r="AA700" s="102"/>
      <c r="AB700" s="102"/>
      <c r="AC700" s="102"/>
      <c r="AD700" s="102"/>
      <c r="AE700" s="121"/>
      <c r="AF700" s="121"/>
      <c r="AG700" s="6">
        <f>AG701</f>
        <v>0</v>
      </c>
      <c r="AH700" s="6">
        <f t="shared" ref="AH700:AR701" si="849">AH701</f>
        <v>791</v>
      </c>
      <c r="AI700" s="6">
        <f t="shared" si="849"/>
        <v>0</v>
      </c>
      <c r="AJ700" s="6">
        <f t="shared" si="849"/>
        <v>0</v>
      </c>
      <c r="AK700" s="6">
        <f t="shared" si="849"/>
        <v>791</v>
      </c>
      <c r="AL700" s="6">
        <f t="shared" si="849"/>
        <v>0</v>
      </c>
      <c r="AM700" s="6">
        <f>AM701</f>
        <v>0</v>
      </c>
      <c r="AN700" s="6">
        <f t="shared" si="849"/>
        <v>0</v>
      </c>
      <c r="AO700" s="6">
        <f t="shared" si="849"/>
        <v>0</v>
      </c>
      <c r="AP700" s="6">
        <f t="shared" si="849"/>
        <v>0</v>
      </c>
      <c r="AQ700" s="6">
        <f t="shared" si="849"/>
        <v>791</v>
      </c>
      <c r="AR700" s="6">
        <f t="shared" si="849"/>
        <v>0</v>
      </c>
    </row>
    <row r="701" spans="1:44" ht="33">
      <c r="A701" s="17" t="s">
        <v>11</v>
      </c>
      <c r="B701" s="18" t="s">
        <v>185</v>
      </c>
      <c r="C701" s="18" t="s">
        <v>7</v>
      </c>
      <c r="D701" s="18" t="s">
        <v>8</v>
      </c>
      <c r="E701" s="18" t="s">
        <v>608</v>
      </c>
      <c r="F701" s="18" t="s">
        <v>12</v>
      </c>
      <c r="G701" s="6">
        <f>G702</f>
        <v>0</v>
      </c>
      <c r="H701" s="6">
        <f>H702</f>
        <v>0</v>
      </c>
      <c r="I701" s="102"/>
      <c r="J701" s="102"/>
      <c r="K701" s="102"/>
      <c r="L701" s="102"/>
      <c r="M701" s="102"/>
      <c r="N701" s="102"/>
      <c r="O701" s="102"/>
      <c r="P701" s="102"/>
      <c r="Q701" s="102"/>
      <c r="R701" s="102"/>
      <c r="S701" s="121"/>
      <c r="T701" s="121"/>
      <c r="U701" s="102"/>
      <c r="V701" s="102"/>
      <c r="W701" s="102"/>
      <c r="X701" s="102"/>
      <c r="Y701" s="102"/>
      <c r="Z701" s="102"/>
      <c r="AA701" s="102"/>
      <c r="AB701" s="102"/>
      <c r="AC701" s="102"/>
      <c r="AD701" s="102"/>
      <c r="AE701" s="121"/>
      <c r="AF701" s="121"/>
      <c r="AG701" s="6">
        <f>AG702</f>
        <v>0</v>
      </c>
      <c r="AH701" s="6">
        <f t="shared" si="849"/>
        <v>791</v>
      </c>
      <c r="AI701" s="6">
        <f t="shared" si="849"/>
        <v>0</v>
      </c>
      <c r="AJ701" s="6">
        <f t="shared" si="849"/>
        <v>0</v>
      </c>
      <c r="AK701" s="6">
        <f t="shared" si="849"/>
        <v>791</v>
      </c>
      <c r="AL701" s="6">
        <f t="shared" si="849"/>
        <v>0</v>
      </c>
      <c r="AM701" s="6">
        <f>AM702</f>
        <v>0</v>
      </c>
      <c r="AN701" s="6">
        <f t="shared" si="849"/>
        <v>0</v>
      </c>
      <c r="AO701" s="6">
        <f t="shared" si="849"/>
        <v>0</v>
      </c>
      <c r="AP701" s="6">
        <f t="shared" si="849"/>
        <v>0</v>
      </c>
      <c r="AQ701" s="6">
        <f t="shared" si="849"/>
        <v>791</v>
      </c>
      <c r="AR701" s="6">
        <f t="shared" si="849"/>
        <v>0</v>
      </c>
    </row>
    <row r="702" spans="1:44" ht="20.100000000000001" customHeight="1">
      <c r="A702" s="20" t="s">
        <v>13</v>
      </c>
      <c r="B702" s="18" t="s">
        <v>185</v>
      </c>
      <c r="C702" s="18" t="s">
        <v>7</v>
      </c>
      <c r="D702" s="18" t="s">
        <v>8</v>
      </c>
      <c r="E702" s="18" t="s">
        <v>608</v>
      </c>
      <c r="F702" s="18" t="s">
        <v>32</v>
      </c>
      <c r="G702" s="6"/>
      <c r="H702" s="6"/>
      <c r="I702" s="102"/>
      <c r="J702" s="102"/>
      <c r="K702" s="102"/>
      <c r="L702" s="102"/>
      <c r="M702" s="102"/>
      <c r="N702" s="102"/>
      <c r="O702" s="102"/>
      <c r="P702" s="102"/>
      <c r="Q702" s="102"/>
      <c r="R702" s="102"/>
      <c r="S702" s="121"/>
      <c r="T702" s="121"/>
      <c r="U702" s="102"/>
      <c r="V702" s="102"/>
      <c r="W702" s="102"/>
      <c r="X702" s="102"/>
      <c r="Y702" s="102"/>
      <c r="Z702" s="102"/>
      <c r="AA702" s="102"/>
      <c r="AB702" s="102"/>
      <c r="AC702" s="102"/>
      <c r="AD702" s="102"/>
      <c r="AE702" s="121"/>
      <c r="AF702" s="121"/>
      <c r="AG702" s="102"/>
      <c r="AH702" s="102">
        <v>791</v>
      </c>
      <c r="AI702" s="102"/>
      <c r="AJ702" s="102"/>
      <c r="AK702" s="55">
        <f>AE702+AG702+AH702+AI702+AJ702</f>
        <v>791</v>
      </c>
      <c r="AL702" s="55">
        <f>AF702+AJ702</f>
        <v>0</v>
      </c>
      <c r="AM702" s="102"/>
      <c r="AN702" s="102"/>
      <c r="AO702" s="102"/>
      <c r="AP702" s="102"/>
      <c r="AQ702" s="55">
        <f>AK702+AM702+AN702+AO702+AP702</f>
        <v>791</v>
      </c>
      <c r="AR702" s="55">
        <f>AL702+AP702</f>
        <v>0</v>
      </c>
    </row>
    <row r="703" spans="1:44" ht="66" hidden="1">
      <c r="A703" s="17" t="s">
        <v>607</v>
      </c>
      <c r="B703" s="18">
        <v>913</v>
      </c>
      <c r="C703" s="18" t="s">
        <v>7</v>
      </c>
      <c r="D703" s="18" t="s">
        <v>8</v>
      </c>
      <c r="E703" s="22" t="s">
        <v>622</v>
      </c>
      <c r="F703" s="6"/>
      <c r="G703" s="6"/>
      <c r="H703" s="6"/>
      <c r="I703" s="102"/>
      <c r="J703" s="102"/>
      <c r="K703" s="102"/>
      <c r="L703" s="102"/>
      <c r="M703" s="102"/>
      <c r="N703" s="102"/>
      <c r="O703" s="102"/>
      <c r="P703" s="102"/>
      <c r="Q703" s="102"/>
      <c r="R703" s="102"/>
      <c r="S703" s="121"/>
      <c r="T703" s="121"/>
      <c r="U703" s="102"/>
      <c r="V703" s="102"/>
      <c r="W703" s="102"/>
      <c r="X703" s="102"/>
      <c r="Y703" s="102"/>
      <c r="Z703" s="102"/>
      <c r="AA703" s="102"/>
      <c r="AB703" s="102"/>
      <c r="AC703" s="102"/>
      <c r="AD703" s="102"/>
      <c r="AE703" s="121"/>
      <c r="AF703" s="121"/>
      <c r="AG703" s="102"/>
      <c r="AH703" s="102"/>
      <c r="AI703" s="102"/>
      <c r="AJ703" s="102"/>
      <c r="AK703" s="102"/>
      <c r="AL703" s="102"/>
      <c r="AM703" s="102"/>
      <c r="AN703" s="102"/>
      <c r="AO703" s="102"/>
      <c r="AP703" s="102"/>
      <c r="AQ703" s="102"/>
      <c r="AR703" s="102"/>
    </row>
    <row r="704" spans="1:44" ht="33" hidden="1">
      <c r="A704" s="17" t="s">
        <v>11</v>
      </c>
      <c r="B704" s="18">
        <v>913</v>
      </c>
      <c r="C704" s="18" t="s">
        <v>7</v>
      </c>
      <c r="D704" s="18" t="s">
        <v>8</v>
      </c>
      <c r="E704" s="22" t="s">
        <v>622</v>
      </c>
      <c r="F704" s="6">
        <v>600</v>
      </c>
      <c r="G704" s="6"/>
      <c r="H704" s="6"/>
      <c r="I704" s="102"/>
      <c r="J704" s="102"/>
      <c r="K704" s="102"/>
      <c r="L704" s="102"/>
      <c r="M704" s="102"/>
      <c r="N704" s="102"/>
      <c r="O704" s="102"/>
      <c r="P704" s="102"/>
      <c r="Q704" s="102"/>
      <c r="R704" s="102"/>
      <c r="S704" s="121"/>
      <c r="T704" s="121"/>
      <c r="U704" s="102"/>
      <c r="V704" s="102"/>
      <c r="W704" s="102"/>
      <c r="X704" s="102"/>
      <c r="Y704" s="102"/>
      <c r="Z704" s="102"/>
      <c r="AA704" s="102"/>
      <c r="AB704" s="102"/>
      <c r="AC704" s="102"/>
      <c r="AD704" s="102"/>
      <c r="AE704" s="121"/>
      <c r="AF704" s="121"/>
      <c r="AG704" s="102"/>
      <c r="AH704" s="102"/>
      <c r="AI704" s="102"/>
      <c r="AJ704" s="102"/>
      <c r="AK704" s="102"/>
      <c r="AL704" s="102"/>
      <c r="AM704" s="102"/>
      <c r="AN704" s="102"/>
      <c r="AO704" s="102"/>
      <c r="AP704" s="102"/>
      <c r="AQ704" s="102"/>
      <c r="AR704" s="102"/>
    </row>
    <row r="705" spans="1:44" ht="20.100000000000001" hidden="1" customHeight="1">
      <c r="A705" s="20" t="s">
        <v>13</v>
      </c>
      <c r="B705" s="18">
        <v>913</v>
      </c>
      <c r="C705" s="18" t="s">
        <v>7</v>
      </c>
      <c r="D705" s="18" t="s">
        <v>8</v>
      </c>
      <c r="E705" s="22" t="s">
        <v>622</v>
      </c>
      <c r="F705" s="6">
        <v>610</v>
      </c>
      <c r="G705" s="6"/>
      <c r="H705" s="6"/>
      <c r="I705" s="102"/>
      <c r="J705" s="102"/>
      <c r="K705" s="102"/>
      <c r="L705" s="102"/>
      <c r="M705" s="102"/>
      <c r="N705" s="102"/>
      <c r="O705" s="102"/>
      <c r="P705" s="102"/>
      <c r="Q705" s="102"/>
      <c r="R705" s="102"/>
      <c r="S705" s="121"/>
      <c r="T705" s="121"/>
      <c r="U705" s="102"/>
      <c r="V705" s="102"/>
      <c r="W705" s="102"/>
      <c r="X705" s="102"/>
      <c r="Y705" s="102"/>
      <c r="Z705" s="102"/>
      <c r="AA705" s="102"/>
      <c r="AB705" s="102"/>
      <c r="AC705" s="102"/>
      <c r="AD705" s="102"/>
      <c r="AE705" s="121"/>
      <c r="AF705" s="121"/>
      <c r="AG705" s="102"/>
      <c r="AH705" s="102"/>
      <c r="AI705" s="102"/>
      <c r="AJ705" s="102"/>
      <c r="AK705" s="102"/>
      <c r="AL705" s="102"/>
      <c r="AM705" s="102"/>
      <c r="AN705" s="102"/>
      <c r="AO705" s="102"/>
      <c r="AP705" s="102"/>
      <c r="AQ705" s="102"/>
      <c r="AR705" s="102"/>
    </row>
    <row r="706" spans="1:44" ht="33">
      <c r="A706" s="17" t="s">
        <v>278</v>
      </c>
      <c r="B706" s="32">
        <v>913</v>
      </c>
      <c r="C706" s="18" t="s">
        <v>7</v>
      </c>
      <c r="D706" s="18" t="s">
        <v>8</v>
      </c>
      <c r="E706" s="18" t="s">
        <v>342</v>
      </c>
      <c r="F706" s="6"/>
      <c r="G706" s="6">
        <f t="shared" ref="G706:V709" si="850">G707</f>
        <v>4438</v>
      </c>
      <c r="H706" s="6">
        <f t="shared" si="850"/>
        <v>0</v>
      </c>
      <c r="I706" s="6">
        <f t="shared" ref="I706:AL706" si="851">I707+I711</f>
        <v>0</v>
      </c>
      <c r="J706" s="6">
        <f t="shared" si="851"/>
        <v>2192</v>
      </c>
      <c r="K706" s="6">
        <f t="shared" si="851"/>
        <v>0</v>
      </c>
      <c r="L706" s="6">
        <f t="shared" si="851"/>
        <v>5090</v>
      </c>
      <c r="M706" s="6">
        <f t="shared" si="851"/>
        <v>11720</v>
      </c>
      <c r="N706" s="6">
        <f t="shared" si="851"/>
        <v>5090</v>
      </c>
      <c r="O706" s="6">
        <f t="shared" si="851"/>
        <v>0</v>
      </c>
      <c r="P706" s="6">
        <f t="shared" si="851"/>
        <v>0</v>
      </c>
      <c r="Q706" s="6">
        <f t="shared" si="851"/>
        <v>0</v>
      </c>
      <c r="R706" s="6">
        <f t="shared" si="851"/>
        <v>0</v>
      </c>
      <c r="S706" s="118">
        <f t="shared" si="851"/>
        <v>11720</v>
      </c>
      <c r="T706" s="118">
        <f t="shared" si="851"/>
        <v>5090</v>
      </c>
      <c r="U706" s="6">
        <f t="shared" si="851"/>
        <v>0</v>
      </c>
      <c r="V706" s="6">
        <f t="shared" si="851"/>
        <v>0</v>
      </c>
      <c r="W706" s="6">
        <f t="shared" si="851"/>
        <v>0</v>
      </c>
      <c r="X706" s="6">
        <f t="shared" si="851"/>
        <v>0</v>
      </c>
      <c r="Y706" s="6">
        <f t="shared" si="851"/>
        <v>11720</v>
      </c>
      <c r="Z706" s="6">
        <f t="shared" si="851"/>
        <v>5090</v>
      </c>
      <c r="AA706" s="6">
        <f t="shared" si="851"/>
        <v>0</v>
      </c>
      <c r="AB706" s="6">
        <f t="shared" si="851"/>
        <v>0</v>
      </c>
      <c r="AC706" s="6">
        <f t="shared" si="851"/>
        <v>0</v>
      </c>
      <c r="AD706" s="6">
        <f t="shared" si="851"/>
        <v>0</v>
      </c>
      <c r="AE706" s="118">
        <f t="shared" si="851"/>
        <v>11720</v>
      </c>
      <c r="AF706" s="118">
        <f t="shared" si="851"/>
        <v>5090</v>
      </c>
      <c r="AG706" s="6">
        <f t="shared" si="851"/>
        <v>-610</v>
      </c>
      <c r="AH706" s="6">
        <f t="shared" si="851"/>
        <v>0</v>
      </c>
      <c r="AI706" s="6">
        <f t="shared" si="851"/>
        <v>0</v>
      </c>
      <c r="AJ706" s="6">
        <f t="shared" si="851"/>
        <v>-1418</v>
      </c>
      <c r="AK706" s="6">
        <f t="shared" si="851"/>
        <v>9692</v>
      </c>
      <c r="AL706" s="6">
        <f t="shared" si="851"/>
        <v>3672</v>
      </c>
      <c r="AM706" s="6">
        <f t="shared" ref="AM706:AR706" si="852">AM707+AM711</f>
        <v>0</v>
      </c>
      <c r="AN706" s="6">
        <f t="shared" si="852"/>
        <v>0</v>
      </c>
      <c r="AO706" s="6">
        <f t="shared" si="852"/>
        <v>0</v>
      </c>
      <c r="AP706" s="6">
        <f t="shared" si="852"/>
        <v>0</v>
      </c>
      <c r="AQ706" s="6">
        <f t="shared" si="852"/>
        <v>9692</v>
      </c>
      <c r="AR706" s="6">
        <f t="shared" si="852"/>
        <v>3672</v>
      </c>
    </row>
    <row r="707" spans="1:44">
      <c r="A707" s="20" t="s">
        <v>14</v>
      </c>
      <c r="B707" s="32">
        <v>913</v>
      </c>
      <c r="C707" s="18" t="s">
        <v>7</v>
      </c>
      <c r="D707" s="18" t="s">
        <v>8</v>
      </c>
      <c r="E707" s="18" t="s">
        <v>343</v>
      </c>
      <c r="F707" s="18"/>
      <c r="G707" s="6">
        <f t="shared" si="850"/>
        <v>4438</v>
      </c>
      <c r="H707" s="6">
        <f t="shared" si="850"/>
        <v>0</v>
      </c>
      <c r="I707" s="6">
        <f t="shared" si="850"/>
        <v>0</v>
      </c>
      <c r="J707" s="6">
        <f t="shared" si="850"/>
        <v>0</v>
      </c>
      <c r="K707" s="6">
        <f t="shared" si="850"/>
        <v>0</v>
      </c>
      <c r="L707" s="6">
        <f t="shared" si="850"/>
        <v>0</v>
      </c>
      <c r="M707" s="6">
        <f t="shared" si="850"/>
        <v>4438</v>
      </c>
      <c r="N707" s="6">
        <f t="shared" si="850"/>
        <v>0</v>
      </c>
      <c r="O707" s="6">
        <f t="shared" si="850"/>
        <v>0</v>
      </c>
      <c r="P707" s="6">
        <f t="shared" si="850"/>
        <v>0</v>
      </c>
      <c r="Q707" s="6">
        <f t="shared" si="850"/>
        <v>0</v>
      </c>
      <c r="R707" s="6">
        <f t="shared" si="850"/>
        <v>0</v>
      </c>
      <c r="S707" s="118">
        <f t="shared" si="850"/>
        <v>4438</v>
      </c>
      <c r="T707" s="118">
        <f t="shared" si="850"/>
        <v>0</v>
      </c>
      <c r="U707" s="6">
        <f t="shared" si="850"/>
        <v>0</v>
      </c>
      <c r="V707" s="6">
        <f t="shared" si="850"/>
        <v>0</v>
      </c>
      <c r="W707" s="6">
        <f t="shared" ref="U707:AJ709" si="853">W708</f>
        <v>0</v>
      </c>
      <c r="X707" s="6">
        <f t="shared" si="853"/>
        <v>0</v>
      </c>
      <c r="Y707" s="6">
        <f t="shared" si="853"/>
        <v>4438</v>
      </c>
      <c r="Z707" s="6">
        <f t="shared" si="853"/>
        <v>0</v>
      </c>
      <c r="AA707" s="6">
        <f t="shared" si="853"/>
        <v>0</v>
      </c>
      <c r="AB707" s="6">
        <f t="shared" si="853"/>
        <v>0</v>
      </c>
      <c r="AC707" s="6">
        <f t="shared" si="853"/>
        <v>0</v>
      </c>
      <c r="AD707" s="6">
        <f t="shared" si="853"/>
        <v>0</v>
      </c>
      <c r="AE707" s="118">
        <f t="shared" si="853"/>
        <v>4438</v>
      </c>
      <c r="AF707" s="118">
        <f t="shared" si="853"/>
        <v>0</v>
      </c>
      <c r="AG707" s="6">
        <f t="shared" si="853"/>
        <v>0</v>
      </c>
      <c r="AH707" s="6">
        <f t="shared" si="853"/>
        <v>0</v>
      </c>
      <c r="AI707" s="6">
        <f t="shared" si="853"/>
        <v>0</v>
      </c>
      <c r="AJ707" s="6">
        <f t="shared" si="853"/>
        <v>0</v>
      </c>
      <c r="AK707" s="6">
        <f t="shared" ref="AG707:AR709" si="854">AK708</f>
        <v>4438</v>
      </c>
      <c r="AL707" s="6">
        <f t="shared" si="854"/>
        <v>0</v>
      </c>
      <c r="AM707" s="6">
        <f t="shared" si="854"/>
        <v>0</v>
      </c>
      <c r="AN707" s="6">
        <f t="shared" si="854"/>
        <v>0</v>
      </c>
      <c r="AO707" s="6">
        <f t="shared" si="854"/>
        <v>0</v>
      </c>
      <c r="AP707" s="6">
        <f t="shared" si="854"/>
        <v>0</v>
      </c>
      <c r="AQ707" s="6">
        <f t="shared" si="854"/>
        <v>4438</v>
      </c>
      <c r="AR707" s="6">
        <f t="shared" si="854"/>
        <v>0</v>
      </c>
    </row>
    <row r="708" spans="1:44">
      <c r="A708" s="20" t="s">
        <v>192</v>
      </c>
      <c r="B708" s="32">
        <v>913</v>
      </c>
      <c r="C708" s="18" t="s">
        <v>7</v>
      </c>
      <c r="D708" s="18" t="s">
        <v>8</v>
      </c>
      <c r="E708" s="18" t="s">
        <v>731</v>
      </c>
      <c r="F708" s="18"/>
      <c r="G708" s="6">
        <f t="shared" si="850"/>
        <v>4438</v>
      </c>
      <c r="H708" s="6">
        <f t="shared" si="850"/>
        <v>0</v>
      </c>
      <c r="I708" s="6">
        <f t="shared" si="850"/>
        <v>0</v>
      </c>
      <c r="J708" s="6">
        <f t="shared" si="850"/>
        <v>0</v>
      </c>
      <c r="K708" s="6">
        <f t="shared" si="850"/>
        <v>0</v>
      </c>
      <c r="L708" s="6">
        <f t="shared" si="850"/>
        <v>0</v>
      </c>
      <c r="M708" s="6">
        <f t="shared" si="850"/>
        <v>4438</v>
      </c>
      <c r="N708" s="6">
        <f t="shared" si="850"/>
        <v>0</v>
      </c>
      <c r="O708" s="6">
        <f t="shared" si="850"/>
        <v>0</v>
      </c>
      <c r="P708" s="6">
        <f t="shared" si="850"/>
        <v>0</v>
      </c>
      <c r="Q708" s="6">
        <f t="shared" si="850"/>
        <v>0</v>
      </c>
      <c r="R708" s="6">
        <f t="shared" si="850"/>
        <v>0</v>
      </c>
      <c r="S708" s="118">
        <f t="shared" si="850"/>
        <v>4438</v>
      </c>
      <c r="T708" s="118">
        <f t="shared" si="850"/>
        <v>0</v>
      </c>
      <c r="U708" s="6">
        <f t="shared" si="853"/>
        <v>0</v>
      </c>
      <c r="V708" s="6">
        <f t="shared" si="853"/>
        <v>0</v>
      </c>
      <c r="W708" s="6">
        <f t="shared" si="853"/>
        <v>0</v>
      </c>
      <c r="X708" s="6">
        <f t="shared" si="853"/>
        <v>0</v>
      </c>
      <c r="Y708" s="6">
        <f t="shared" si="853"/>
        <v>4438</v>
      </c>
      <c r="Z708" s="6">
        <f t="shared" si="853"/>
        <v>0</v>
      </c>
      <c r="AA708" s="6">
        <f t="shared" si="853"/>
        <v>0</v>
      </c>
      <c r="AB708" s="6">
        <f t="shared" si="853"/>
        <v>0</v>
      </c>
      <c r="AC708" s="6">
        <f t="shared" si="853"/>
        <v>0</v>
      </c>
      <c r="AD708" s="6">
        <f t="shared" si="853"/>
        <v>0</v>
      </c>
      <c r="AE708" s="118">
        <f t="shared" si="853"/>
        <v>4438</v>
      </c>
      <c r="AF708" s="118">
        <f t="shared" si="853"/>
        <v>0</v>
      </c>
      <c r="AG708" s="6">
        <f t="shared" si="854"/>
        <v>0</v>
      </c>
      <c r="AH708" s="6">
        <f t="shared" si="854"/>
        <v>0</v>
      </c>
      <c r="AI708" s="6">
        <f t="shared" si="854"/>
        <v>0</v>
      </c>
      <c r="AJ708" s="6">
        <f t="shared" si="854"/>
        <v>0</v>
      </c>
      <c r="AK708" s="6">
        <f t="shared" si="854"/>
        <v>4438</v>
      </c>
      <c r="AL708" s="6">
        <f t="shared" si="854"/>
        <v>0</v>
      </c>
      <c r="AM708" s="6">
        <f t="shared" si="854"/>
        <v>0</v>
      </c>
      <c r="AN708" s="6">
        <f t="shared" si="854"/>
        <v>0</v>
      </c>
      <c r="AO708" s="6">
        <f t="shared" si="854"/>
        <v>0</v>
      </c>
      <c r="AP708" s="6">
        <f t="shared" si="854"/>
        <v>0</v>
      </c>
      <c r="AQ708" s="6">
        <f t="shared" si="854"/>
        <v>4438</v>
      </c>
      <c r="AR708" s="6">
        <f t="shared" si="854"/>
        <v>0</v>
      </c>
    </row>
    <row r="709" spans="1:44" ht="33">
      <c r="A709" s="17" t="s">
        <v>11</v>
      </c>
      <c r="B709" s="32">
        <v>913</v>
      </c>
      <c r="C709" s="18" t="s">
        <v>7</v>
      </c>
      <c r="D709" s="18" t="s">
        <v>8</v>
      </c>
      <c r="E709" s="18" t="s">
        <v>731</v>
      </c>
      <c r="F709" s="18" t="s">
        <v>12</v>
      </c>
      <c r="G709" s="6">
        <f t="shared" si="850"/>
        <v>4438</v>
      </c>
      <c r="H709" s="6">
        <f t="shared" si="850"/>
        <v>0</v>
      </c>
      <c r="I709" s="6">
        <f t="shared" si="850"/>
        <v>0</v>
      </c>
      <c r="J709" s="6">
        <f t="shared" si="850"/>
        <v>0</v>
      </c>
      <c r="K709" s="6">
        <f t="shared" si="850"/>
        <v>0</v>
      </c>
      <c r="L709" s="6">
        <f t="shared" si="850"/>
        <v>0</v>
      </c>
      <c r="M709" s="6">
        <f t="shared" si="850"/>
        <v>4438</v>
      </c>
      <c r="N709" s="6">
        <f t="shared" si="850"/>
        <v>0</v>
      </c>
      <c r="O709" s="6">
        <f t="shared" si="850"/>
        <v>0</v>
      </c>
      <c r="P709" s="6">
        <f t="shared" si="850"/>
        <v>0</v>
      </c>
      <c r="Q709" s="6">
        <f t="shared" si="850"/>
        <v>0</v>
      </c>
      <c r="R709" s="6">
        <f t="shared" si="850"/>
        <v>0</v>
      </c>
      <c r="S709" s="118">
        <f t="shared" si="850"/>
        <v>4438</v>
      </c>
      <c r="T709" s="118">
        <f t="shared" si="850"/>
        <v>0</v>
      </c>
      <c r="U709" s="6">
        <f t="shared" si="853"/>
        <v>0</v>
      </c>
      <c r="V709" s="6">
        <f t="shared" si="853"/>
        <v>0</v>
      </c>
      <c r="W709" s="6">
        <f t="shared" si="853"/>
        <v>0</v>
      </c>
      <c r="X709" s="6">
        <f t="shared" si="853"/>
        <v>0</v>
      </c>
      <c r="Y709" s="6">
        <f t="shared" si="853"/>
        <v>4438</v>
      </c>
      <c r="Z709" s="6">
        <f t="shared" si="853"/>
        <v>0</v>
      </c>
      <c r="AA709" s="6">
        <f t="shared" si="853"/>
        <v>0</v>
      </c>
      <c r="AB709" s="6">
        <f t="shared" si="853"/>
        <v>0</v>
      </c>
      <c r="AC709" s="6">
        <f t="shared" si="853"/>
        <v>0</v>
      </c>
      <c r="AD709" s="6">
        <f t="shared" si="853"/>
        <v>0</v>
      </c>
      <c r="AE709" s="118">
        <f t="shared" si="853"/>
        <v>4438</v>
      </c>
      <c r="AF709" s="118">
        <f t="shared" si="853"/>
        <v>0</v>
      </c>
      <c r="AG709" s="6">
        <f t="shared" si="854"/>
        <v>0</v>
      </c>
      <c r="AH709" s="6">
        <f t="shared" si="854"/>
        <v>0</v>
      </c>
      <c r="AI709" s="6">
        <f t="shared" si="854"/>
        <v>0</v>
      </c>
      <c r="AJ709" s="6">
        <f t="shared" si="854"/>
        <v>0</v>
      </c>
      <c r="AK709" s="6">
        <f t="shared" si="854"/>
        <v>4438</v>
      </c>
      <c r="AL709" s="6">
        <f t="shared" si="854"/>
        <v>0</v>
      </c>
      <c r="AM709" s="6">
        <f t="shared" si="854"/>
        <v>0</v>
      </c>
      <c r="AN709" s="6">
        <f t="shared" si="854"/>
        <v>0</v>
      </c>
      <c r="AO709" s="6">
        <f t="shared" si="854"/>
        <v>0</v>
      </c>
      <c r="AP709" s="6">
        <f t="shared" si="854"/>
        <v>0</v>
      </c>
      <c r="AQ709" s="6">
        <f t="shared" si="854"/>
        <v>4438</v>
      </c>
      <c r="AR709" s="6">
        <f t="shared" si="854"/>
        <v>0</v>
      </c>
    </row>
    <row r="710" spans="1:44">
      <c r="A710" s="20" t="s">
        <v>13</v>
      </c>
      <c r="B710" s="32">
        <v>913</v>
      </c>
      <c r="C710" s="18" t="s">
        <v>7</v>
      </c>
      <c r="D710" s="18" t="s">
        <v>8</v>
      </c>
      <c r="E710" s="18" t="s">
        <v>731</v>
      </c>
      <c r="F710" s="18">
        <v>610</v>
      </c>
      <c r="G710" s="6">
        <v>4438</v>
      </c>
      <c r="H710" s="6"/>
      <c r="I710" s="102"/>
      <c r="J710" s="102"/>
      <c r="K710" s="102"/>
      <c r="L710" s="102"/>
      <c r="M710" s="55">
        <f>G710+I710+J710+K710+L710</f>
        <v>4438</v>
      </c>
      <c r="N710" s="55">
        <f>H710+L710</f>
        <v>0</v>
      </c>
      <c r="O710" s="102"/>
      <c r="P710" s="102"/>
      <c r="Q710" s="102"/>
      <c r="R710" s="102"/>
      <c r="S710" s="119">
        <f>M710+O710+P710+Q710+R710</f>
        <v>4438</v>
      </c>
      <c r="T710" s="119">
        <f>N710+R710</f>
        <v>0</v>
      </c>
      <c r="U710" s="102"/>
      <c r="V710" s="102"/>
      <c r="W710" s="102"/>
      <c r="X710" s="102"/>
      <c r="Y710" s="55">
        <f>S710+U710+V710+W710+X710</f>
        <v>4438</v>
      </c>
      <c r="Z710" s="55">
        <f>T710+X710</f>
        <v>0</v>
      </c>
      <c r="AA710" s="102"/>
      <c r="AB710" s="102"/>
      <c r="AC710" s="102"/>
      <c r="AD710" s="102"/>
      <c r="AE710" s="119">
        <f>Y710+AA710+AB710+AC710+AD710</f>
        <v>4438</v>
      </c>
      <c r="AF710" s="119">
        <f>Z710+AD710</f>
        <v>0</v>
      </c>
      <c r="AG710" s="102"/>
      <c r="AH710" s="102"/>
      <c r="AI710" s="102"/>
      <c r="AJ710" s="102"/>
      <c r="AK710" s="55">
        <f>AE710+AG710+AH710+AI710+AJ710</f>
        <v>4438</v>
      </c>
      <c r="AL710" s="55">
        <f>AF710+AJ710</f>
        <v>0</v>
      </c>
      <c r="AM710" s="102"/>
      <c r="AN710" s="102"/>
      <c r="AO710" s="102"/>
      <c r="AP710" s="102"/>
      <c r="AQ710" s="55">
        <f>AK710+AM710+AN710+AO710+AP710</f>
        <v>4438</v>
      </c>
      <c r="AR710" s="55">
        <f>AL710+AP710</f>
        <v>0</v>
      </c>
    </row>
    <row r="711" spans="1:44" ht="66">
      <c r="A711" s="17" t="s">
        <v>567</v>
      </c>
      <c r="B711" s="18" t="s">
        <v>185</v>
      </c>
      <c r="C711" s="18" t="s">
        <v>7</v>
      </c>
      <c r="D711" s="18" t="s">
        <v>8</v>
      </c>
      <c r="E711" s="18" t="s">
        <v>566</v>
      </c>
      <c r="F711" s="18"/>
      <c r="G711" s="6"/>
      <c r="H711" s="6"/>
      <c r="I711" s="55">
        <f>I712</f>
        <v>0</v>
      </c>
      <c r="J711" s="55">
        <f t="shared" ref="J711:Y712" si="855">J712</f>
        <v>2192</v>
      </c>
      <c r="K711" s="55">
        <f t="shared" si="855"/>
        <v>0</v>
      </c>
      <c r="L711" s="55">
        <f t="shared" si="855"/>
        <v>5090</v>
      </c>
      <c r="M711" s="55">
        <f t="shared" si="855"/>
        <v>7282</v>
      </c>
      <c r="N711" s="55">
        <f t="shared" si="855"/>
        <v>5090</v>
      </c>
      <c r="O711" s="55">
        <f>O712</f>
        <v>0</v>
      </c>
      <c r="P711" s="55">
        <f t="shared" si="855"/>
        <v>0</v>
      </c>
      <c r="Q711" s="55">
        <f t="shared" si="855"/>
        <v>0</v>
      </c>
      <c r="R711" s="55">
        <f t="shared" si="855"/>
        <v>0</v>
      </c>
      <c r="S711" s="119">
        <f t="shared" si="855"/>
        <v>7282</v>
      </c>
      <c r="T711" s="119">
        <f t="shared" si="855"/>
        <v>5090</v>
      </c>
      <c r="U711" s="55">
        <f>U712</f>
        <v>0</v>
      </c>
      <c r="V711" s="55">
        <f t="shared" si="855"/>
        <v>0</v>
      </c>
      <c r="W711" s="55">
        <f t="shared" si="855"/>
        <v>0</v>
      </c>
      <c r="X711" s="55">
        <f t="shared" si="855"/>
        <v>0</v>
      </c>
      <c r="Y711" s="55">
        <f t="shared" si="855"/>
        <v>7282</v>
      </c>
      <c r="Z711" s="55">
        <f t="shared" ref="V711:Z712" si="856">Z712</f>
        <v>5090</v>
      </c>
      <c r="AA711" s="55">
        <f>AA712</f>
        <v>0</v>
      </c>
      <c r="AB711" s="55">
        <f t="shared" ref="AB711:AQ712" si="857">AB712</f>
        <v>0</v>
      </c>
      <c r="AC711" s="55">
        <f t="shared" si="857"/>
        <v>0</v>
      </c>
      <c r="AD711" s="55">
        <f t="shared" si="857"/>
        <v>0</v>
      </c>
      <c r="AE711" s="119">
        <f t="shared" si="857"/>
        <v>7282</v>
      </c>
      <c r="AF711" s="119">
        <f t="shared" si="857"/>
        <v>5090</v>
      </c>
      <c r="AG711" s="55">
        <f>AG712</f>
        <v>-610</v>
      </c>
      <c r="AH711" s="55">
        <f t="shared" si="857"/>
        <v>0</v>
      </c>
      <c r="AI711" s="55">
        <f t="shared" si="857"/>
        <v>0</v>
      </c>
      <c r="AJ711" s="55">
        <f t="shared" si="857"/>
        <v>-1418</v>
      </c>
      <c r="AK711" s="55">
        <f t="shared" si="857"/>
        <v>5254</v>
      </c>
      <c r="AL711" s="55">
        <f t="shared" si="857"/>
        <v>3672</v>
      </c>
      <c r="AM711" s="55">
        <f>AM712</f>
        <v>0</v>
      </c>
      <c r="AN711" s="55">
        <f t="shared" si="857"/>
        <v>0</v>
      </c>
      <c r="AO711" s="55">
        <f t="shared" si="857"/>
        <v>0</v>
      </c>
      <c r="AP711" s="55">
        <f t="shared" si="857"/>
        <v>0</v>
      </c>
      <c r="AQ711" s="55">
        <f t="shared" si="857"/>
        <v>5254</v>
      </c>
      <c r="AR711" s="55">
        <f t="shared" ref="AN711:AR712" si="858">AR712</f>
        <v>3672</v>
      </c>
    </row>
    <row r="712" spans="1:44" ht="33">
      <c r="A712" s="17" t="s">
        <v>11</v>
      </c>
      <c r="B712" s="18" t="s">
        <v>185</v>
      </c>
      <c r="C712" s="18" t="s">
        <v>7</v>
      </c>
      <c r="D712" s="18" t="s">
        <v>8</v>
      </c>
      <c r="E712" s="18" t="s">
        <v>566</v>
      </c>
      <c r="F712" s="18" t="s">
        <v>12</v>
      </c>
      <c r="G712" s="6"/>
      <c r="H712" s="6"/>
      <c r="I712" s="55">
        <f>I713</f>
        <v>0</v>
      </c>
      <c r="J712" s="55">
        <f t="shared" si="855"/>
        <v>2192</v>
      </c>
      <c r="K712" s="55">
        <f t="shared" si="855"/>
        <v>0</v>
      </c>
      <c r="L712" s="55">
        <f t="shared" si="855"/>
        <v>5090</v>
      </c>
      <c r="M712" s="55">
        <f t="shared" si="855"/>
        <v>7282</v>
      </c>
      <c r="N712" s="55">
        <f t="shared" si="855"/>
        <v>5090</v>
      </c>
      <c r="O712" s="55">
        <f>O713</f>
        <v>0</v>
      </c>
      <c r="P712" s="55">
        <f t="shared" si="855"/>
        <v>0</v>
      </c>
      <c r="Q712" s="55">
        <f t="shared" si="855"/>
        <v>0</v>
      </c>
      <c r="R712" s="55">
        <f t="shared" si="855"/>
        <v>0</v>
      </c>
      <c r="S712" s="119">
        <f t="shared" si="855"/>
        <v>7282</v>
      </c>
      <c r="T712" s="119">
        <f t="shared" si="855"/>
        <v>5090</v>
      </c>
      <c r="U712" s="55">
        <f>U713</f>
        <v>0</v>
      </c>
      <c r="V712" s="55">
        <f t="shared" si="856"/>
        <v>0</v>
      </c>
      <c r="W712" s="55">
        <f t="shared" si="856"/>
        <v>0</v>
      </c>
      <c r="X712" s="55">
        <f t="shared" si="856"/>
        <v>0</v>
      </c>
      <c r="Y712" s="55">
        <f t="shared" si="856"/>
        <v>7282</v>
      </c>
      <c r="Z712" s="55">
        <f t="shared" si="856"/>
        <v>5090</v>
      </c>
      <c r="AA712" s="55">
        <f>AA713</f>
        <v>0</v>
      </c>
      <c r="AB712" s="55">
        <f t="shared" si="857"/>
        <v>0</v>
      </c>
      <c r="AC712" s="55">
        <f t="shared" si="857"/>
        <v>0</v>
      </c>
      <c r="AD712" s="55">
        <f t="shared" si="857"/>
        <v>0</v>
      </c>
      <c r="AE712" s="119">
        <f t="shared" si="857"/>
        <v>7282</v>
      </c>
      <c r="AF712" s="119">
        <f t="shared" si="857"/>
        <v>5090</v>
      </c>
      <c r="AG712" s="55">
        <f>AG713</f>
        <v>-610</v>
      </c>
      <c r="AH712" s="55">
        <f t="shared" si="857"/>
        <v>0</v>
      </c>
      <c r="AI712" s="55">
        <f t="shared" si="857"/>
        <v>0</v>
      </c>
      <c r="AJ712" s="55">
        <f t="shared" si="857"/>
        <v>-1418</v>
      </c>
      <c r="AK712" s="55">
        <f t="shared" si="857"/>
        <v>5254</v>
      </c>
      <c r="AL712" s="55">
        <f t="shared" si="857"/>
        <v>3672</v>
      </c>
      <c r="AM712" s="55">
        <f>AM713</f>
        <v>0</v>
      </c>
      <c r="AN712" s="55">
        <f t="shared" si="858"/>
        <v>0</v>
      </c>
      <c r="AO712" s="55">
        <f t="shared" si="858"/>
        <v>0</v>
      </c>
      <c r="AP712" s="55">
        <f t="shared" si="858"/>
        <v>0</v>
      </c>
      <c r="AQ712" s="55">
        <f t="shared" si="858"/>
        <v>5254</v>
      </c>
      <c r="AR712" s="55">
        <f t="shared" si="858"/>
        <v>3672</v>
      </c>
    </row>
    <row r="713" spans="1:44" ht="20.100000000000001" customHeight="1">
      <c r="A713" s="20" t="s">
        <v>13</v>
      </c>
      <c r="B713" s="18" t="s">
        <v>185</v>
      </c>
      <c r="C713" s="18" t="s">
        <v>7</v>
      </c>
      <c r="D713" s="18" t="s">
        <v>8</v>
      </c>
      <c r="E713" s="18" t="s">
        <v>566</v>
      </c>
      <c r="F713" s="18" t="s">
        <v>32</v>
      </c>
      <c r="G713" s="6"/>
      <c r="H713" s="6"/>
      <c r="I713" s="55"/>
      <c r="J713" s="55">
        <v>2192</v>
      </c>
      <c r="K713" s="55"/>
      <c r="L713" s="55">
        <v>5090</v>
      </c>
      <c r="M713" s="55">
        <f>G713+I713+J713+K713+L713</f>
        <v>7282</v>
      </c>
      <c r="N713" s="55">
        <f>H713+L713</f>
        <v>5090</v>
      </c>
      <c r="O713" s="55"/>
      <c r="P713" s="55"/>
      <c r="Q713" s="55"/>
      <c r="R713" s="55"/>
      <c r="S713" s="119">
        <f>M713+O713+P713+Q713+R713</f>
        <v>7282</v>
      </c>
      <c r="T713" s="119">
        <f>N713+R713</f>
        <v>5090</v>
      </c>
      <c r="U713" s="55"/>
      <c r="V713" s="55"/>
      <c r="W713" s="55"/>
      <c r="X713" s="55"/>
      <c r="Y713" s="55">
        <f>S713+U713+V713+W713+X713</f>
        <v>7282</v>
      </c>
      <c r="Z713" s="55">
        <f>T713+X713</f>
        <v>5090</v>
      </c>
      <c r="AA713" s="55"/>
      <c r="AB713" s="55"/>
      <c r="AC713" s="55"/>
      <c r="AD713" s="55"/>
      <c r="AE713" s="119">
        <f>Y713+AA713+AB713+AC713+AD713</f>
        <v>7282</v>
      </c>
      <c r="AF713" s="119">
        <f>Z713+AD713</f>
        <v>5090</v>
      </c>
      <c r="AG713" s="55">
        <v>-610</v>
      </c>
      <c r="AH713" s="55"/>
      <c r="AI713" s="55"/>
      <c r="AJ713" s="55">
        <v>-1418</v>
      </c>
      <c r="AK713" s="55">
        <f>AE713+AG713+AH713+AI713+AJ713</f>
        <v>5254</v>
      </c>
      <c r="AL713" s="55">
        <f>AF713+AJ713</f>
        <v>3672</v>
      </c>
      <c r="AM713" s="55"/>
      <c r="AN713" s="55"/>
      <c r="AO713" s="55"/>
      <c r="AP713" s="55"/>
      <c r="AQ713" s="55">
        <f>AK713+AM713+AN713+AO713+AP713</f>
        <v>5254</v>
      </c>
      <c r="AR713" s="55">
        <f>AL713+AP713</f>
        <v>3672</v>
      </c>
    </row>
    <row r="714" spans="1:44">
      <c r="A714" s="28"/>
      <c r="B714" s="32"/>
      <c r="C714" s="18"/>
      <c r="D714" s="18"/>
      <c r="E714" s="18"/>
      <c r="F714" s="18"/>
      <c r="G714" s="52"/>
      <c r="H714" s="52"/>
      <c r="I714" s="102"/>
      <c r="J714" s="102"/>
      <c r="K714" s="102"/>
      <c r="L714" s="102"/>
      <c r="M714" s="102"/>
      <c r="N714" s="102"/>
      <c r="O714" s="102"/>
      <c r="P714" s="102"/>
      <c r="Q714" s="102"/>
      <c r="R714" s="102"/>
      <c r="S714" s="121"/>
      <c r="T714" s="121"/>
      <c r="U714" s="102"/>
      <c r="V714" s="102"/>
      <c r="W714" s="102"/>
      <c r="X714" s="102"/>
      <c r="Y714" s="102"/>
      <c r="Z714" s="102"/>
      <c r="AA714" s="102"/>
      <c r="AB714" s="102"/>
      <c r="AC714" s="102"/>
      <c r="AD714" s="102"/>
      <c r="AE714" s="121"/>
      <c r="AF714" s="121"/>
      <c r="AG714" s="102"/>
      <c r="AH714" s="102"/>
      <c r="AI714" s="102"/>
      <c r="AJ714" s="102"/>
      <c r="AK714" s="102"/>
      <c r="AL714" s="102"/>
      <c r="AM714" s="102"/>
      <c r="AN714" s="102"/>
      <c r="AO714" s="102"/>
      <c r="AP714" s="102"/>
      <c r="AQ714" s="102"/>
      <c r="AR714" s="102"/>
    </row>
    <row r="715" spans="1:44" ht="18.75">
      <c r="A715" s="59" t="s">
        <v>368</v>
      </c>
      <c r="B715" s="31" t="s">
        <v>185</v>
      </c>
      <c r="C715" s="16" t="s">
        <v>7</v>
      </c>
      <c r="D715" s="16" t="s">
        <v>75</v>
      </c>
      <c r="E715" s="16"/>
      <c r="F715" s="62"/>
      <c r="G715" s="11">
        <f>G716</f>
        <v>347554</v>
      </c>
      <c r="H715" s="11">
        <f t="shared" ref="H715:AF715" si="859">H716</f>
        <v>533</v>
      </c>
      <c r="I715" s="11">
        <f t="shared" si="859"/>
        <v>-260</v>
      </c>
      <c r="J715" s="11">
        <f t="shared" si="859"/>
        <v>12779</v>
      </c>
      <c r="K715" s="11">
        <f t="shared" si="859"/>
        <v>0</v>
      </c>
      <c r="L715" s="11">
        <f t="shared" si="859"/>
        <v>-533</v>
      </c>
      <c r="M715" s="11">
        <f t="shared" si="859"/>
        <v>359540</v>
      </c>
      <c r="N715" s="11">
        <f t="shared" si="859"/>
        <v>0</v>
      </c>
      <c r="O715" s="11">
        <f t="shared" si="859"/>
        <v>0</v>
      </c>
      <c r="P715" s="11">
        <f t="shared" si="859"/>
        <v>0</v>
      </c>
      <c r="Q715" s="11">
        <f t="shared" si="859"/>
        <v>0</v>
      </c>
      <c r="R715" s="11">
        <f t="shared" si="859"/>
        <v>77568</v>
      </c>
      <c r="S715" s="127">
        <f t="shared" si="859"/>
        <v>437108</v>
      </c>
      <c r="T715" s="127">
        <f t="shared" si="859"/>
        <v>77568</v>
      </c>
      <c r="U715" s="11">
        <f t="shared" si="859"/>
        <v>0</v>
      </c>
      <c r="V715" s="11">
        <f t="shared" si="859"/>
        <v>2591</v>
      </c>
      <c r="W715" s="11">
        <f t="shared" si="859"/>
        <v>0</v>
      </c>
      <c r="X715" s="11">
        <f t="shared" si="859"/>
        <v>0</v>
      </c>
      <c r="Y715" s="11">
        <f t="shared" si="859"/>
        <v>439699</v>
      </c>
      <c r="Z715" s="11">
        <f t="shared" si="859"/>
        <v>77568</v>
      </c>
      <c r="AA715" s="11">
        <f t="shared" si="859"/>
        <v>0</v>
      </c>
      <c r="AB715" s="11">
        <f t="shared" si="859"/>
        <v>0</v>
      </c>
      <c r="AC715" s="11">
        <f t="shared" si="859"/>
        <v>0</v>
      </c>
      <c r="AD715" s="11">
        <f t="shared" si="859"/>
        <v>0</v>
      </c>
      <c r="AE715" s="127">
        <f t="shared" si="859"/>
        <v>439699</v>
      </c>
      <c r="AF715" s="127">
        <f t="shared" si="859"/>
        <v>77568</v>
      </c>
      <c r="AG715" s="11">
        <f t="shared" ref="AG715:AL715" si="860">AG716+AG738</f>
        <v>0</v>
      </c>
      <c r="AH715" s="11">
        <f t="shared" si="860"/>
        <v>701</v>
      </c>
      <c r="AI715" s="11">
        <f t="shared" si="860"/>
        <v>0</v>
      </c>
      <c r="AJ715" s="11">
        <f t="shared" si="860"/>
        <v>0</v>
      </c>
      <c r="AK715" s="11">
        <f t="shared" si="860"/>
        <v>440400</v>
      </c>
      <c r="AL715" s="11">
        <f t="shared" si="860"/>
        <v>77568</v>
      </c>
      <c r="AM715" s="11">
        <f t="shared" ref="AM715:AR715" si="861">AM716+AM738</f>
        <v>0</v>
      </c>
      <c r="AN715" s="11">
        <f t="shared" si="861"/>
        <v>0</v>
      </c>
      <c r="AO715" s="11">
        <f t="shared" si="861"/>
        <v>0</v>
      </c>
      <c r="AP715" s="11">
        <f t="shared" si="861"/>
        <v>0</v>
      </c>
      <c r="AQ715" s="11">
        <f t="shared" si="861"/>
        <v>440400</v>
      </c>
      <c r="AR715" s="11">
        <f t="shared" si="861"/>
        <v>77568</v>
      </c>
    </row>
    <row r="716" spans="1:44" ht="33">
      <c r="A716" s="20" t="s">
        <v>707</v>
      </c>
      <c r="B716" s="32">
        <v>913</v>
      </c>
      <c r="C716" s="18" t="s">
        <v>7</v>
      </c>
      <c r="D716" s="18" t="s">
        <v>75</v>
      </c>
      <c r="E716" s="18" t="s">
        <v>170</v>
      </c>
      <c r="F716" s="18"/>
      <c r="G716" s="6">
        <f>G717+G721+G725+G732+G735</f>
        <v>347554</v>
      </c>
      <c r="H716" s="6">
        <f t="shared" ref="H716:N716" si="862">H717+H721+H725+H732+H735</f>
        <v>533</v>
      </c>
      <c r="I716" s="6">
        <f t="shared" si="862"/>
        <v>-260</v>
      </c>
      <c r="J716" s="6">
        <f t="shared" si="862"/>
        <v>12779</v>
      </c>
      <c r="K716" s="6">
        <f t="shared" si="862"/>
        <v>0</v>
      </c>
      <c r="L716" s="6">
        <f t="shared" si="862"/>
        <v>-533</v>
      </c>
      <c r="M716" s="6">
        <f t="shared" si="862"/>
        <v>359540</v>
      </c>
      <c r="N716" s="6">
        <f t="shared" si="862"/>
        <v>0</v>
      </c>
      <c r="O716" s="6">
        <f t="shared" ref="O716:T716" si="863">O717+O721+O725+O732+O735</f>
        <v>0</v>
      </c>
      <c r="P716" s="6">
        <f t="shared" si="863"/>
        <v>0</v>
      </c>
      <c r="Q716" s="6">
        <f t="shared" si="863"/>
        <v>0</v>
      </c>
      <c r="R716" s="6">
        <f t="shared" si="863"/>
        <v>77568</v>
      </c>
      <c r="S716" s="118">
        <f t="shared" si="863"/>
        <v>437108</v>
      </c>
      <c r="T716" s="118">
        <f t="shared" si="863"/>
        <v>77568</v>
      </c>
      <c r="U716" s="6">
        <f t="shared" ref="U716:Z716" si="864">U717+U721+U725+U732+U735</f>
        <v>0</v>
      </c>
      <c r="V716" s="6">
        <f t="shared" si="864"/>
        <v>2591</v>
      </c>
      <c r="W716" s="6">
        <f t="shared" si="864"/>
        <v>0</v>
      </c>
      <c r="X716" s="6">
        <f t="shared" si="864"/>
        <v>0</v>
      </c>
      <c r="Y716" s="6">
        <f t="shared" si="864"/>
        <v>439699</v>
      </c>
      <c r="Z716" s="6">
        <f t="shared" si="864"/>
        <v>77568</v>
      </c>
      <c r="AA716" s="6">
        <f t="shared" ref="AA716:AF716" si="865">AA717+AA721+AA725+AA732+AA735</f>
        <v>0</v>
      </c>
      <c r="AB716" s="6">
        <f t="shared" si="865"/>
        <v>0</v>
      </c>
      <c r="AC716" s="6">
        <f t="shared" si="865"/>
        <v>0</v>
      </c>
      <c r="AD716" s="6">
        <f t="shared" si="865"/>
        <v>0</v>
      </c>
      <c r="AE716" s="118">
        <f t="shared" si="865"/>
        <v>439699</v>
      </c>
      <c r="AF716" s="118">
        <f t="shared" si="865"/>
        <v>77568</v>
      </c>
      <c r="AG716" s="6">
        <f t="shared" ref="AG716:AL716" si="866">AG717+AG721+AG725+AG732+AG735</f>
        <v>0</v>
      </c>
      <c r="AH716" s="6">
        <f t="shared" si="866"/>
        <v>620</v>
      </c>
      <c r="AI716" s="6">
        <f t="shared" si="866"/>
        <v>0</v>
      </c>
      <c r="AJ716" s="6">
        <f t="shared" si="866"/>
        <v>0</v>
      </c>
      <c r="AK716" s="6">
        <f t="shared" si="866"/>
        <v>440319</v>
      </c>
      <c r="AL716" s="6">
        <f t="shared" si="866"/>
        <v>77568</v>
      </c>
      <c r="AM716" s="6">
        <f t="shared" ref="AM716:AR716" si="867">AM717+AM721+AM725+AM732+AM735</f>
        <v>0</v>
      </c>
      <c r="AN716" s="6">
        <f t="shared" si="867"/>
        <v>0</v>
      </c>
      <c r="AO716" s="6">
        <f t="shared" si="867"/>
        <v>0</v>
      </c>
      <c r="AP716" s="6">
        <f t="shared" si="867"/>
        <v>0</v>
      </c>
      <c r="AQ716" s="6">
        <f t="shared" si="867"/>
        <v>440319</v>
      </c>
      <c r="AR716" s="6">
        <f t="shared" si="867"/>
        <v>77568</v>
      </c>
    </row>
    <row r="717" spans="1:44" ht="33">
      <c r="A717" s="28" t="s">
        <v>9</v>
      </c>
      <c r="B717" s="32">
        <v>913</v>
      </c>
      <c r="C717" s="18" t="s">
        <v>7</v>
      </c>
      <c r="D717" s="18" t="s">
        <v>75</v>
      </c>
      <c r="E717" s="18" t="s">
        <v>180</v>
      </c>
      <c r="F717" s="18"/>
      <c r="G717" s="54">
        <f t="shared" ref="G717:V719" si="868">G718</f>
        <v>346025</v>
      </c>
      <c r="H717" s="54">
        <f t="shared" si="868"/>
        <v>0</v>
      </c>
      <c r="I717" s="54">
        <f t="shared" si="868"/>
        <v>0</v>
      </c>
      <c r="J717" s="54">
        <f t="shared" si="868"/>
        <v>12779</v>
      </c>
      <c r="K717" s="54">
        <f t="shared" si="868"/>
        <v>0</v>
      </c>
      <c r="L717" s="54">
        <f t="shared" si="868"/>
        <v>0</v>
      </c>
      <c r="M717" s="54">
        <f t="shared" si="868"/>
        <v>358804</v>
      </c>
      <c r="N717" s="54">
        <f t="shared" si="868"/>
        <v>0</v>
      </c>
      <c r="O717" s="54">
        <f t="shared" si="868"/>
        <v>0</v>
      </c>
      <c r="P717" s="54">
        <f t="shared" si="868"/>
        <v>0</v>
      </c>
      <c r="Q717" s="54">
        <f t="shared" si="868"/>
        <v>0</v>
      </c>
      <c r="R717" s="54">
        <f t="shared" si="868"/>
        <v>0</v>
      </c>
      <c r="S717" s="117">
        <f t="shared" si="868"/>
        <v>358804</v>
      </c>
      <c r="T717" s="117">
        <f t="shared" si="868"/>
        <v>0</v>
      </c>
      <c r="U717" s="54">
        <f t="shared" si="868"/>
        <v>0</v>
      </c>
      <c r="V717" s="54">
        <f t="shared" si="868"/>
        <v>0</v>
      </c>
      <c r="W717" s="54">
        <f t="shared" ref="U717:AJ719" si="869">W718</f>
        <v>0</v>
      </c>
      <c r="X717" s="54">
        <f t="shared" si="869"/>
        <v>0</v>
      </c>
      <c r="Y717" s="54">
        <f t="shared" si="869"/>
        <v>358804</v>
      </c>
      <c r="Z717" s="54">
        <f t="shared" si="869"/>
        <v>0</v>
      </c>
      <c r="AA717" s="54">
        <f t="shared" si="869"/>
        <v>0</v>
      </c>
      <c r="AB717" s="54">
        <f t="shared" si="869"/>
        <v>0</v>
      </c>
      <c r="AC717" s="54">
        <f t="shared" si="869"/>
        <v>0</v>
      </c>
      <c r="AD717" s="54">
        <f t="shared" si="869"/>
        <v>0</v>
      </c>
      <c r="AE717" s="117">
        <f t="shared" si="869"/>
        <v>358804</v>
      </c>
      <c r="AF717" s="117">
        <f t="shared" si="869"/>
        <v>0</v>
      </c>
      <c r="AG717" s="54">
        <f t="shared" si="869"/>
        <v>0</v>
      </c>
      <c r="AH717" s="54">
        <f t="shared" si="869"/>
        <v>0</v>
      </c>
      <c r="AI717" s="54">
        <f t="shared" si="869"/>
        <v>0</v>
      </c>
      <c r="AJ717" s="54">
        <f t="shared" si="869"/>
        <v>0</v>
      </c>
      <c r="AK717" s="54">
        <f t="shared" ref="AG717:AR719" si="870">AK718</f>
        <v>358804</v>
      </c>
      <c r="AL717" s="54">
        <f t="shared" si="870"/>
        <v>0</v>
      </c>
      <c r="AM717" s="54">
        <f t="shared" si="870"/>
        <v>0</v>
      </c>
      <c r="AN717" s="54">
        <f t="shared" si="870"/>
        <v>0</v>
      </c>
      <c r="AO717" s="54">
        <f t="shared" si="870"/>
        <v>0</v>
      </c>
      <c r="AP717" s="54">
        <f t="shared" si="870"/>
        <v>0</v>
      </c>
      <c r="AQ717" s="54">
        <f t="shared" si="870"/>
        <v>358804</v>
      </c>
      <c r="AR717" s="54">
        <f t="shared" si="870"/>
        <v>0</v>
      </c>
    </row>
    <row r="718" spans="1:44" ht="20.100000000000001" customHeight="1">
      <c r="A718" s="20" t="s">
        <v>10</v>
      </c>
      <c r="B718" s="32">
        <v>913</v>
      </c>
      <c r="C718" s="18" t="s">
        <v>7</v>
      </c>
      <c r="D718" s="18" t="s">
        <v>75</v>
      </c>
      <c r="E718" s="18" t="s">
        <v>191</v>
      </c>
      <c r="F718" s="18"/>
      <c r="G718" s="6">
        <f t="shared" si="868"/>
        <v>346025</v>
      </c>
      <c r="H718" s="6">
        <f t="shared" si="868"/>
        <v>0</v>
      </c>
      <c r="I718" s="6">
        <f t="shared" si="868"/>
        <v>0</v>
      </c>
      <c r="J718" s="6">
        <f t="shared" si="868"/>
        <v>12779</v>
      </c>
      <c r="K718" s="6">
        <f t="shared" si="868"/>
        <v>0</v>
      </c>
      <c r="L718" s="6">
        <f t="shared" si="868"/>
        <v>0</v>
      </c>
      <c r="M718" s="6">
        <f t="shared" si="868"/>
        <v>358804</v>
      </c>
      <c r="N718" s="6">
        <f t="shared" si="868"/>
        <v>0</v>
      </c>
      <c r="O718" s="6">
        <f t="shared" si="868"/>
        <v>0</v>
      </c>
      <c r="P718" s="6">
        <f t="shared" si="868"/>
        <v>0</v>
      </c>
      <c r="Q718" s="6">
        <f t="shared" si="868"/>
        <v>0</v>
      </c>
      <c r="R718" s="6">
        <f t="shared" si="868"/>
        <v>0</v>
      </c>
      <c r="S718" s="118">
        <f t="shared" si="868"/>
        <v>358804</v>
      </c>
      <c r="T718" s="118">
        <f t="shared" si="868"/>
        <v>0</v>
      </c>
      <c r="U718" s="6">
        <f t="shared" si="869"/>
        <v>0</v>
      </c>
      <c r="V718" s="6">
        <f t="shared" si="869"/>
        <v>0</v>
      </c>
      <c r="W718" s="6">
        <f t="shared" si="869"/>
        <v>0</v>
      </c>
      <c r="X718" s="6">
        <f t="shared" si="869"/>
        <v>0</v>
      </c>
      <c r="Y718" s="6">
        <f t="shared" si="869"/>
        <v>358804</v>
      </c>
      <c r="Z718" s="6">
        <f t="shared" si="869"/>
        <v>0</v>
      </c>
      <c r="AA718" s="6">
        <f t="shared" si="869"/>
        <v>0</v>
      </c>
      <c r="AB718" s="6">
        <f t="shared" si="869"/>
        <v>0</v>
      </c>
      <c r="AC718" s="6">
        <f t="shared" si="869"/>
        <v>0</v>
      </c>
      <c r="AD718" s="6">
        <f t="shared" si="869"/>
        <v>0</v>
      </c>
      <c r="AE718" s="118">
        <f t="shared" si="869"/>
        <v>358804</v>
      </c>
      <c r="AF718" s="118">
        <f t="shared" si="869"/>
        <v>0</v>
      </c>
      <c r="AG718" s="6">
        <f t="shared" si="870"/>
        <v>0</v>
      </c>
      <c r="AH718" s="6">
        <f t="shared" si="870"/>
        <v>0</v>
      </c>
      <c r="AI718" s="6">
        <f t="shared" si="870"/>
        <v>0</v>
      </c>
      <c r="AJ718" s="6">
        <f t="shared" si="870"/>
        <v>0</v>
      </c>
      <c r="AK718" s="6">
        <f t="shared" si="870"/>
        <v>358804</v>
      </c>
      <c r="AL718" s="6">
        <f t="shared" si="870"/>
        <v>0</v>
      </c>
      <c r="AM718" s="6">
        <f t="shared" si="870"/>
        <v>0</v>
      </c>
      <c r="AN718" s="6">
        <f t="shared" si="870"/>
        <v>0</v>
      </c>
      <c r="AO718" s="6">
        <f t="shared" si="870"/>
        <v>0</v>
      </c>
      <c r="AP718" s="6">
        <f t="shared" si="870"/>
        <v>0</v>
      </c>
      <c r="AQ718" s="6">
        <f t="shared" si="870"/>
        <v>358804</v>
      </c>
      <c r="AR718" s="6">
        <f t="shared" si="870"/>
        <v>0</v>
      </c>
    </row>
    <row r="719" spans="1:44" ht="33">
      <c r="A719" s="17" t="s">
        <v>11</v>
      </c>
      <c r="B719" s="32">
        <v>913</v>
      </c>
      <c r="C719" s="18" t="s">
        <v>7</v>
      </c>
      <c r="D719" s="18" t="s">
        <v>75</v>
      </c>
      <c r="E719" s="18" t="s">
        <v>191</v>
      </c>
      <c r="F719" s="18" t="s">
        <v>12</v>
      </c>
      <c r="G719" s="54">
        <f t="shared" si="868"/>
        <v>346025</v>
      </c>
      <c r="H719" s="54">
        <f t="shared" si="868"/>
        <v>0</v>
      </c>
      <c r="I719" s="54">
        <f t="shared" si="868"/>
        <v>0</v>
      </c>
      <c r="J719" s="54">
        <f t="shared" si="868"/>
        <v>12779</v>
      </c>
      <c r="K719" s="54">
        <f t="shared" si="868"/>
        <v>0</v>
      </c>
      <c r="L719" s="54">
        <f t="shared" si="868"/>
        <v>0</v>
      </c>
      <c r="M719" s="54">
        <f t="shared" si="868"/>
        <v>358804</v>
      </c>
      <c r="N719" s="54">
        <f t="shared" si="868"/>
        <v>0</v>
      </c>
      <c r="O719" s="54">
        <f t="shared" si="868"/>
        <v>0</v>
      </c>
      <c r="P719" s="54">
        <f t="shared" si="868"/>
        <v>0</v>
      </c>
      <c r="Q719" s="54">
        <f t="shared" si="868"/>
        <v>0</v>
      </c>
      <c r="R719" s="54">
        <f t="shared" si="868"/>
        <v>0</v>
      </c>
      <c r="S719" s="117">
        <f t="shared" si="868"/>
        <v>358804</v>
      </c>
      <c r="T719" s="117">
        <f t="shared" si="868"/>
        <v>0</v>
      </c>
      <c r="U719" s="54">
        <f t="shared" si="869"/>
        <v>0</v>
      </c>
      <c r="V719" s="54">
        <f t="shared" si="869"/>
        <v>0</v>
      </c>
      <c r="W719" s="54">
        <f t="shared" si="869"/>
        <v>0</v>
      </c>
      <c r="X719" s="54">
        <f t="shared" si="869"/>
        <v>0</v>
      </c>
      <c r="Y719" s="54">
        <f t="shared" si="869"/>
        <v>358804</v>
      </c>
      <c r="Z719" s="54">
        <f t="shared" si="869"/>
        <v>0</v>
      </c>
      <c r="AA719" s="54">
        <f t="shared" si="869"/>
        <v>0</v>
      </c>
      <c r="AB719" s="54">
        <f t="shared" si="869"/>
        <v>0</v>
      </c>
      <c r="AC719" s="54">
        <f t="shared" si="869"/>
        <v>0</v>
      </c>
      <c r="AD719" s="54">
        <f t="shared" si="869"/>
        <v>0</v>
      </c>
      <c r="AE719" s="117">
        <f t="shared" si="869"/>
        <v>358804</v>
      </c>
      <c r="AF719" s="117">
        <f t="shared" si="869"/>
        <v>0</v>
      </c>
      <c r="AG719" s="54">
        <f t="shared" si="870"/>
        <v>0</v>
      </c>
      <c r="AH719" s="54">
        <f t="shared" si="870"/>
        <v>0</v>
      </c>
      <c r="AI719" s="54">
        <f t="shared" si="870"/>
        <v>0</v>
      </c>
      <c r="AJ719" s="54">
        <f t="shared" si="870"/>
        <v>0</v>
      </c>
      <c r="AK719" s="54">
        <f t="shared" si="870"/>
        <v>358804</v>
      </c>
      <c r="AL719" s="54">
        <f t="shared" si="870"/>
        <v>0</v>
      </c>
      <c r="AM719" s="54">
        <f t="shared" si="870"/>
        <v>0</v>
      </c>
      <c r="AN719" s="54">
        <f t="shared" si="870"/>
        <v>0</v>
      </c>
      <c r="AO719" s="54">
        <f t="shared" si="870"/>
        <v>0</v>
      </c>
      <c r="AP719" s="54">
        <f t="shared" si="870"/>
        <v>0</v>
      </c>
      <c r="AQ719" s="54">
        <f t="shared" si="870"/>
        <v>358804</v>
      </c>
      <c r="AR719" s="54">
        <f t="shared" si="870"/>
        <v>0</v>
      </c>
    </row>
    <row r="720" spans="1:44" ht="20.100000000000001" customHeight="1">
      <c r="A720" s="20" t="s">
        <v>13</v>
      </c>
      <c r="B720" s="32">
        <v>913</v>
      </c>
      <c r="C720" s="18" t="s">
        <v>7</v>
      </c>
      <c r="D720" s="18" t="s">
        <v>75</v>
      </c>
      <c r="E720" s="18" t="s">
        <v>191</v>
      </c>
      <c r="F720" s="18">
        <v>610</v>
      </c>
      <c r="G720" s="6">
        <v>346025</v>
      </c>
      <c r="H720" s="6"/>
      <c r="I720" s="102"/>
      <c r="J720" s="54">
        <v>12779</v>
      </c>
      <c r="K720" s="102"/>
      <c r="L720" s="102"/>
      <c r="M720" s="55">
        <f>G720+I720+J720+K720+L720</f>
        <v>358804</v>
      </c>
      <c r="N720" s="55">
        <f>H720+L720</f>
        <v>0</v>
      </c>
      <c r="O720" s="102"/>
      <c r="P720" s="54"/>
      <c r="Q720" s="102"/>
      <c r="R720" s="102"/>
      <c r="S720" s="119">
        <f>M720+O720+P720+Q720+R720</f>
        <v>358804</v>
      </c>
      <c r="T720" s="119">
        <f>N720+R720</f>
        <v>0</v>
      </c>
      <c r="U720" s="102"/>
      <c r="V720" s="54"/>
      <c r="W720" s="102"/>
      <c r="X720" s="102"/>
      <c r="Y720" s="55">
        <f>S720+U720+V720+W720+X720</f>
        <v>358804</v>
      </c>
      <c r="Z720" s="55">
        <f>T720+X720</f>
        <v>0</v>
      </c>
      <c r="AA720" s="102"/>
      <c r="AB720" s="54"/>
      <c r="AC720" s="102"/>
      <c r="AD720" s="102"/>
      <c r="AE720" s="119">
        <f>Y720+AA720+AB720+AC720+AD720</f>
        <v>358804</v>
      </c>
      <c r="AF720" s="119">
        <f>Z720+AD720</f>
        <v>0</v>
      </c>
      <c r="AG720" s="102"/>
      <c r="AH720" s="54"/>
      <c r="AI720" s="102"/>
      <c r="AJ720" s="102"/>
      <c r="AK720" s="55">
        <f>AE720+AG720+AH720+AI720+AJ720</f>
        <v>358804</v>
      </c>
      <c r="AL720" s="55">
        <f>AF720+AJ720</f>
        <v>0</v>
      </c>
      <c r="AM720" s="102"/>
      <c r="AN720" s="54"/>
      <c r="AO720" s="102"/>
      <c r="AP720" s="102"/>
      <c r="AQ720" s="55">
        <f>AK720+AM720+AN720+AO720+AP720</f>
        <v>358804</v>
      </c>
      <c r="AR720" s="55">
        <f>AL720+AP720</f>
        <v>0</v>
      </c>
    </row>
    <row r="721" spans="1:44" ht="20.100000000000001" customHeight="1">
      <c r="A721" s="20" t="s">
        <v>14</v>
      </c>
      <c r="B721" s="32">
        <v>913</v>
      </c>
      <c r="C721" s="18" t="s">
        <v>7</v>
      </c>
      <c r="D721" s="18" t="s">
        <v>75</v>
      </c>
      <c r="E721" s="18" t="s">
        <v>171</v>
      </c>
      <c r="F721" s="18"/>
      <c r="G721" s="6">
        <f t="shared" ref="G721:V723" si="871">G722</f>
        <v>967</v>
      </c>
      <c r="H721" s="6">
        <f t="shared" si="871"/>
        <v>0</v>
      </c>
      <c r="I721" s="6">
        <f t="shared" si="871"/>
        <v>-231</v>
      </c>
      <c r="J721" s="6">
        <f t="shared" si="871"/>
        <v>0</v>
      </c>
      <c r="K721" s="6">
        <f t="shared" si="871"/>
        <v>0</v>
      </c>
      <c r="L721" s="6">
        <f t="shared" si="871"/>
        <v>0</v>
      </c>
      <c r="M721" s="6">
        <f t="shared" si="871"/>
        <v>736</v>
      </c>
      <c r="N721" s="6">
        <f t="shared" si="871"/>
        <v>0</v>
      </c>
      <c r="O721" s="6">
        <f t="shared" si="871"/>
        <v>0</v>
      </c>
      <c r="P721" s="6">
        <f t="shared" si="871"/>
        <v>0</v>
      </c>
      <c r="Q721" s="6">
        <f t="shared" si="871"/>
        <v>0</v>
      </c>
      <c r="R721" s="6">
        <f t="shared" si="871"/>
        <v>0</v>
      </c>
      <c r="S721" s="118">
        <f t="shared" si="871"/>
        <v>736</v>
      </c>
      <c r="T721" s="118">
        <f t="shared" si="871"/>
        <v>0</v>
      </c>
      <c r="U721" s="6">
        <f t="shared" si="871"/>
        <v>0</v>
      </c>
      <c r="V721" s="6">
        <f t="shared" si="871"/>
        <v>2591</v>
      </c>
      <c r="W721" s="6">
        <f t="shared" ref="U721:AJ723" si="872">W722</f>
        <v>0</v>
      </c>
      <c r="X721" s="6">
        <f t="shared" si="872"/>
        <v>0</v>
      </c>
      <c r="Y721" s="6">
        <f t="shared" si="872"/>
        <v>3327</v>
      </c>
      <c r="Z721" s="6">
        <f t="shared" si="872"/>
        <v>0</v>
      </c>
      <c r="AA721" s="6">
        <f t="shared" si="872"/>
        <v>0</v>
      </c>
      <c r="AB721" s="6">
        <f t="shared" si="872"/>
        <v>0</v>
      </c>
      <c r="AC721" s="6">
        <f t="shared" si="872"/>
        <v>0</v>
      </c>
      <c r="AD721" s="6">
        <f t="shared" si="872"/>
        <v>0</v>
      </c>
      <c r="AE721" s="118">
        <f t="shared" si="872"/>
        <v>3327</v>
      </c>
      <c r="AF721" s="118">
        <f t="shared" si="872"/>
        <v>0</v>
      </c>
      <c r="AG721" s="6">
        <f t="shared" si="872"/>
        <v>0</v>
      </c>
      <c r="AH721" s="6">
        <f t="shared" si="872"/>
        <v>620</v>
      </c>
      <c r="AI721" s="6">
        <f t="shared" si="872"/>
        <v>0</v>
      </c>
      <c r="AJ721" s="6">
        <f t="shared" si="872"/>
        <v>0</v>
      </c>
      <c r="AK721" s="6">
        <f t="shared" ref="AG721:AR723" si="873">AK722</f>
        <v>3947</v>
      </c>
      <c r="AL721" s="6">
        <f t="shared" si="873"/>
        <v>0</v>
      </c>
      <c r="AM721" s="6">
        <f t="shared" si="873"/>
        <v>0</v>
      </c>
      <c r="AN721" s="6">
        <f t="shared" si="873"/>
        <v>0</v>
      </c>
      <c r="AO721" s="6">
        <f t="shared" si="873"/>
        <v>0</v>
      </c>
      <c r="AP721" s="6">
        <f t="shared" si="873"/>
        <v>0</v>
      </c>
      <c r="AQ721" s="6">
        <f t="shared" si="873"/>
        <v>3947</v>
      </c>
      <c r="AR721" s="6">
        <f t="shared" si="873"/>
        <v>0</v>
      </c>
    </row>
    <row r="722" spans="1:44" ht="20.100000000000001" customHeight="1">
      <c r="A722" s="20" t="s">
        <v>15</v>
      </c>
      <c r="B722" s="32">
        <v>913</v>
      </c>
      <c r="C722" s="18" t="s">
        <v>7</v>
      </c>
      <c r="D722" s="18" t="s">
        <v>75</v>
      </c>
      <c r="E722" s="18" t="s">
        <v>194</v>
      </c>
      <c r="F722" s="18"/>
      <c r="G722" s="6">
        <f t="shared" si="871"/>
        <v>967</v>
      </c>
      <c r="H722" s="6">
        <f t="shared" si="871"/>
        <v>0</v>
      </c>
      <c r="I722" s="6">
        <f t="shared" si="871"/>
        <v>-231</v>
      </c>
      <c r="J722" s="6">
        <f t="shared" si="871"/>
        <v>0</v>
      </c>
      <c r="K722" s="6">
        <f t="shared" si="871"/>
        <v>0</v>
      </c>
      <c r="L722" s="6">
        <f t="shared" si="871"/>
        <v>0</v>
      </c>
      <c r="M722" s="6">
        <f t="shared" si="871"/>
        <v>736</v>
      </c>
      <c r="N722" s="6">
        <f t="shared" si="871"/>
        <v>0</v>
      </c>
      <c r="O722" s="6">
        <f t="shared" si="871"/>
        <v>0</v>
      </c>
      <c r="P722" s="6">
        <f t="shared" si="871"/>
        <v>0</v>
      </c>
      <c r="Q722" s="6">
        <f t="shared" si="871"/>
        <v>0</v>
      </c>
      <c r="R722" s="6">
        <f t="shared" si="871"/>
        <v>0</v>
      </c>
      <c r="S722" s="118">
        <f t="shared" si="871"/>
        <v>736</v>
      </c>
      <c r="T722" s="118">
        <f t="shared" si="871"/>
        <v>0</v>
      </c>
      <c r="U722" s="6">
        <f t="shared" si="872"/>
        <v>0</v>
      </c>
      <c r="V722" s="6">
        <f t="shared" si="872"/>
        <v>2591</v>
      </c>
      <c r="W722" s="6">
        <f t="shared" si="872"/>
        <v>0</v>
      </c>
      <c r="X722" s="6">
        <f t="shared" si="872"/>
        <v>0</v>
      </c>
      <c r="Y722" s="6">
        <f t="shared" si="872"/>
        <v>3327</v>
      </c>
      <c r="Z722" s="6">
        <f t="shared" si="872"/>
        <v>0</v>
      </c>
      <c r="AA722" s="6">
        <f t="shared" si="872"/>
        <v>0</v>
      </c>
      <c r="AB722" s="6">
        <f t="shared" si="872"/>
        <v>0</v>
      </c>
      <c r="AC722" s="6">
        <f t="shared" si="872"/>
        <v>0</v>
      </c>
      <c r="AD722" s="6">
        <f t="shared" si="872"/>
        <v>0</v>
      </c>
      <c r="AE722" s="118">
        <f t="shared" si="872"/>
        <v>3327</v>
      </c>
      <c r="AF722" s="118">
        <f t="shared" si="872"/>
        <v>0</v>
      </c>
      <c r="AG722" s="6">
        <f t="shared" si="873"/>
        <v>0</v>
      </c>
      <c r="AH722" s="6">
        <f t="shared" si="873"/>
        <v>620</v>
      </c>
      <c r="AI722" s="6">
        <f t="shared" si="873"/>
        <v>0</v>
      </c>
      <c r="AJ722" s="6">
        <f t="shared" si="873"/>
        <v>0</v>
      </c>
      <c r="AK722" s="6">
        <f t="shared" si="873"/>
        <v>3947</v>
      </c>
      <c r="AL722" s="6">
        <f t="shared" si="873"/>
        <v>0</v>
      </c>
      <c r="AM722" s="6">
        <f t="shared" si="873"/>
        <v>0</v>
      </c>
      <c r="AN722" s="6">
        <f t="shared" si="873"/>
        <v>0</v>
      </c>
      <c r="AO722" s="6">
        <f t="shared" si="873"/>
        <v>0</v>
      </c>
      <c r="AP722" s="6">
        <f t="shared" si="873"/>
        <v>0</v>
      </c>
      <c r="AQ722" s="6">
        <f t="shared" si="873"/>
        <v>3947</v>
      </c>
      <c r="AR722" s="6">
        <f t="shared" si="873"/>
        <v>0</v>
      </c>
    </row>
    <row r="723" spans="1:44" ht="33">
      <c r="A723" s="17" t="s">
        <v>11</v>
      </c>
      <c r="B723" s="32">
        <v>913</v>
      </c>
      <c r="C723" s="18" t="s">
        <v>7</v>
      </c>
      <c r="D723" s="18" t="s">
        <v>75</v>
      </c>
      <c r="E723" s="18" t="s">
        <v>194</v>
      </c>
      <c r="F723" s="18" t="s">
        <v>12</v>
      </c>
      <c r="G723" s="54">
        <f t="shared" si="871"/>
        <v>967</v>
      </c>
      <c r="H723" s="54">
        <f t="shared" si="871"/>
        <v>0</v>
      </c>
      <c r="I723" s="54">
        <f t="shared" si="871"/>
        <v>-231</v>
      </c>
      <c r="J723" s="54">
        <f t="shared" si="871"/>
        <v>0</v>
      </c>
      <c r="K723" s="54">
        <f t="shared" si="871"/>
        <v>0</v>
      </c>
      <c r="L723" s="54">
        <f t="shared" si="871"/>
        <v>0</v>
      </c>
      <c r="M723" s="54">
        <f t="shared" si="871"/>
        <v>736</v>
      </c>
      <c r="N723" s="54">
        <f t="shared" si="871"/>
        <v>0</v>
      </c>
      <c r="O723" s="54">
        <f t="shared" si="871"/>
        <v>0</v>
      </c>
      <c r="P723" s="54">
        <f t="shared" si="871"/>
        <v>0</v>
      </c>
      <c r="Q723" s="54">
        <f t="shared" si="871"/>
        <v>0</v>
      </c>
      <c r="R723" s="54">
        <f t="shared" si="871"/>
        <v>0</v>
      </c>
      <c r="S723" s="117">
        <f t="shared" si="871"/>
        <v>736</v>
      </c>
      <c r="T723" s="117">
        <f t="shared" si="871"/>
        <v>0</v>
      </c>
      <c r="U723" s="54">
        <f t="shared" si="872"/>
        <v>0</v>
      </c>
      <c r="V723" s="54">
        <f t="shared" si="872"/>
        <v>2591</v>
      </c>
      <c r="W723" s="54">
        <f t="shared" si="872"/>
        <v>0</v>
      </c>
      <c r="X723" s="54">
        <f t="shared" si="872"/>
        <v>0</v>
      </c>
      <c r="Y723" s="54">
        <f t="shared" si="872"/>
        <v>3327</v>
      </c>
      <c r="Z723" s="54">
        <f t="shared" si="872"/>
        <v>0</v>
      </c>
      <c r="AA723" s="54">
        <f t="shared" si="872"/>
        <v>0</v>
      </c>
      <c r="AB723" s="54">
        <f t="shared" si="872"/>
        <v>0</v>
      </c>
      <c r="AC723" s="54">
        <f t="shared" si="872"/>
        <v>0</v>
      </c>
      <c r="AD723" s="54">
        <f t="shared" si="872"/>
        <v>0</v>
      </c>
      <c r="AE723" s="117">
        <f t="shared" si="872"/>
        <v>3327</v>
      </c>
      <c r="AF723" s="117">
        <f t="shared" si="872"/>
        <v>0</v>
      </c>
      <c r="AG723" s="54">
        <f t="shared" si="873"/>
        <v>0</v>
      </c>
      <c r="AH723" s="54">
        <f t="shared" si="873"/>
        <v>620</v>
      </c>
      <c r="AI723" s="54">
        <f t="shared" si="873"/>
        <v>0</v>
      </c>
      <c r="AJ723" s="54">
        <f t="shared" si="873"/>
        <v>0</v>
      </c>
      <c r="AK723" s="54">
        <f t="shared" si="873"/>
        <v>3947</v>
      </c>
      <c r="AL723" s="54">
        <f t="shared" si="873"/>
        <v>0</v>
      </c>
      <c r="AM723" s="54">
        <f t="shared" si="873"/>
        <v>0</v>
      </c>
      <c r="AN723" s="54">
        <f t="shared" si="873"/>
        <v>0</v>
      </c>
      <c r="AO723" s="54">
        <f t="shared" si="873"/>
        <v>0</v>
      </c>
      <c r="AP723" s="54">
        <f t="shared" si="873"/>
        <v>0</v>
      </c>
      <c r="AQ723" s="54">
        <f t="shared" si="873"/>
        <v>3947</v>
      </c>
      <c r="AR723" s="54">
        <f t="shared" si="873"/>
        <v>0</v>
      </c>
    </row>
    <row r="724" spans="1:44" ht="20.100000000000001" customHeight="1">
      <c r="A724" s="20" t="s">
        <v>13</v>
      </c>
      <c r="B724" s="32">
        <v>913</v>
      </c>
      <c r="C724" s="18" t="s">
        <v>7</v>
      </c>
      <c r="D724" s="18" t="s">
        <v>75</v>
      </c>
      <c r="E724" s="18" t="s">
        <v>194</v>
      </c>
      <c r="F724" s="18">
        <v>610</v>
      </c>
      <c r="G724" s="6">
        <v>967</v>
      </c>
      <c r="H724" s="6"/>
      <c r="I724" s="6">
        <v>-231</v>
      </c>
      <c r="J724" s="6"/>
      <c r="K724" s="102"/>
      <c r="L724" s="102"/>
      <c r="M724" s="55">
        <f>G724+I724+J724+K724+L724</f>
        <v>736</v>
      </c>
      <c r="N724" s="55">
        <f>H724+L724</f>
        <v>0</v>
      </c>
      <c r="O724" s="6"/>
      <c r="P724" s="6"/>
      <c r="Q724" s="102"/>
      <c r="R724" s="102"/>
      <c r="S724" s="119">
        <f>M724+O724+P724+Q724+R724</f>
        <v>736</v>
      </c>
      <c r="T724" s="119">
        <f>N724+R724</f>
        <v>0</v>
      </c>
      <c r="U724" s="6"/>
      <c r="V724" s="6">
        <v>2591</v>
      </c>
      <c r="W724" s="102"/>
      <c r="X724" s="102"/>
      <c r="Y724" s="55">
        <f>S724+U724+V724+W724+X724</f>
        <v>3327</v>
      </c>
      <c r="Z724" s="55">
        <f>T724+X724</f>
        <v>0</v>
      </c>
      <c r="AA724" s="6"/>
      <c r="AB724" s="6"/>
      <c r="AC724" s="102"/>
      <c r="AD724" s="102"/>
      <c r="AE724" s="119">
        <f>Y724+AA724+AB724+AC724+AD724</f>
        <v>3327</v>
      </c>
      <c r="AF724" s="119">
        <f>Z724+AD724</f>
        <v>0</v>
      </c>
      <c r="AG724" s="6"/>
      <c r="AH724" s="6">
        <v>620</v>
      </c>
      <c r="AI724" s="102"/>
      <c r="AJ724" s="102"/>
      <c r="AK724" s="55">
        <f>AE724+AG724+AH724+AI724+AJ724</f>
        <v>3947</v>
      </c>
      <c r="AL724" s="55">
        <f>AF724+AJ724</f>
        <v>0</v>
      </c>
      <c r="AM724" s="6"/>
      <c r="AN724" s="6"/>
      <c r="AO724" s="102"/>
      <c r="AP724" s="102"/>
      <c r="AQ724" s="55">
        <f>AK724+AM724+AN724+AO724+AP724</f>
        <v>3947</v>
      </c>
      <c r="AR724" s="55">
        <f>AL724+AP724</f>
        <v>0</v>
      </c>
    </row>
    <row r="725" spans="1:44" ht="20.100000000000001" customHeight="1">
      <c r="A725" s="20" t="s">
        <v>451</v>
      </c>
      <c r="B725" s="32">
        <v>913</v>
      </c>
      <c r="C725" s="18" t="s">
        <v>7</v>
      </c>
      <c r="D725" s="18" t="s">
        <v>75</v>
      </c>
      <c r="E725" s="18" t="s">
        <v>478</v>
      </c>
      <c r="F725" s="18"/>
      <c r="G725" s="55">
        <f>G726+G729</f>
        <v>0</v>
      </c>
      <c r="H725" s="55">
        <f>H726+H729</f>
        <v>0</v>
      </c>
      <c r="I725" s="102"/>
      <c r="J725" s="102"/>
      <c r="K725" s="102"/>
      <c r="L725" s="102"/>
      <c r="M725" s="102"/>
      <c r="N725" s="102"/>
      <c r="O725" s="102">
        <f t="shared" ref="O725:AL725" si="874">O726+O729</f>
        <v>0</v>
      </c>
      <c r="P725" s="102">
        <f t="shared" si="874"/>
        <v>0</v>
      </c>
      <c r="Q725" s="102">
        <f t="shared" si="874"/>
        <v>0</v>
      </c>
      <c r="R725" s="55">
        <f t="shared" si="874"/>
        <v>77568</v>
      </c>
      <c r="S725" s="119">
        <f t="shared" si="874"/>
        <v>77568</v>
      </c>
      <c r="T725" s="119">
        <f t="shared" si="874"/>
        <v>77568</v>
      </c>
      <c r="U725" s="102">
        <f t="shared" si="874"/>
        <v>0</v>
      </c>
      <c r="V725" s="102">
        <f t="shared" si="874"/>
        <v>0</v>
      </c>
      <c r="W725" s="102">
        <f t="shared" si="874"/>
        <v>0</v>
      </c>
      <c r="X725" s="55">
        <f t="shared" si="874"/>
        <v>0</v>
      </c>
      <c r="Y725" s="55">
        <f t="shared" si="874"/>
        <v>77568</v>
      </c>
      <c r="Z725" s="55">
        <f t="shared" si="874"/>
        <v>77568</v>
      </c>
      <c r="AA725" s="102">
        <f t="shared" si="874"/>
        <v>0</v>
      </c>
      <c r="AB725" s="102">
        <f t="shared" si="874"/>
        <v>0</v>
      </c>
      <c r="AC725" s="102">
        <f t="shared" si="874"/>
        <v>0</v>
      </c>
      <c r="AD725" s="55">
        <f t="shared" si="874"/>
        <v>0</v>
      </c>
      <c r="AE725" s="119">
        <f t="shared" si="874"/>
        <v>77568</v>
      </c>
      <c r="AF725" s="119">
        <f t="shared" si="874"/>
        <v>77568</v>
      </c>
      <c r="AG725" s="102">
        <f t="shared" si="874"/>
        <v>0</v>
      </c>
      <c r="AH725" s="102">
        <f t="shared" si="874"/>
        <v>0</v>
      </c>
      <c r="AI725" s="102">
        <f t="shared" si="874"/>
        <v>0</v>
      </c>
      <c r="AJ725" s="55">
        <f t="shared" si="874"/>
        <v>0</v>
      </c>
      <c r="AK725" s="55">
        <f t="shared" si="874"/>
        <v>77568</v>
      </c>
      <c r="AL725" s="55">
        <f t="shared" si="874"/>
        <v>77568</v>
      </c>
      <c r="AM725" s="102">
        <f t="shared" ref="AM725:AR725" si="875">AM726+AM729</f>
        <v>0</v>
      </c>
      <c r="AN725" s="102">
        <f t="shared" si="875"/>
        <v>0</v>
      </c>
      <c r="AO725" s="102">
        <f t="shared" si="875"/>
        <v>0</v>
      </c>
      <c r="AP725" s="55">
        <f t="shared" si="875"/>
        <v>0</v>
      </c>
      <c r="AQ725" s="55">
        <f t="shared" si="875"/>
        <v>77568</v>
      </c>
      <c r="AR725" s="55">
        <f t="shared" si="875"/>
        <v>77568</v>
      </c>
    </row>
    <row r="726" spans="1:44" ht="49.5" customHeight="1">
      <c r="A726" s="28" t="s">
        <v>487</v>
      </c>
      <c r="B726" s="32">
        <v>913</v>
      </c>
      <c r="C726" s="18" t="s">
        <v>7</v>
      </c>
      <c r="D726" s="18" t="s">
        <v>75</v>
      </c>
      <c r="E726" s="18" t="s">
        <v>488</v>
      </c>
      <c r="F726" s="18"/>
      <c r="G726" s="55">
        <f>G727</f>
        <v>0</v>
      </c>
      <c r="H726" s="55">
        <f>H727</f>
        <v>0</v>
      </c>
      <c r="I726" s="102"/>
      <c r="J726" s="102"/>
      <c r="K726" s="102"/>
      <c r="L726" s="102"/>
      <c r="M726" s="102"/>
      <c r="N726" s="102"/>
      <c r="O726" s="102">
        <f>O727</f>
        <v>0</v>
      </c>
      <c r="P726" s="102">
        <f t="shared" ref="P726:AE727" si="876">P727</f>
        <v>0</v>
      </c>
      <c r="Q726" s="102">
        <f t="shared" si="876"/>
        <v>0</v>
      </c>
      <c r="R726" s="55">
        <f t="shared" si="876"/>
        <v>74151</v>
      </c>
      <c r="S726" s="119">
        <f t="shared" si="876"/>
        <v>74151</v>
      </c>
      <c r="T726" s="119">
        <f t="shared" si="876"/>
        <v>74151</v>
      </c>
      <c r="U726" s="102">
        <f>U727</f>
        <v>0</v>
      </c>
      <c r="V726" s="102">
        <f t="shared" si="876"/>
        <v>0</v>
      </c>
      <c r="W726" s="102">
        <f t="shared" si="876"/>
        <v>0</v>
      </c>
      <c r="X726" s="55">
        <f t="shared" si="876"/>
        <v>0</v>
      </c>
      <c r="Y726" s="55">
        <f t="shared" si="876"/>
        <v>74151</v>
      </c>
      <c r="Z726" s="55">
        <f t="shared" si="876"/>
        <v>74151</v>
      </c>
      <c r="AA726" s="102">
        <f>AA727</f>
        <v>0</v>
      </c>
      <c r="AB726" s="102">
        <f t="shared" si="876"/>
        <v>0</v>
      </c>
      <c r="AC726" s="102">
        <f t="shared" si="876"/>
        <v>0</v>
      </c>
      <c r="AD726" s="55">
        <f t="shared" si="876"/>
        <v>0</v>
      </c>
      <c r="AE726" s="119">
        <f t="shared" si="876"/>
        <v>74151</v>
      </c>
      <c r="AF726" s="119">
        <f t="shared" ref="AB726:AF727" si="877">AF727</f>
        <v>74151</v>
      </c>
      <c r="AG726" s="102">
        <f>AG727</f>
        <v>0</v>
      </c>
      <c r="AH726" s="102">
        <f t="shared" ref="AH726:AR727" si="878">AH727</f>
        <v>0</v>
      </c>
      <c r="AI726" s="102">
        <f t="shared" si="878"/>
        <v>0</v>
      </c>
      <c r="AJ726" s="55">
        <f t="shared" si="878"/>
        <v>0</v>
      </c>
      <c r="AK726" s="55">
        <f t="shared" si="878"/>
        <v>74151</v>
      </c>
      <c r="AL726" s="55">
        <f t="shared" si="878"/>
        <v>74151</v>
      </c>
      <c r="AM726" s="102">
        <f>AM727</f>
        <v>0</v>
      </c>
      <c r="AN726" s="102">
        <f t="shared" si="878"/>
        <v>0</v>
      </c>
      <c r="AO726" s="102">
        <f t="shared" si="878"/>
        <v>0</v>
      </c>
      <c r="AP726" s="55">
        <f t="shared" si="878"/>
        <v>0</v>
      </c>
      <c r="AQ726" s="55">
        <f t="shared" si="878"/>
        <v>74151</v>
      </c>
      <c r="AR726" s="55">
        <f t="shared" si="878"/>
        <v>74151</v>
      </c>
    </row>
    <row r="727" spans="1:44" ht="33" customHeight="1">
      <c r="A727" s="17" t="s">
        <v>11</v>
      </c>
      <c r="B727" s="32">
        <v>913</v>
      </c>
      <c r="C727" s="18" t="s">
        <v>7</v>
      </c>
      <c r="D727" s="18" t="s">
        <v>75</v>
      </c>
      <c r="E727" s="18" t="s">
        <v>488</v>
      </c>
      <c r="F727" s="18" t="s">
        <v>12</v>
      </c>
      <c r="G727" s="55">
        <f>G728</f>
        <v>0</v>
      </c>
      <c r="H727" s="55">
        <f>H728</f>
        <v>0</v>
      </c>
      <c r="I727" s="102"/>
      <c r="J727" s="102"/>
      <c r="K727" s="102"/>
      <c r="L727" s="102"/>
      <c r="M727" s="102"/>
      <c r="N727" s="102"/>
      <c r="O727" s="102">
        <f>O728</f>
        <v>0</v>
      </c>
      <c r="P727" s="102">
        <f t="shared" si="876"/>
        <v>0</v>
      </c>
      <c r="Q727" s="102">
        <f t="shared" si="876"/>
        <v>0</v>
      </c>
      <c r="R727" s="55">
        <f t="shared" si="876"/>
        <v>74151</v>
      </c>
      <c r="S727" s="119">
        <f t="shared" si="876"/>
        <v>74151</v>
      </c>
      <c r="T727" s="119">
        <f t="shared" si="876"/>
        <v>74151</v>
      </c>
      <c r="U727" s="102">
        <f>U728</f>
        <v>0</v>
      </c>
      <c r="V727" s="102">
        <f t="shared" si="876"/>
        <v>0</v>
      </c>
      <c r="W727" s="102">
        <f t="shared" si="876"/>
        <v>0</v>
      </c>
      <c r="X727" s="55">
        <f t="shared" si="876"/>
        <v>0</v>
      </c>
      <c r="Y727" s="55">
        <f t="shared" si="876"/>
        <v>74151</v>
      </c>
      <c r="Z727" s="55">
        <f t="shared" si="876"/>
        <v>74151</v>
      </c>
      <c r="AA727" s="102">
        <f>AA728</f>
        <v>0</v>
      </c>
      <c r="AB727" s="102">
        <f t="shared" si="877"/>
        <v>0</v>
      </c>
      <c r="AC727" s="102">
        <f t="shared" si="877"/>
        <v>0</v>
      </c>
      <c r="AD727" s="55">
        <f t="shared" si="877"/>
        <v>0</v>
      </c>
      <c r="AE727" s="119">
        <f t="shared" si="877"/>
        <v>74151</v>
      </c>
      <c r="AF727" s="119">
        <f t="shared" si="877"/>
        <v>74151</v>
      </c>
      <c r="AG727" s="102">
        <f>AG728</f>
        <v>0</v>
      </c>
      <c r="AH727" s="102">
        <f t="shared" si="878"/>
        <v>0</v>
      </c>
      <c r="AI727" s="102">
        <f t="shared" si="878"/>
        <v>0</v>
      </c>
      <c r="AJ727" s="55">
        <f t="shared" si="878"/>
        <v>0</v>
      </c>
      <c r="AK727" s="55">
        <f t="shared" si="878"/>
        <v>74151</v>
      </c>
      <c r="AL727" s="55">
        <f t="shared" si="878"/>
        <v>74151</v>
      </c>
      <c r="AM727" s="102">
        <f>AM728</f>
        <v>0</v>
      </c>
      <c r="AN727" s="102">
        <f t="shared" si="878"/>
        <v>0</v>
      </c>
      <c r="AO727" s="102">
        <f t="shared" si="878"/>
        <v>0</v>
      </c>
      <c r="AP727" s="55">
        <f t="shared" si="878"/>
        <v>0</v>
      </c>
      <c r="AQ727" s="55">
        <f t="shared" si="878"/>
        <v>74151</v>
      </c>
      <c r="AR727" s="55">
        <f t="shared" si="878"/>
        <v>74151</v>
      </c>
    </row>
    <row r="728" spans="1:44" ht="20.100000000000001" customHeight="1">
      <c r="A728" s="20" t="s">
        <v>13</v>
      </c>
      <c r="B728" s="32">
        <v>913</v>
      </c>
      <c r="C728" s="18" t="s">
        <v>7</v>
      </c>
      <c r="D728" s="18" t="s">
        <v>75</v>
      </c>
      <c r="E728" s="18" t="s">
        <v>488</v>
      </c>
      <c r="F728" s="18" t="s">
        <v>32</v>
      </c>
      <c r="G728" s="6"/>
      <c r="H728" s="6"/>
      <c r="I728" s="102"/>
      <c r="J728" s="102"/>
      <c r="K728" s="102"/>
      <c r="L728" s="102"/>
      <c r="M728" s="102"/>
      <c r="N728" s="102"/>
      <c r="O728" s="102"/>
      <c r="P728" s="102"/>
      <c r="Q728" s="102"/>
      <c r="R728" s="55">
        <v>74151</v>
      </c>
      <c r="S728" s="119">
        <f>M728+O728+P728+Q728+R728</f>
        <v>74151</v>
      </c>
      <c r="T728" s="119">
        <f>N728+R728</f>
        <v>74151</v>
      </c>
      <c r="U728" s="102"/>
      <c r="V728" s="102"/>
      <c r="W728" s="102"/>
      <c r="X728" s="55"/>
      <c r="Y728" s="55">
        <f>S728+U728+V728+W728+X728</f>
        <v>74151</v>
      </c>
      <c r="Z728" s="55">
        <f>T728+X728</f>
        <v>74151</v>
      </c>
      <c r="AA728" s="102"/>
      <c r="AB728" s="102"/>
      <c r="AC728" s="102"/>
      <c r="AD728" s="55"/>
      <c r="AE728" s="119">
        <f>Y728+AA728+AB728+AC728+AD728</f>
        <v>74151</v>
      </c>
      <c r="AF728" s="119">
        <f>Z728+AD728</f>
        <v>74151</v>
      </c>
      <c r="AG728" s="102"/>
      <c r="AH728" s="102"/>
      <c r="AI728" s="102"/>
      <c r="AJ728" s="55"/>
      <c r="AK728" s="55">
        <f>AE728+AG728+AH728+AI728+AJ728</f>
        <v>74151</v>
      </c>
      <c r="AL728" s="55">
        <f>AF728+AJ728</f>
        <v>74151</v>
      </c>
      <c r="AM728" s="102"/>
      <c r="AN728" s="102"/>
      <c r="AO728" s="102"/>
      <c r="AP728" s="55"/>
      <c r="AQ728" s="55">
        <f>AK728+AM728+AN728+AO728+AP728</f>
        <v>74151</v>
      </c>
      <c r="AR728" s="55">
        <f>AL728+AP728</f>
        <v>74151</v>
      </c>
    </row>
    <row r="729" spans="1:44" ht="82.5" customHeight="1">
      <c r="A729" s="28" t="s">
        <v>500</v>
      </c>
      <c r="B729" s="32">
        <v>913</v>
      </c>
      <c r="C729" s="18" t="s">
        <v>7</v>
      </c>
      <c r="D729" s="18" t="s">
        <v>75</v>
      </c>
      <c r="E729" s="18" t="s">
        <v>501</v>
      </c>
      <c r="F729" s="18"/>
      <c r="G729" s="55">
        <f>G730</f>
        <v>0</v>
      </c>
      <c r="H729" s="55">
        <f>H730</f>
        <v>0</v>
      </c>
      <c r="I729" s="102"/>
      <c r="J729" s="102"/>
      <c r="K729" s="102"/>
      <c r="L729" s="102"/>
      <c r="M729" s="102"/>
      <c r="N729" s="102"/>
      <c r="O729" s="102">
        <f>O730</f>
        <v>0</v>
      </c>
      <c r="P729" s="102">
        <f t="shared" ref="P729:AE730" si="879">P730</f>
        <v>0</v>
      </c>
      <c r="Q729" s="102">
        <f t="shared" si="879"/>
        <v>0</v>
      </c>
      <c r="R729" s="55">
        <f t="shared" si="879"/>
        <v>3417</v>
      </c>
      <c r="S729" s="119">
        <f t="shared" si="879"/>
        <v>3417</v>
      </c>
      <c r="T729" s="119">
        <f t="shared" si="879"/>
        <v>3417</v>
      </c>
      <c r="U729" s="102">
        <f>U730</f>
        <v>0</v>
      </c>
      <c r="V729" s="102">
        <f t="shared" si="879"/>
        <v>0</v>
      </c>
      <c r="W729" s="102">
        <f t="shared" si="879"/>
        <v>0</v>
      </c>
      <c r="X729" s="55">
        <f t="shared" si="879"/>
        <v>0</v>
      </c>
      <c r="Y729" s="55">
        <f t="shared" si="879"/>
        <v>3417</v>
      </c>
      <c r="Z729" s="55">
        <f t="shared" si="879"/>
        <v>3417</v>
      </c>
      <c r="AA729" s="102">
        <f>AA730</f>
        <v>0</v>
      </c>
      <c r="AB729" s="102">
        <f t="shared" si="879"/>
        <v>0</v>
      </c>
      <c r="AC729" s="102">
        <f t="shared" si="879"/>
        <v>0</v>
      </c>
      <c r="AD729" s="55">
        <f t="shared" si="879"/>
        <v>0</v>
      </c>
      <c r="AE729" s="119">
        <f t="shared" si="879"/>
        <v>3417</v>
      </c>
      <c r="AF729" s="119">
        <f t="shared" ref="AB729:AF730" si="880">AF730</f>
        <v>3417</v>
      </c>
      <c r="AG729" s="102">
        <f>AG730</f>
        <v>0</v>
      </c>
      <c r="AH729" s="102">
        <f t="shared" ref="AH729:AR730" si="881">AH730</f>
        <v>0</v>
      </c>
      <c r="AI729" s="102">
        <f t="shared" si="881"/>
        <v>0</v>
      </c>
      <c r="AJ729" s="55">
        <f t="shared" si="881"/>
        <v>0</v>
      </c>
      <c r="AK729" s="55">
        <f t="shared" si="881"/>
        <v>3417</v>
      </c>
      <c r="AL729" s="55">
        <f t="shared" si="881"/>
        <v>3417</v>
      </c>
      <c r="AM729" s="102">
        <f>AM730</f>
        <v>0</v>
      </c>
      <c r="AN729" s="102">
        <f t="shared" si="881"/>
        <v>0</v>
      </c>
      <c r="AO729" s="102">
        <f t="shared" si="881"/>
        <v>0</v>
      </c>
      <c r="AP729" s="55">
        <f t="shared" si="881"/>
        <v>0</v>
      </c>
      <c r="AQ729" s="55">
        <f t="shared" si="881"/>
        <v>3417</v>
      </c>
      <c r="AR729" s="55">
        <f t="shared" si="881"/>
        <v>3417</v>
      </c>
    </row>
    <row r="730" spans="1:44" ht="33" customHeight="1">
      <c r="A730" s="17" t="s">
        <v>11</v>
      </c>
      <c r="B730" s="32">
        <v>913</v>
      </c>
      <c r="C730" s="18" t="s">
        <v>7</v>
      </c>
      <c r="D730" s="18" t="s">
        <v>75</v>
      </c>
      <c r="E730" s="18" t="s">
        <v>501</v>
      </c>
      <c r="F730" s="18" t="s">
        <v>12</v>
      </c>
      <c r="G730" s="55">
        <f>G731</f>
        <v>0</v>
      </c>
      <c r="H730" s="55">
        <f>H731</f>
        <v>0</v>
      </c>
      <c r="I730" s="102"/>
      <c r="J730" s="102"/>
      <c r="K730" s="102"/>
      <c r="L730" s="102"/>
      <c r="M730" s="102"/>
      <c r="N730" s="102"/>
      <c r="O730" s="102">
        <f>O731</f>
        <v>0</v>
      </c>
      <c r="P730" s="102">
        <f t="shared" si="879"/>
        <v>0</v>
      </c>
      <c r="Q730" s="102">
        <f t="shared" si="879"/>
        <v>0</v>
      </c>
      <c r="R730" s="55">
        <f t="shared" si="879"/>
        <v>3417</v>
      </c>
      <c r="S730" s="119">
        <f t="shared" si="879"/>
        <v>3417</v>
      </c>
      <c r="T730" s="119">
        <f t="shared" si="879"/>
        <v>3417</v>
      </c>
      <c r="U730" s="102">
        <f>U731</f>
        <v>0</v>
      </c>
      <c r="V730" s="102">
        <f t="shared" si="879"/>
        <v>0</v>
      </c>
      <c r="W730" s="102">
        <f t="shared" si="879"/>
        <v>0</v>
      </c>
      <c r="X730" s="55">
        <f t="shared" si="879"/>
        <v>0</v>
      </c>
      <c r="Y730" s="55">
        <f t="shared" si="879"/>
        <v>3417</v>
      </c>
      <c r="Z730" s="55">
        <f t="shared" si="879"/>
        <v>3417</v>
      </c>
      <c r="AA730" s="102">
        <f>AA731</f>
        <v>0</v>
      </c>
      <c r="AB730" s="102">
        <f t="shared" si="880"/>
        <v>0</v>
      </c>
      <c r="AC730" s="102">
        <f t="shared" si="880"/>
        <v>0</v>
      </c>
      <c r="AD730" s="55">
        <f t="shared" si="880"/>
        <v>0</v>
      </c>
      <c r="AE730" s="119">
        <f t="shared" si="880"/>
        <v>3417</v>
      </c>
      <c r="AF730" s="119">
        <f t="shared" si="880"/>
        <v>3417</v>
      </c>
      <c r="AG730" s="102">
        <f>AG731</f>
        <v>0</v>
      </c>
      <c r="AH730" s="102">
        <f t="shared" si="881"/>
        <v>0</v>
      </c>
      <c r="AI730" s="102">
        <f t="shared" si="881"/>
        <v>0</v>
      </c>
      <c r="AJ730" s="55">
        <f t="shared" si="881"/>
        <v>0</v>
      </c>
      <c r="AK730" s="55">
        <f t="shared" si="881"/>
        <v>3417</v>
      </c>
      <c r="AL730" s="55">
        <f t="shared" si="881"/>
        <v>3417</v>
      </c>
      <c r="AM730" s="102">
        <f>AM731</f>
        <v>0</v>
      </c>
      <c r="AN730" s="102">
        <f t="shared" si="881"/>
        <v>0</v>
      </c>
      <c r="AO730" s="102">
        <f t="shared" si="881"/>
        <v>0</v>
      </c>
      <c r="AP730" s="55">
        <f t="shared" si="881"/>
        <v>0</v>
      </c>
      <c r="AQ730" s="55">
        <f t="shared" si="881"/>
        <v>3417</v>
      </c>
      <c r="AR730" s="55">
        <f t="shared" si="881"/>
        <v>3417</v>
      </c>
    </row>
    <row r="731" spans="1:44" ht="20.100000000000001" customHeight="1">
      <c r="A731" s="20" t="s">
        <v>13</v>
      </c>
      <c r="B731" s="32">
        <v>913</v>
      </c>
      <c r="C731" s="18" t="s">
        <v>7</v>
      </c>
      <c r="D731" s="18" t="s">
        <v>75</v>
      </c>
      <c r="E731" s="18" t="s">
        <v>501</v>
      </c>
      <c r="F731" s="18" t="s">
        <v>32</v>
      </c>
      <c r="G731" s="6"/>
      <c r="H731" s="6"/>
      <c r="I731" s="102"/>
      <c r="J731" s="102"/>
      <c r="K731" s="102"/>
      <c r="L731" s="102"/>
      <c r="M731" s="102"/>
      <c r="N731" s="102"/>
      <c r="O731" s="102"/>
      <c r="P731" s="102"/>
      <c r="Q731" s="102"/>
      <c r="R731" s="55">
        <v>3417</v>
      </c>
      <c r="S731" s="119">
        <f>M731+O731+P731+Q731+R731</f>
        <v>3417</v>
      </c>
      <c r="T731" s="119">
        <f>N731+R731</f>
        <v>3417</v>
      </c>
      <c r="U731" s="102"/>
      <c r="V731" s="102"/>
      <c r="W731" s="102"/>
      <c r="X731" s="55"/>
      <c r="Y731" s="55">
        <f>S731+U731+V731+W731+X731</f>
        <v>3417</v>
      </c>
      <c r="Z731" s="55">
        <f>T731+X731</f>
        <v>3417</v>
      </c>
      <c r="AA731" s="102"/>
      <c r="AB731" s="102"/>
      <c r="AC731" s="102"/>
      <c r="AD731" s="55"/>
      <c r="AE731" s="119">
        <f>Y731+AA731+AB731+AC731+AD731</f>
        <v>3417</v>
      </c>
      <c r="AF731" s="119">
        <f>Z731+AD731</f>
        <v>3417</v>
      </c>
      <c r="AG731" s="102"/>
      <c r="AH731" s="102"/>
      <c r="AI731" s="102"/>
      <c r="AJ731" s="55"/>
      <c r="AK731" s="55">
        <f>AE731+AG731+AH731+AI731+AJ731</f>
        <v>3417</v>
      </c>
      <c r="AL731" s="55">
        <f>AF731+AJ731</f>
        <v>3417</v>
      </c>
      <c r="AM731" s="102"/>
      <c r="AN731" s="102"/>
      <c r="AO731" s="102"/>
      <c r="AP731" s="55"/>
      <c r="AQ731" s="55">
        <f>AK731+AM731+AN731+AO731+AP731</f>
        <v>3417</v>
      </c>
      <c r="AR731" s="55">
        <f>AL731+AP731</f>
        <v>3417</v>
      </c>
    </row>
    <row r="732" spans="1:44" s="140" customFormat="1" ht="51" hidden="1">
      <c r="A732" s="143" t="s">
        <v>683</v>
      </c>
      <c r="B732" s="145" t="s">
        <v>185</v>
      </c>
      <c r="C732" s="145" t="s">
        <v>7</v>
      </c>
      <c r="D732" s="136" t="s">
        <v>75</v>
      </c>
      <c r="E732" s="145" t="s">
        <v>612</v>
      </c>
      <c r="F732" s="136"/>
      <c r="G732" s="137">
        <f>G733</f>
        <v>562</v>
      </c>
      <c r="H732" s="137">
        <f>H733</f>
        <v>533</v>
      </c>
      <c r="I732" s="137">
        <f t="shared" ref="I732:X733" si="882">I733</f>
        <v>-29</v>
      </c>
      <c r="J732" s="137">
        <f t="shared" si="882"/>
        <v>0</v>
      </c>
      <c r="K732" s="137">
        <f t="shared" si="882"/>
        <v>0</v>
      </c>
      <c r="L732" s="137">
        <f t="shared" si="882"/>
        <v>-533</v>
      </c>
      <c r="M732" s="137">
        <f t="shared" si="882"/>
        <v>0</v>
      </c>
      <c r="N732" s="137">
        <f t="shared" si="882"/>
        <v>0</v>
      </c>
      <c r="O732" s="137">
        <f t="shared" si="882"/>
        <v>0</v>
      </c>
      <c r="P732" s="137">
        <f t="shared" si="882"/>
        <v>0</v>
      </c>
      <c r="Q732" s="137">
        <f t="shared" si="882"/>
        <v>0</v>
      </c>
      <c r="R732" s="137">
        <f t="shared" si="882"/>
        <v>0</v>
      </c>
      <c r="S732" s="137">
        <f t="shared" si="882"/>
        <v>0</v>
      </c>
      <c r="T732" s="137">
        <f t="shared" si="882"/>
        <v>0</v>
      </c>
      <c r="U732" s="137">
        <f t="shared" si="882"/>
        <v>0</v>
      </c>
      <c r="V732" s="137">
        <f t="shared" si="882"/>
        <v>0</v>
      </c>
      <c r="W732" s="137">
        <f t="shared" si="882"/>
        <v>0</v>
      </c>
      <c r="X732" s="137">
        <f t="shared" si="882"/>
        <v>0</v>
      </c>
      <c r="Y732" s="137">
        <f t="shared" ref="U732:AJ733" si="883">Y733</f>
        <v>0</v>
      </c>
      <c r="Z732" s="137">
        <f t="shared" si="883"/>
        <v>0</v>
      </c>
      <c r="AA732" s="137">
        <f t="shared" si="883"/>
        <v>0</v>
      </c>
      <c r="AB732" s="137">
        <f t="shared" si="883"/>
        <v>0</v>
      </c>
      <c r="AC732" s="137">
        <f t="shared" si="883"/>
        <v>0</v>
      </c>
      <c r="AD732" s="137">
        <f t="shared" si="883"/>
        <v>0</v>
      </c>
      <c r="AE732" s="118">
        <f t="shared" si="883"/>
        <v>0</v>
      </c>
      <c r="AF732" s="118">
        <f t="shared" si="883"/>
        <v>0</v>
      </c>
      <c r="AG732" s="137">
        <f t="shared" si="883"/>
        <v>0</v>
      </c>
      <c r="AH732" s="137">
        <f t="shared" si="883"/>
        <v>0</v>
      </c>
      <c r="AI732" s="137">
        <f t="shared" si="883"/>
        <v>0</v>
      </c>
      <c r="AJ732" s="137">
        <f t="shared" si="883"/>
        <v>0</v>
      </c>
      <c r="AK732" s="137">
        <f t="shared" ref="AG732:AR733" si="884">AK733</f>
        <v>0</v>
      </c>
      <c r="AL732" s="137">
        <f t="shared" si="884"/>
        <v>0</v>
      </c>
      <c r="AM732" s="137">
        <f t="shared" si="884"/>
        <v>0</v>
      </c>
      <c r="AN732" s="137">
        <f t="shared" si="884"/>
        <v>0</v>
      </c>
      <c r="AO732" s="137">
        <f t="shared" si="884"/>
        <v>0</v>
      </c>
      <c r="AP732" s="137">
        <f t="shared" si="884"/>
        <v>0</v>
      </c>
      <c r="AQ732" s="137">
        <f t="shared" si="884"/>
        <v>0</v>
      </c>
      <c r="AR732" s="137">
        <f t="shared" si="884"/>
        <v>0</v>
      </c>
    </row>
    <row r="733" spans="1:44" s="140" customFormat="1" ht="33" hidden="1">
      <c r="A733" s="134" t="s">
        <v>11</v>
      </c>
      <c r="B733" s="145" t="s">
        <v>185</v>
      </c>
      <c r="C733" s="145" t="s">
        <v>7</v>
      </c>
      <c r="D733" s="136" t="s">
        <v>75</v>
      </c>
      <c r="E733" s="145" t="s">
        <v>612</v>
      </c>
      <c r="F733" s="145" t="s">
        <v>12</v>
      </c>
      <c r="G733" s="137">
        <f>G734</f>
        <v>562</v>
      </c>
      <c r="H733" s="137">
        <f>H734</f>
        <v>533</v>
      </c>
      <c r="I733" s="137">
        <f t="shared" si="882"/>
        <v>-29</v>
      </c>
      <c r="J733" s="137">
        <f t="shared" si="882"/>
        <v>0</v>
      </c>
      <c r="K733" s="137">
        <f t="shared" si="882"/>
        <v>0</v>
      </c>
      <c r="L733" s="137">
        <f t="shared" si="882"/>
        <v>-533</v>
      </c>
      <c r="M733" s="137">
        <f t="shared" si="882"/>
        <v>0</v>
      </c>
      <c r="N733" s="137">
        <f t="shared" si="882"/>
        <v>0</v>
      </c>
      <c r="O733" s="137">
        <f t="shared" si="882"/>
        <v>0</v>
      </c>
      <c r="P733" s="137">
        <f t="shared" si="882"/>
        <v>0</v>
      </c>
      <c r="Q733" s="137">
        <f t="shared" si="882"/>
        <v>0</v>
      </c>
      <c r="R733" s="137">
        <f t="shared" si="882"/>
        <v>0</v>
      </c>
      <c r="S733" s="137">
        <f t="shared" si="882"/>
        <v>0</v>
      </c>
      <c r="T733" s="137">
        <f t="shared" si="882"/>
        <v>0</v>
      </c>
      <c r="U733" s="137">
        <f t="shared" si="883"/>
        <v>0</v>
      </c>
      <c r="V733" s="137">
        <f t="shared" si="883"/>
        <v>0</v>
      </c>
      <c r="W733" s="137">
        <f t="shared" si="883"/>
        <v>0</v>
      </c>
      <c r="X733" s="137">
        <f t="shared" si="883"/>
        <v>0</v>
      </c>
      <c r="Y733" s="137">
        <f t="shared" si="883"/>
        <v>0</v>
      </c>
      <c r="Z733" s="137">
        <f t="shared" si="883"/>
        <v>0</v>
      </c>
      <c r="AA733" s="137">
        <f t="shared" si="883"/>
        <v>0</v>
      </c>
      <c r="AB733" s="137">
        <f t="shared" si="883"/>
        <v>0</v>
      </c>
      <c r="AC733" s="137">
        <f t="shared" si="883"/>
        <v>0</v>
      </c>
      <c r="AD733" s="137">
        <f t="shared" si="883"/>
        <v>0</v>
      </c>
      <c r="AE733" s="118">
        <f t="shared" si="883"/>
        <v>0</v>
      </c>
      <c r="AF733" s="118">
        <f t="shared" si="883"/>
        <v>0</v>
      </c>
      <c r="AG733" s="137">
        <f t="shared" si="884"/>
        <v>0</v>
      </c>
      <c r="AH733" s="137">
        <f t="shared" si="884"/>
        <v>0</v>
      </c>
      <c r="AI733" s="137">
        <f t="shared" si="884"/>
        <v>0</v>
      </c>
      <c r="AJ733" s="137">
        <f t="shared" si="884"/>
        <v>0</v>
      </c>
      <c r="AK733" s="137">
        <f t="shared" si="884"/>
        <v>0</v>
      </c>
      <c r="AL733" s="137">
        <f t="shared" si="884"/>
        <v>0</v>
      </c>
      <c r="AM733" s="137">
        <f t="shared" si="884"/>
        <v>0</v>
      </c>
      <c r="AN733" s="137">
        <f t="shared" si="884"/>
        <v>0</v>
      </c>
      <c r="AO733" s="137">
        <f t="shared" si="884"/>
        <v>0</v>
      </c>
      <c r="AP733" s="137">
        <f t="shared" si="884"/>
        <v>0</v>
      </c>
      <c r="AQ733" s="137">
        <f t="shared" si="884"/>
        <v>0</v>
      </c>
      <c r="AR733" s="137">
        <f t="shared" si="884"/>
        <v>0</v>
      </c>
    </row>
    <row r="734" spans="1:44" s="140" customFormat="1" ht="20.100000000000001" hidden="1" customHeight="1">
      <c r="A734" s="142" t="s">
        <v>13</v>
      </c>
      <c r="B734" s="136" t="s">
        <v>185</v>
      </c>
      <c r="C734" s="136" t="s">
        <v>7</v>
      </c>
      <c r="D734" s="136" t="s">
        <v>75</v>
      </c>
      <c r="E734" s="145" t="s">
        <v>612</v>
      </c>
      <c r="F734" s="136" t="s">
        <v>32</v>
      </c>
      <c r="G734" s="137">
        <v>562</v>
      </c>
      <c r="H734" s="137">
        <v>533</v>
      </c>
      <c r="I734" s="137">
        <v>-29</v>
      </c>
      <c r="J734" s="139"/>
      <c r="K734" s="139"/>
      <c r="L734" s="137">
        <v>-533</v>
      </c>
      <c r="M734" s="138">
        <f>G734+I734+J734+K734+L734</f>
        <v>0</v>
      </c>
      <c r="N734" s="138">
        <f>H734+L734</f>
        <v>0</v>
      </c>
      <c r="O734" s="137"/>
      <c r="P734" s="139"/>
      <c r="Q734" s="139"/>
      <c r="R734" s="137"/>
      <c r="S734" s="138">
        <f>M734+O734+P734+Q734+R734</f>
        <v>0</v>
      </c>
      <c r="T734" s="138">
        <f>N734+R734</f>
        <v>0</v>
      </c>
      <c r="U734" s="137"/>
      <c r="V734" s="139"/>
      <c r="W734" s="139"/>
      <c r="X734" s="137"/>
      <c r="Y734" s="138">
        <f>S734+U734+V734+W734+X734</f>
        <v>0</v>
      </c>
      <c r="Z734" s="138">
        <f>T734+X734</f>
        <v>0</v>
      </c>
      <c r="AA734" s="137"/>
      <c r="AB734" s="139"/>
      <c r="AC734" s="139"/>
      <c r="AD734" s="137"/>
      <c r="AE734" s="119">
        <f>Y734+AA734+AB734+AC734+AD734</f>
        <v>0</v>
      </c>
      <c r="AF734" s="119">
        <f>Z734+AD734</f>
        <v>0</v>
      </c>
      <c r="AG734" s="137"/>
      <c r="AH734" s="139"/>
      <c r="AI734" s="139"/>
      <c r="AJ734" s="137"/>
      <c r="AK734" s="138">
        <f>AE734+AG734+AH734+AI734+AJ734</f>
        <v>0</v>
      </c>
      <c r="AL734" s="138">
        <f>AF734+AJ734</f>
        <v>0</v>
      </c>
      <c r="AM734" s="137"/>
      <c r="AN734" s="139"/>
      <c r="AO734" s="139"/>
      <c r="AP734" s="137"/>
      <c r="AQ734" s="138">
        <f>AK734+AM734+AN734+AO734+AP734</f>
        <v>0</v>
      </c>
      <c r="AR734" s="138">
        <f>AL734+AP734</f>
        <v>0</v>
      </c>
    </row>
    <row r="735" spans="1:44" s="140" customFormat="1" ht="51" hidden="1">
      <c r="A735" s="143" t="s">
        <v>683</v>
      </c>
      <c r="B735" s="145" t="s">
        <v>185</v>
      </c>
      <c r="C735" s="145" t="s">
        <v>7</v>
      </c>
      <c r="D735" s="136" t="s">
        <v>75</v>
      </c>
      <c r="E735" s="145" t="s">
        <v>613</v>
      </c>
      <c r="F735" s="136"/>
      <c r="G735" s="137">
        <f>G736</f>
        <v>0</v>
      </c>
      <c r="H735" s="137">
        <f>H736</f>
        <v>0</v>
      </c>
      <c r="I735" s="139"/>
      <c r="J735" s="139"/>
      <c r="K735" s="139"/>
      <c r="L735" s="139"/>
      <c r="M735" s="139"/>
      <c r="N735" s="139"/>
      <c r="O735" s="139"/>
      <c r="P735" s="139"/>
      <c r="Q735" s="139"/>
      <c r="R735" s="139"/>
      <c r="S735" s="139"/>
      <c r="T735" s="139"/>
      <c r="U735" s="139"/>
      <c r="V735" s="139"/>
      <c r="W735" s="139"/>
      <c r="X735" s="139"/>
      <c r="Y735" s="139"/>
      <c r="Z735" s="139"/>
      <c r="AA735" s="139"/>
      <c r="AB735" s="139"/>
      <c r="AC735" s="139"/>
      <c r="AD735" s="139"/>
      <c r="AE735" s="121"/>
      <c r="AF735" s="121"/>
      <c r="AG735" s="139"/>
      <c r="AH735" s="139"/>
      <c r="AI735" s="139"/>
      <c r="AJ735" s="139"/>
      <c r="AK735" s="139"/>
      <c r="AL735" s="139"/>
      <c r="AM735" s="139"/>
      <c r="AN735" s="139"/>
      <c r="AO735" s="139"/>
      <c r="AP735" s="139"/>
      <c r="AQ735" s="139"/>
      <c r="AR735" s="139"/>
    </row>
    <row r="736" spans="1:44" s="140" customFormat="1" ht="33" hidden="1">
      <c r="A736" s="134" t="s">
        <v>11</v>
      </c>
      <c r="B736" s="145" t="s">
        <v>185</v>
      </c>
      <c r="C736" s="145" t="s">
        <v>7</v>
      </c>
      <c r="D736" s="136" t="s">
        <v>75</v>
      </c>
      <c r="E736" s="145" t="s">
        <v>613</v>
      </c>
      <c r="F736" s="145" t="s">
        <v>12</v>
      </c>
      <c r="G736" s="137">
        <f>G737</f>
        <v>0</v>
      </c>
      <c r="H736" s="137">
        <f>H737</f>
        <v>0</v>
      </c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  <c r="Z736" s="139"/>
      <c r="AA736" s="139"/>
      <c r="AB736" s="139"/>
      <c r="AC736" s="139"/>
      <c r="AD736" s="139"/>
      <c r="AE736" s="121"/>
      <c r="AF736" s="121"/>
      <c r="AG736" s="139"/>
      <c r="AH736" s="139"/>
      <c r="AI736" s="139"/>
      <c r="AJ736" s="139"/>
      <c r="AK736" s="139"/>
      <c r="AL736" s="139"/>
      <c r="AM736" s="139"/>
      <c r="AN736" s="139"/>
      <c r="AO736" s="139"/>
      <c r="AP736" s="139"/>
      <c r="AQ736" s="139"/>
      <c r="AR736" s="139"/>
    </row>
    <row r="737" spans="1:44" s="140" customFormat="1" ht="20.100000000000001" hidden="1" customHeight="1">
      <c r="A737" s="142" t="s">
        <v>13</v>
      </c>
      <c r="B737" s="136" t="s">
        <v>185</v>
      </c>
      <c r="C737" s="136" t="s">
        <v>7</v>
      </c>
      <c r="D737" s="136" t="s">
        <v>75</v>
      </c>
      <c r="E737" s="145" t="s">
        <v>613</v>
      </c>
      <c r="F737" s="136" t="s">
        <v>32</v>
      </c>
      <c r="G737" s="137"/>
      <c r="H737" s="137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  <c r="Z737" s="139"/>
      <c r="AA737" s="139"/>
      <c r="AB737" s="139"/>
      <c r="AC737" s="139"/>
      <c r="AD737" s="139"/>
      <c r="AE737" s="121"/>
      <c r="AF737" s="121"/>
      <c r="AG737" s="139"/>
      <c r="AH737" s="139"/>
      <c r="AI737" s="139"/>
      <c r="AJ737" s="139"/>
      <c r="AK737" s="139"/>
      <c r="AL737" s="139"/>
      <c r="AM737" s="139"/>
      <c r="AN737" s="139"/>
      <c r="AO737" s="139"/>
      <c r="AP737" s="139"/>
      <c r="AQ737" s="139"/>
      <c r="AR737" s="139"/>
    </row>
    <row r="738" spans="1:44" ht="20.100000000000001" customHeight="1">
      <c r="A738" s="20" t="s">
        <v>57</v>
      </c>
      <c r="B738" s="32">
        <v>913</v>
      </c>
      <c r="C738" s="18" t="s">
        <v>7</v>
      </c>
      <c r="D738" s="18" t="s">
        <v>75</v>
      </c>
      <c r="E738" s="18" t="s">
        <v>58</v>
      </c>
      <c r="F738" s="18"/>
      <c r="G738" s="6"/>
      <c r="H738" s="6"/>
      <c r="I738" s="102"/>
      <c r="J738" s="102"/>
      <c r="K738" s="102"/>
      <c r="L738" s="102"/>
      <c r="M738" s="102"/>
      <c r="N738" s="102"/>
      <c r="O738" s="102"/>
      <c r="P738" s="102"/>
      <c r="Q738" s="102"/>
      <c r="R738" s="102"/>
      <c r="S738" s="121"/>
      <c r="T738" s="121"/>
      <c r="U738" s="102"/>
      <c r="V738" s="102"/>
      <c r="W738" s="102"/>
      <c r="X738" s="102"/>
      <c r="Y738" s="102"/>
      <c r="Z738" s="102"/>
      <c r="AA738" s="102"/>
      <c r="AB738" s="102"/>
      <c r="AC738" s="102"/>
      <c r="AD738" s="102"/>
      <c r="AE738" s="121"/>
      <c r="AF738" s="121"/>
      <c r="AG738" s="55">
        <f>AG739</f>
        <v>0</v>
      </c>
      <c r="AH738" s="55">
        <f t="shared" ref="AH738:AR741" si="885">AH739</f>
        <v>81</v>
      </c>
      <c r="AI738" s="55">
        <f t="shared" si="885"/>
        <v>0</v>
      </c>
      <c r="AJ738" s="55">
        <f t="shared" si="885"/>
        <v>0</v>
      </c>
      <c r="AK738" s="55">
        <f t="shared" si="885"/>
        <v>81</v>
      </c>
      <c r="AL738" s="55">
        <f t="shared" si="885"/>
        <v>0</v>
      </c>
      <c r="AM738" s="55">
        <f>AM739</f>
        <v>0</v>
      </c>
      <c r="AN738" s="55">
        <f t="shared" si="885"/>
        <v>0</v>
      </c>
      <c r="AO738" s="55">
        <f t="shared" si="885"/>
        <v>0</v>
      </c>
      <c r="AP738" s="55">
        <f t="shared" si="885"/>
        <v>0</v>
      </c>
      <c r="AQ738" s="55">
        <f t="shared" si="885"/>
        <v>81</v>
      </c>
      <c r="AR738" s="55">
        <f t="shared" si="885"/>
        <v>0</v>
      </c>
    </row>
    <row r="739" spans="1:44" ht="20.100000000000001" customHeight="1">
      <c r="A739" s="20" t="s">
        <v>14</v>
      </c>
      <c r="B739" s="32">
        <v>913</v>
      </c>
      <c r="C739" s="18" t="s">
        <v>7</v>
      </c>
      <c r="D739" s="18" t="s">
        <v>75</v>
      </c>
      <c r="E739" s="38" t="s">
        <v>59</v>
      </c>
      <c r="F739" s="18"/>
      <c r="G739" s="6"/>
      <c r="H739" s="6"/>
      <c r="I739" s="102"/>
      <c r="J739" s="102"/>
      <c r="K739" s="102"/>
      <c r="L739" s="102"/>
      <c r="M739" s="102"/>
      <c r="N739" s="102"/>
      <c r="O739" s="102"/>
      <c r="P739" s="102"/>
      <c r="Q739" s="102"/>
      <c r="R739" s="102"/>
      <c r="S739" s="121"/>
      <c r="T739" s="121"/>
      <c r="U739" s="102"/>
      <c r="V739" s="102"/>
      <c r="W739" s="102"/>
      <c r="X739" s="102"/>
      <c r="Y739" s="102"/>
      <c r="Z739" s="102"/>
      <c r="AA739" s="102"/>
      <c r="AB739" s="102"/>
      <c r="AC739" s="102"/>
      <c r="AD739" s="102"/>
      <c r="AE739" s="121"/>
      <c r="AF739" s="121"/>
      <c r="AG739" s="55">
        <f>AG740</f>
        <v>0</v>
      </c>
      <c r="AH739" s="55">
        <f t="shared" si="885"/>
        <v>81</v>
      </c>
      <c r="AI739" s="55">
        <f t="shared" si="885"/>
        <v>0</v>
      </c>
      <c r="AJ739" s="55">
        <f t="shared" si="885"/>
        <v>0</v>
      </c>
      <c r="AK739" s="55">
        <f t="shared" si="885"/>
        <v>81</v>
      </c>
      <c r="AL739" s="55">
        <f t="shared" si="885"/>
        <v>0</v>
      </c>
      <c r="AM739" s="55">
        <f>AM740</f>
        <v>0</v>
      </c>
      <c r="AN739" s="55">
        <f t="shared" si="885"/>
        <v>0</v>
      </c>
      <c r="AO739" s="55">
        <f t="shared" si="885"/>
        <v>0</v>
      </c>
      <c r="AP739" s="55">
        <f t="shared" si="885"/>
        <v>0</v>
      </c>
      <c r="AQ739" s="55">
        <f t="shared" si="885"/>
        <v>81</v>
      </c>
      <c r="AR739" s="55">
        <f t="shared" si="885"/>
        <v>0</v>
      </c>
    </row>
    <row r="740" spans="1:44" ht="20.100000000000001" customHeight="1">
      <c r="A740" s="20" t="s">
        <v>15</v>
      </c>
      <c r="B740" s="32">
        <v>913</v>
      </c>
      <c r="C740" s="18" t="s">
        <v>7</v>
      </c>
      <c r="D740" s="18" t="s">
        <v>75</v>
      </c>
      <c r="E740" s="38" t="s">
        <v>803</v>
      </c>
      <c r="F740" s="18"/>
      <c r="G740" s="6"/>
      <c r="H740" s="6"/>
      <c r="I740" s="102"/>
      <c r="J740" s="102"/>
      <c r="K740" s="102"/>
      <c r="L740" s="102"/>
      <c r="M740" s="102"/>
      <c r="N740" s="102"/>
      <c r="O740" s="102"/>
      <c r="P740" s="102"/>
      <c r="Q740" s="102"/>
      <c r="R740" s="102"/>
      <c r="S740" s="121"/>
      <c r="T740" s="121"/>
      <c r="U740" s="102"/>
      <c r="V740" s="102"/>
      <c r="W740" s="102"/>
      <c r="X740" s="102"/>
      <c r="Y740" s="102"/>
      <c r="Z740" s="102"/>
      <c r="AA740" s="102"/>
      <c r="AB740" s="102"/>
      <c r="AC740" s="102"/>
      <c r="AD740" s="102"/>
      <c r="AE740" s="121"/>
      <c r="AF740" s="121"/>
      <c r="AG740" s="55">
        <f>AG741</f>
        <v>0</v>
      </c>
      <c r="AH740" s="55">
        <f t="shared" si="885"/>
        <v>81</v>
      </c>
      <c r="AI740" s="55">
        <f t="shared" si="885"/>
        <v>0</v>
      </c>
      <c r="AJ740" s="55">
        <f t="shared" si="885"/>
        <v>0</v>
      </c>
      <c r="AK740" s="55">
        <f t="shared" si="885"/>
        <v>81</v>
      </c>
      <c r="AL740" s="55">
        <f t="shared" si="885"/>
        <v>0</v>
      </c>
      <c r="AM740" s="55">
        <f>AM741</f>
        <v>0</v>
      </c>
      <c r="AN740" s="55">
        <f t="shared" si="885"/>
        <v>0</v>
      </c>
      <c r="AO740" s="55">
        <f t="shared" si="885"/>
        <v>0</v>
      </c>
      <c r="AP740" s="55">
        <f t="shared" si="885"/>
        <v>0</v>
      </c>
      <c r="AQ740" s="55">
        <f t="shared" si="885"/>
        <v>81</v>
      </c>
      <c r="AR740" s="55">
        <f t="shared" si="885"/>
        <v>0</v>
      </c>
    </row>
    <row r="741" spans="1:44" ht="33" customHeight="1">
      <c r="A741" s="17" t="s">
        <v>11</v>
      </c>
      <c r="B741" s="32">
        <v>913</v>
      </c>
      <c r="C741" s="18" t="s">
        <v>7</v>
      </c>
      <c r="D741" s="18" t="s">
        <v>75</v>
      </c>
      <c r="E741" s="38" t="s">
        <v>803</v>
      </c>
      <c r="F741" s="18" t="s">
        <v>12</v>
      </c>
      <c r="G741" s="6"/>
      <c r="H741" s="6"/>
      <c r="I741" s="102"/>
      <c r="J741" s="102"/>
      <c r="K741" s="102"/>
      <c r="L741" s="102"/>
      <c r="M741" s="102"/>
      <c r="N741" s="102"/>
      <c r="O741" s="102"/>
      <c r="P741" s="102"/>
      <c r="Q741" s="102"/>
      <c r="R741" s="102"/>
      <c r="S741" s="121"/>
      <c r="T741" s="121"/>
      <c r="U741" s="102"/>
      <c r="V741" s="102"/>
      <c r="W741" s="102"/>
      <c r="X741" s="102"/>
      <c r="Y741" s="102"/>
      <c r="Z741" s="102"/>
      <c r="AA741" s="102"/>
      <c r="AB741" s="102"/>
      <c r="AC741" s="102"/>
      <c r="AD741" s="102"/>
      <c r="AE741" s="121"/>
      <c r="AF741" s="121"/>
      <c r="AG741" s="55">
        <f>AG742</f>
        <v>0</v>
      </c>
      <c r="AH741" s="55">
        <f t="shared" si="885"/>
        <v>81</v>
      </c>
      <c r="AI741" s="55">
        <f t="shared" si="885"/>
        <v>0</v>
      </c>
      <c r="AJ741" s="55">
        <f t="shared" si="885"/>
        <v>0</v>
      </c>
      <c r="AK741" s="55">
        <f t="shared" si="885"/>
        <v>81</v>
      </c>
      <c r="AL741" s="55">
        <f t="shared" si="885"/>
        <v>0</v>
      </c>
      <c r="AM741" s="55">
        <f>AM742</f>
        <v>0</v>
      </c>
      <c r="AN741" s="55">
        <f t="shared" si="885"/>
        <v>0</v>
      </c>
      <c r="AO741" s="55">
        <f t="shared" si="885"/>
        <v>0</v>
      </c>
      <c r="AP741" s="55">
        <f t="shared" si="885"/>
        <v>0</v>
      </c>
      <c r="AQ741" s="55">
        <f t="shared" si="885"/>
        <v>81</v>
      </c>
      <c r="AR741" s="55">
        <f t="shared" si="885"/>
        <v>0</v>
      </c>
    </row>
    <row r="742" spans="1:44" ht="20.100000000000001" customHeight="1">
      <c r="A742" s="20" t="s">
        <v>13</v>
      </c>
      <c r="B742" s="32">
        <v>913</v>
      </c>
      <c r="C742" s="18" t="s">
        <v>7</v>
      </c>
      <c r="D742" s="18" t="s">
        <v>75</v>
      </c>
      <c r="E742" s="38" t="s">
        <v>803</v>
      </c>
      <c r="F742" s="18" t="s">
        <v>32</v>
      </c>
      <c r="G742" s="6"/>
      <c r="H742" s="6"/>
      <c r="I742" s="102"/>
      <c r="J742" s="102"/>
      <c r="K742" s="102"/>
      <c r="L742" s="102"/>
      <c r="M742" s="102"/>
      <c r="N742" s="102"/>
      <c r="O742" s="102"/>
      <c r="P742" s="102"/>
      <c r="Q742" s="102"/>
      <c r="R742" s="102"/>
      <c r="S742" s="121"/>
      <c r="T742" s="121"/>
      <c r="U742" s="102"/>
      <c r="V742" s="102"/>
      <c r="W742" s="102"/>
      <c r="X742" s="102"/>
      <c r="Y742" s="102"/>
      <c r="Z742" s="102"/>
      <c r="AA742" s="102"/>
      <c r="AB742" s="102"/>
      <c r="AC742" s="102"/>
      <c r="AD742" s="102"/>
      <c r="AE742" s="121"/>
      <c r="AF742" s="121"/>
      <c r="AG742" s="102"/>
      <c r="AH742" s="102">
        <v>81</v>
      </c>
      <c r="AI742" s="102"/>
      <c r="AJ742" s="102"/>
      <c r="AK742" s="55">
        <f>AE742+AG742+AH742+AI742+AJ742</f>
        <v>81</v>
      </c>
      <c r="AL742" s="55">
        <f>AF742+AJ742</f>
        <v>0</v>
      </c>
      <c r="AM742" s="102"/>
      <c r="AN742" s="102"/>
      <c r="AO742" s="102"/>
      <c r="AP742" s="102"/>
      <c r="AQ742" s="55">
        <f>AK742+AM742+AN742+AO742+AP742</f>
        <v>81</v>
      </c>
      <c r="AR742" s="55">
        <f>AL742+AP742</f>
        <v>0</v>
      </c>
    </row>
    <row r="743" spans="1:44">
      <c r="A743" s="36"/>
      <c r="B743" s="32"/>
      <c r="C743" s="22"/>
      <c r="D743" s="18"/>
      <c r="E743" s="35"/>
      <c r="F743" s="18"/>
      <c r="G743" s="52"/>
      <c r="H743" s="52"/>
      <c r="I743" s="102"/>
      <c r="J743" s="102"/>
      <c r="K743" s="102"/>
      <c r="L743" s="102"/>
      <c r="M743" s="102"/>
      <c r="N743" s="102"/>
      <c r="O743" s="102"/>
      <c r="P743" s="102"/>
      <c r="Q743" s="102"/>
      <c r="R743" s="102"/>
      <c r="S743" s="121"/>
      <c r="T743" s="121"/>
      <c r="U743" s="102"/>
      <c r="V743" s="102"/>
      <c r="W743" s="102"/>
      <c r="X743" s="102"/>
      <c r="Y743" s="102"/>
      <c r="Z743" s="102"/>
      <c r="AA743" s="102"/>
      <c r="AB743" s="102"/>
      <c r="AC743" s="102"/>
      <c r="AD743" s="102"/>
      <c r="AE743" s="121"/>
      <c r="AF743" s="121"/>
      <c r="AG743" s="102"/>
      <c r="AH743" s="102"/>
      <c r="AI743" s="102"/>
      <c r="AJ743" s="102"/>
      <c r="AK743" s="102"/>
      <c r="AL743" s="102"/>
      <c r="AM743" s="102"/>
      <c r="AN743" s="102"/>
      <c r="AO743" s="102"/>
      <c r="AP743" s="102"/>
      <c r="AQ743" s="102"/>
      <c r="AR743" s="102"/>
    </row>
    <row r="744" spans="1:44" ht="18.75">
      <c r="A744" s="15" t="s">
        <v>374</v>
      </c>
      <c r="B744" s="31">
        <v>913</v>
      </c>
      <c r="C744" s="16" t="s">
        <v>7</v>
      </c>
      <c r="D744" s="16" t="s">
        <v>7</v>
      </c>
      <c r="E744" s="16"/>
      <c r="F744" s="16"/>
      <c r="G744" s="11">
        <f>G745+G757</f>
        <v>71198</v>
      </c>
      <c r="H744" s="11">
        <f>H745+H757</f>
        <v>38135</v>
      </c>
      <c r="I744" s="11">
        <f t="shared" ref="I744:N744" si="886">I745+I757</f>
        <v>0</v>
      </c>
      <c r="J744" s="11">
        <f t="shared" si="886"/>
        <v>0</v>
      </c>
      <c r="K744" s="11">
        <f t="shared" si="886"/>
        <v>0</v>
      </c>
      <c r="L744" s="11">
        <f t="shared" si="886"/>
        <v>-2695</v>
      </c>
      <c r="M744" s="11">
        <f t="shared" si="886"/>
        <v>68503</v>
      </c>
      <c r="N744" s="11">
        <f t="shared" si="886"/>
        <v>35440</v>
      </c>
      <c r="O744" s="11">
        <f t="shared" ref="O744:T744" si="887">O745+O757</f>
        <v>0</v>
      </c>
      <c r="P744" s="11">
        <f t="shared" si="887"/>
        <v>0</v>
      </c>
      <c r="Q744" s="11">
        <f t="shared" si="887"/>
        <v>0</v>
      </c>
      <c r="R744" s="11">
        <f t="shared" si="887"/>
        <v>0</v>
      </c>
      <c r="S744" s="127">
        <f t="shared" si="887"/>
        <v>68503</v>
      </c>
      <c r="T744" s="127">
        <f t="shared" si="887"/>
        <v>35440</v>
      </c>
      <c r="U744" s="11">
        <f t="shared" ref="U744:Z744" si="888">U745+U757</f>
        <v>0</v>
      </c>
      <c r="V744" s="11">
        <f t="shared" si="888"/>
        <v>0</v>
      </c>
      <c r="W744" s="11">
        <f t="shared" si="888"/>
        <v>0</v>
      </c>
      <c r="X744" s="11">
        <f t="shared" si="888"/>
        <v>0</v>
      </c>
      <c r="Y744" s="11">
        <f t="shared" si="888"/>
        <v>68503</v>
      </c>
      <c r="Z744" s="11">
        <f t="shared" si="888"/>
        <v>35440</v>
      </c>
      <c r="AA744" s="11">
        <f t="shared" ref="AA744:AF744" si="889">AA745+AA757</f>
        <v>0</v>
      </c>
      <c r="AB744" s="11">
        <f t="shared" si="889"/>
        <v>0</v>
      </c>
      <c r="AC744" s="11">
        <f t="shared" si="889"/>
        <v>0</v>
      </c>
      <c r="AD744" s="11">
        <f t="shared" si="889"/>
        <v>0</v>
      </c>
      <c r="AE744" s="127">
        <f t="shared" si="889"/>
        <v>68503</v>
      </c>
      <c r="AF744" s="127">
        <f t="shared" si="889"/>
        <v>35440</v>
      </c>
      <c r="AG744" s="11">
        <f t="shared" ref="AG744:AL744" si="890">AG745+AG757</f>
        <v>0</v>
      </c>
      <c r="AH744" s="11">
        <f t="shared" si="890"/>
        <v>0</v>
      </c>
      <c r="AI744" s="11">
        <f t="shared" si="890"/>
        <v>0</v>
      </c>
      <c r="AJ744" s="11">
        <f t="shared" si="890"/>
        <v>0</v>
      </c>
      <c r="AK744" s="11">
        <f t="shared" si="890"/>
        <v>68503</v>
      </c>
      <c r="AL744" s="11">
        <f t="shared" si="890"/>
        <v>35440</v>
      </c>
      <c r="AM744" s="11">
        <f t="shared" ref="AM744:AR744" si="891">AM745+AM757</f>
        <v>0</v>
      </c>
      <c r="AN744" s="11">
        <f t="shared" si="891"/>
        <v>0</v>
      </c>
      <c r="AO744" s="11">
        <f t="shared" si="891"/>
        <v>0</v>
      </c>
      <c r="AP744" s="11">
        <f t="shared" si="891"/>
        <v>0</v>
      </c>
      <c r="AQ744" s="11">
        <f t="shared" si="891"/>
        <v>68503</v>
      </c>
      <c r="AR744" s="11">
        <f t="shared" si="891"/>
        <v>35440</v>
      </c>
    </row>
    <row r="745" spans="1:44" ht="33.75">
      <c r="A745" s="17" t="s">
        <v>724</v>
      </c>
      <c r="B745" s="32">
        <v>913</v>
      </c>
      <c r="C745" s="18" t="s">
        <v>7</v>
      </c>
      <c r="D745" s="18" t="s">
        <v>7</v>
      </c>
      <c r="E745" s="18" t="s">
        <v>173</v>
      </c>
      <c r="F745" s="18"/>
      <c r="G745" s="6">
        <f>G746+G750+G754</f>
        <v>41262</v>
      </c>
      <c r="H745" s="6">
        <f>H746+H750+H754</f>
        <v>8199</v>
      </c>
      <c r="I745" s="6">
        <f t="shared" ref="I745:N745" si="892">I746+I750+I754</f>
        <v>0</v>
      </c>
      <c r="J745" s="6">
        <f t="shared" si="892"/>
        <v>0</v>
      </c>
      <c r="K745" s="6">
        <f t="shared" si="892"/>
        <v>0</v>
      </c>
      <c r="L745" s="6">
        <f t="shared" si="892"/>
        <v>-2695</v>
      </c>
      <c r="M745" s="6">
        <f t="shared" si="892"/>
        <v>38567</v>
      </c>
      <c r="N745" s="6">
        <f t="shared" si="892"/>
        <v>5504</v>
      </c>
      <c r="O745" s="6">
        <f t="shared" ref="O745:T745" si="893">O746+O750+O754</f>
        <v>0</v>
      </c>
      <c r="P745" s="6">
        <f t="shared" si="893"/>
        <v>0</v>
      </c>
      <c r="Q745" s="6">
        <f t="shared" si="893"/>
        <v>0</v>
      </c>
      <c r="R745" s="6">
        <f t="shared" si="893"/>
        <v>0</v>
      </c>
      <c r="S745" s="118">
        <f t="shared" si="893"/>
        <v>38567</v>
      </c>
      <c r="T745" s="118">
        <f t="shared" si="893"/>
        <v>5504</v>
      </c>
      <c r="U745" s="6">
        <f t="shared" ref="U745:Z745" si="894">U746+U750+U754</f>
        <v>0</v>
      </c>
      <c r="V745" s="6">
        <f t="shared" si="894"/>
        <v>0</v>
      </c>
      <c r="W745" s="6">
        <f t="shared" si="894"/>
        <v>0</v>
      </c>
      <c r="X745" s="6">
        <f t="shared" si="894"/>
        <v>0</v>
      </c>
      <c r="Y745" s="6">
        <f t="shared" si="894"/>
        <v>38567</v>
      </c>
      <c r="Z745" s="6">
        <f t="shared" si="894"/>
        <v>5504</v>
      </c>
      <c r="AA745" s="6">
        <f t="shared" ref="AA745:AF745" si="895">AA746+AA750+AA754</f>
        <v>0</v>
      </c>
      <c r="AB745" s="6">
        <f t="shared" si="895"/>
        <v>0</v>
      </c>
      <c r="AC745" s="6">
        <f t="shared" si="895"/>
        <v>0</v>
      </c>
      <c r="AD745" s="6">
        <f t="shared" si="895"/>
        <v>0</v>
      </c>
      <c r="AE745" s="118">
        <f t="shared" si="895"/>
        <v>38567</v>
      </c>
      <c r="AF745" s="118">
        <f t="shared" si="895"/>
        <v>5504</v>
      </c>
      <c r="AG745" s="6">
        <f t="shared" ref="AG745:AL745" si="896">AG746+AG750+AG754</f>
        <v>0</v>
      </c>
      <c r="AH745" s="6">
        <f t="shared" si="896"/>
        <v>0</v>
      </c>
      <c r="AI745" s="6">
        <f t="shared" si="896"/>
        <v>0</v>
      </c>
      <c r="AJ745" s="6">
        <f t="shared" si="896"/>
        <v>0</v>
      </c>
      <c r="AK745" s="6">
        <f t="shared" si="896"/>
        <v>38567</v>
      </c>
      <c r="AL745" s="6">
        <f t="shared" si="896"/>
        <v>5504</v>
      </c>
      <c r="AM745" s="6">
        <f t="shared" ref="AM745:AR745" si="897">AM746+AM750+AM754</f>
        <v>0</v>
      </c>
      <c r="AN745" s="6">
        <f t="shared" si="897"/>
        <v>0</v>
      </c>
      <c r="AO745" s="6">
        <f t="shared" si="897"/>
        <v>0</v>
      </c>
      <c r="AP745" s="6">
        <f t="shared" si="897"/>
        <v>0</v>
      </c>
      <c r="AQ745" s="6">
        <f t="shared" si="897"/>
        <v>38567</v>
      </c>
      <c r="AR745" s="6">
        <f t="shared" si="897"/>
        <v>5504</v>
      </c>
    </row>
    <row r="746" spans="1:44" ht="33">
      <c r="A746" s="17" t="s">
        <v>9</v>
      </c>
      <c r="B746" s="32">
        <v>913</v>
      </c>
      <c r="C746" s="18" t="s">
        <v>7</v>
      </c>
      <c r="D746" s="18" t="s">
        <v>7</v>
      </c>
      <c r="E746" s="18" t="s">
        <v>175</v>
      </c>
      <c r="F746" s="18"/>
      <c r="G746" s="55">
        <f t="shared" ref="G746:V748" si="898">G747</f>
        <v>30593</v>
      </c>
      <c r="H746" s="55">
        <f t="shared" si="898"/>
        <v>0</v>
      </c>
      <c r="I746" s="55">
        <f t="shared" si="898"/>
        <v>0</v>
      </c>
      <c r="J746" s="55">
        <f t="shared" si="898"/>
        <v>0</v>
      </c>
      <c r="K746" s="55">
        <f t="shared" si="898"/>
        <v>0</v>
      </c>
      <c r="L746" s="55">
        <f t="shared" si="898"/>
        <v>0</v>
      </c>
      <c r="M746" s="55">
        <f t="shared" si="898"/>
        <v>30593</v>
      </c>
      <c r="N746" s="55">
        <f t="shared" si="898"/>
        <v>0</v>
      </c>
      <c r="O746" s="55">
        <f t="shared" si="898"/>
        <v>0</v>
      </c>
      <c r="P746" s="55">
        <f t="shared" si="898"/>
        <v>0</v>
      </c>
      <c r="Q746" s="55">
        <f t="shared" si="898"/>
        <v>0</v>
      </c>
      <c r="R746" s="55">
        <f t="shared" si="898"/>
        <v>0</v>
      </c>
      <c r="S746" s="119">
        <f t="shared" si="898"/>
        <v>30593</v>
      </c>
      <c r="T746" s="119">
        <f t="shared" si="898"/>
        <v>0</v>
      </c>
      <c r="U746" s="55">
        <f t="shared" si="898"/>
        <v>0</v>
      </c>
      <c r="V746" s="55">
        <f t="shared" si="898"/>
        <v>0</v>
      </c>
      <c r="W746" s="55">
        <f t="shared" ref="U746:AJ748" si="899">W747</f>
        <v>0</v>
      </c>
      <c r="X746" s="55">
        <f t="shared" si="899"/>
        <v>0</v>
      </c>
      <c r="Y746" s="55">
        <f t="shared" si="899"/>
        <v>30593</v>
      </c>
      <c r="Z746" s="55">
        <f t="shared" si="899"/>
        <v>0</v>
      </c>
      <c r="AA746" s="55">
        <f t="shared" si="899"/>
        <v>0</v>
      </c>
      <c r="AB746" s="55">
        <f t="shared" si="899"/>
        <v>0</v>
      </c>
      <c r="AC746" s="55">
        <f t="shared" si="899"/>
        <v>0</v>
      </c>
      <c r="AD746" s="55">
        <f t="shared" si="899"/>
        <v>0</v>
      </c>
      <c r="AE746" s="119">
        <f t="shared" si="899"/>
        <v>30593</v>
      </c>
      <c r="AF746" s="119">
        <f t="shared" si="899"/>
        <v>0</v>
      </c>
      <c r="AG746" s="55">
        <f t="shared" si="899"/>
        <v>0</v>
      </c>
      <c r="AH746" s="55">
        <f t="shared" si="899"/>
        <v>0</v>
      </c>
      <c r="AI746" s="55">
        <f t="shared" si="899"/>
        <v>0</v>
      </c>
      <c r="AJ746" s="55">
        <f t="shared" si="899"/>
        <v>0</v>
      </c>
      <c r="AK746" s="55">
        <f t="shared" ref="AG746:AR748" si="900">AK747</f>
        <v>30593</v>
      </c>
      <c r="AL746" s="55">
        <f t="shared" si="900"/>
        <v>0</v>
      </c>
      <c r="AM746" s="55">
        <f t="shared" si="900"/>
        <v>0</v>
      </c>
      <c r="AN746" s="55">
        <f t="shared" si="900"/>
        <v>0</v>
      </c>
      <c r="AO746" s="55">
        <f t="shared" si="900"/>
        <v>0</v>
      </c>
      <c r="AP746" s="55">
        <f t="shared" si="900"/>
        <v>0</v>
      </c>
      <c r="AQ746" s="55">
        <f t="shared" si="900"/>
        <v>30593</v>
      </c>
      <c r="AR746" s="55">
        <f t="shared" si="900"/>
        <v>0</v>
      </c>
    </row>
    <row r="747" spans="1:44" ht="33">
      <c r="A747" s="17" t="s">
        <v>176</v>
      </c>
      <c r="B747" s="32">
        <v>913</v>
      </c>
      <c r="C747" s="18" t="s">
        <v>7</v>
      </c>
      <c r="D747" s="18" t="s">
        <v>7</v>
      </c>
      <c r="E747" s="18" t="s">
        <v>177</v>
      </c>
      <c r="F747" s="18"/>
      <c r="G747" s="55">
        <f t="shared" si="898"/>
        <v>30593</v>
      </c>
      <c r="H747" s="55">
        <f t="shared" si="898"/>
        <v>0</v>
      </c>
      <c r="I747" s="55">
        <f t="shared" si="898"/>
        <v>0</v>
      </c>
      <c r="J747" s="55">
        <f t="shared" si="898"/>
        <v>0</v>
      </c>
      <c r="K747" s="55">
        <f t="shared" si="898"/>
        <v>0</v>
      </c>
      <c r="L747" s="55">
        <f t="shared" si="898"/>
        <v>0</v>
      </c>
      <c r="M747" s="55">
        <f t="shared" si="898"/>
        <v>30593</v>
      </c>
      <c r="N747" s="55">
        <f t="shared" si="898"/>
        <v>0</v>
      </c>
      <c r="O747" s="55">
        <f t="shared" si="898"/>
        <v>0</v>
      </c>
      <c r="P747" s="55">
        <f t="shared" si="898"/>
        <v>0</v>
      </c>
      <c r="Q747" s="55">
        <f t="shared" si="898"/>
        <v>0</v>
      </c>
      <c r="R747" s="55">
        <f t="shared" si="898"/>
        <v>0</v>
      </c>
      <c r="S747" s="119">
        <f t="shared" si="898"/>
        <v>30593</v>
      </c>
      <c r="T747" s="119">
        <f t="shared" si="898"/>
        <v>0</v>
      </c>
      <c r="U747" s="55">
        <f t="shared" si="899"/>
        <v>0</v>
      </c>
      <c r="V747" s="55">
        <f t="shared" si="899"/>
        <v>0</v>
      </c>
      <c r="W747" s="55">
        <f t="shared" si="899"/>
        <v>0</v>
      </c>
      <c r="X747" s="55">
        <f t="shared" si="899"/>
        <v>0</v>
      </c>
      <c r="Y747" s="55">
        <f t="shared" si="899"/>
        <v>30593</v>
      </c>
      <c r="Z747" s="55">
        <f t="shared" si="899"/>
        <v>0</v>
      </c>
      <c r="AA747" s="55">
        <f t="shared" si="899"/>
        <v>0</v>
      </c>
      <c r="AB747" s="55">
        <f t="shared" si="899"/>
        <v>0</v>
      </c>
      <c r="AC747" s="55">
        <f t="shared" si="899"/>
        <v>0</v>
      </c>
      <c r="AD747" s="55">
        <f t="shared" si="899"/>
        <v>0</v>
      </c>
      <c r="AE747" s="119">
        <f t="shared" si="899"/>
        <v>30593</v>
      </c>
      <c r="AF747" s="119">
        <f t="shared" si="899"/>
        <v>0</v>
      </c>
      <c r="AG747" s="55">
        <f t="shared" si="900"/>
        <v>0</v>
      </c>
      <c r="AH747" s="55">
        <f t="shared" si="900"/>
        <v>0</v>
      </c>
      <c r="AI747" s="55">
        <f t="shared" si="900"/>
        <v>0</v>
      </c>
      <c r="AJ747" s="55">
        <f t="shared" si="900"/>
        <v>0</v>
      </c>
      <c r="AK747" s="55">
        <f t="shared" si="900"/>
        <v>30593</v>
      </c>
      <c r="AL747" s="55">
        <f t="shared" si="900"/>
        <v>0</v>
      </c>
      <c r="AM747" s="55">
        <f t="shared" si="900"/>
        <v>0</v>
      </c>
      <c r="AN747" s="55">
        <f t="shared" si="900"/>
        <v>0</v>
      </c>
      <c r="AO747" s="55">
        <f t="shared" si="900"/>
        <v>0</v>
      </c>
      <c r="AP747" s="55">
        <f t="shared" si="900"/>
        <v>0</v>
      </c>
      <c r="AQ747" s="55">
        <f t="shared" si="900"/>
        <v>30593</v>
      </c>
      <c r="AR747" s="55">
        <f t="shared" si="900"/>
        <v>0</v>
      </c>
    </row>
    <row r="748" spans="1:44" ht="33">
      <c r="A748" s="17" t="s">
        <v>11</v>
      </c>
      <c r="B748" s="32">
        <v>913</v>
      </c>
      <c r="C748" s="18" t="s">
        <v>7</v>
      </c>
      <c r="D748" s="18" t="s">
        <v>7</v>
      </c>
      <c r="E748" s="18" t="s">
        <v>177</v>
      </c>
      <c r="F748" s="18" t="s">
        <v>12</v>
      </c>
      <c r="G748" s="6">
        <f t="shared" si="898"/>
        <v>30593</v>
      </c>
      <c r="H748" s="6">
        <f t="shared" si="898"/>
        <v>0</v>
      </c>
      <c r="I748" s="6">
        <f t="shared" si="898"/>
        <v>0</v>
      </c>
      <c r="J748" s="6">
        <f t="shared" si="898"/>
        <v>0</v>
      </c>
      <c r="K748" s="6">
        <f t="shared" si="898"/>
        <v>0</v>
      </c>
      <c r="L748" s="6">
        <f t="shared" si="898"/>
        <v>0</v>
      </c>
      <c r="M748" s="6">
        <f t="shared" si="898"/>
        <v>30593</v>
      </c>
      <c r="N748" s="6">
        <f t="shared" si="898"/>
        <v>0</v>
      </c>
      <c r="O748" s="6">
        <f t="shared" si="898"/>
        <v>0</v>
      </c>
      <c r="P748" s="6">
        <f t="shared" si="898"/>
        <v>0</v>
      </c>
      <c r="Q748" s="6">
        <f t="shared" si="898"/>
        <v>0</v>
      </c>
      <c r="R748" s="6">
        <f t="shared" si="898"/>
        <v>0</v>
      </c>
      <c r="S748" s="118">
        <f t="shared" si="898"/>
        <v>30593</v>
      </c>
      <c r="T748" s="118">
        <f t="shared" si="898"/>
        <v>0</v>
      </c>
      <c r="U748" s="6">
        <f t="shared" si="899"/>
        <v>0</v>
      </c>
      <c r="V748" s="6">
        <f t="shared" si="899"/>
        <v>0</v>
      </c>
      <c r="W748" s="6">
        <f t="shared" si="899"/>
        <v>0</v>
      </c>
      <c r="X748" s="6">
        <f t="shared" si="899"/>
        <v>0</v>
      </c>
      <c r="Y748" s="6">
        <f t="shared" si="899"/>
        <v>30593</v>
      </c>
      <c r="Z748" s="6">
        <f t="shared" si="899"/>
        <v>0</v>
      </c>
      <c r="AA748" s="6">
        <f t="shared" si="899"/>
        <v>0</v>
      </c>
      <c r="AB748" s="6">
        <f t="shared" si="899"/>
        <v>0</v>
      </c>
      <c r="AC748" s="6">
        <f t="shared" si="899"/>
        <v>0</v>
      </c>
      <c r="AD748" s="6">
        <f t="shared" si="899"/>
        <v>0</v>
      </c>
      <c r="AE748" s="118">
        <f t="shared" si="899"/>
        <v>30593</v>
      </c>
      <c r="AF748" s="118">
        <f t="shared" si="899"/>
        <v>0</v>
      </c>
      <c r="AG748" s="6">
        <f t="shared" si="900"/>
        <v>0</v>
      </c>
      <c r="AH748" s="6">
        <f t="shared" si="900"/>
        <v>0</v>
      </c>
      <c r="AI748" s="6">
        <f t="shared" si="900"/>
        <v>0</v>
      </c>
      <c r="AJ748" s="6">
        <f t="shared" si="900"/>
        <v>0</v>
      </c>
      <c r="AK748" s="6">
        <f t="shared" si="900"/>
        <v>30593</v>
      </c>
      <c r="AL748" s="6">
        <f t="shared" si="900"/>
        <v>0</v>
      </c>
      <c r="AM748" s="6">
        <f t="shared" si="900"/>
        <v>0</v>
      </c>
      <c r="AN748" s="6">
        <f t="shared" si="900"/>
        <v>0</v>
      </c>
      <c r="AO748" s="6">
        <f t="shared" si="900"/>
        <v>0</v>
      </c>
      <c r="AP748" s="6">
        <f t="shared" si="900"/>
        <v>0</v>
      </c>
      <c r="AQ748" s="6">
        <f t="shared" si="900"/>
        <v>30593</v>
      </c>
      <c r="AR748" s="6">
        <f t="shared" si="900"/>
        <v>0</v>
      </c>
    </row>
    <row r="749" spans="1:44" ht="20.100000000000001" customHeight="1">
      <c r="A749" s="20" t="s">
        <v>13</v>
      </c>
      <c r="B749" s="32">
        <v>913</v>
      </c>
      <c r="C749" s="18" t="s">
        <v>7</v>
      </c>
      <c r="D749" s="18" t="s">
        <v>7</v>
      </c>
      <c r="E749" s="18" t="s">
        <v>177</v>
      </c>
      <c r="F749" s="18">
        <v>610</v>
      </c>
      <c r="G749" s="6">
        <v>30593</v>
      </c>
      <c r="H749" s="6"/>
      <c r="I749" s="102"/>
      <c r="J749" s="102"/>
      <c r="K749" s="102"/>
      <c r="L749" s="102"/>
      <c r="M749" s="55">
        <f>G749+I749+J749+K749+L749</f>
        <v>30593</v>
      </c>
      <c r="N749" s="55">
        <f>H749+L749</f>
        <v>0</v>
      </c>
      <c r="O749" s="102"/>
      <c r="P749" s="102"/>
      <c r="Q749" s="102"/>
      <c r="R749" s="102"/>
      <c r="S749" s="119">
        <f>M749+O749+P749+Q749+R749</f>
        <v>30593</v>
      </c>
      <c r="T749" s="119">
        <f>N749+R749</f>
        <v>0</v>
      </c>
      <c r="U749" s="102"/>
      <c r="V749" s="102"/>
      <c r="W749" s="102"/>
      <c r="X749" s="102"/>
      <c r="Y749" s="55">
        <f>S749+U749+V749+W749+X749</f>
        <v>30593</v>
      </c>
      <c r="Z749" s="55">
        <f>T749+X749</f>
        <v>0</v>
      </c>
      <c r="AA749" s="102"/>
      <c r="AB749" s="102"/>
      <c r="AC749" s="102"/>
      <c r="AD749" s="102"/>
      <c r="AE749" s="119">
        <f>Y749+AA749+AB749+AC749+AD749</f>
        <v>30593</v>
      </c>
      <c r="AF749" s="119">
        <f>Z749+AD749</f>
        <v>0</v>
      </c>
      <c r="AG749" s="102"/>
      <c r="AH749" s="102"/>
      <c r="AI749" s="102"/>
      <c r="AJ749" s="102"/>
      <c r="AK749" s="55">
        <f>AE749+AG749+AH749+AI749+AJ749</f>
        <v>30593</v>
      </c>
      <c r="AL749" s="55">
        <f>AF749+AJ749</f>
        <v>0</v>
      </c>
      <c r="AM749" s="102"/>
      <c r="AN749" s="102"/>
      <c r="AO749" s="102"/>
      <c r="AP749" s="102"/>
      <c r="AQ749" s="55">
        <f>AK749+AM749+AN749+AO749+AP749</f>
        <v>30593</v>
      </c>
      <c r="AR749" s="55">
        <f>AL749+AP749</f>
        <v>0</v>
      </c>
    </row>
    <row r="750" spans="1:44" ht="20.100000000000001" customHeight="1">
      <c r="A750" s="20" t="s">
        <v>14</v>
      </c>
      <c r="B750" s="32">
        <v>913</v>
      </c>
      <c r="C750" s="18" t="s">
        <v>7</v>
      </c>
      <c r="D750" s="18" t="s">
        <v>7</v>
      </c>
      <c r="E750" s="18" t="s">
        <v>178</v>
      </c>
      <c r="F750" s="18"/>
      <c r="G750" s="6">
        <f t="shared" ref="G750:V752" si="901">G751</f>
        <v>20</v>
      </c>
      <c r="H750" s="6">
        <f t="shared" si="901"/>
        <v>0</v>
      </c>
      <c r="I750" s="6">
        <f t="shared" si="901"/>
        <v>0</v>
      </c>
      <c r="J750" s="6">
        <f t="shared" si="901"/>
        <v>0</v>
      </c>
      <c r="K750" s="6">
        <f t="shared" si="901"/>
        <v>0</v>
      </c>
      <c r="L750" s="6">
        <f t="shared" si="901"/>
        <v>0</v>
      </c>
      <c r="M750" s="6">
        <f t="shared" si="901"/>
        <v>20</v>
      </c>
      <c r="N750" s="6">
        <f t="shared" si="901"/>
        <v>0</v>
      </c>
      <c r="O750" s="6">
        <f t="shared" si="901"/>
        <v>0</v>
      </c>
      <c r="P750" s="6">
        <f t="shared" si="901"/>
        <v>0</v>
      </c>
      <c r="Q750" s="6">
        <f t="shared" si="901"/>
        <v>0</v>
      </c>
      <c r="R750" s="6">
        <f t="shared" si="901"/>
        <v>0</v>
      </c>
      <c r="S750" s="118">
        <f t="shared" si="901"/>
        <v>20</v>
      </c>
      <c r="T750" s="118">
        <f t="shared" si="901"/>
        <v>0</v>
      </c>
      <c r="U750" s="6">
        <f t="shared" si="901"/>
        <v>0</v>
      </c>
      <c r="V750" s="6">
        <f t="shared" si="901"/>
        <v>0</v>
      </c>
      <c r="W750" s="6">
        <f t="shared" ref="U750:AJ752" si="902">W751</f>
        <v>0</v>
      </c>
      <c r="X750" s="6">
        <f t="shared" si="902"/>
        <v>0</v>
      </c>
      <c r="Y750" s="6">
        <f t="shared" si="902"/>
        <v>20</v>
      </c>
      <c r="Z750" s="6">
        <f t="shared" si="902"/>
        <v>0</v>
      </c>
      <c r="AA750" s="6">
        <f t="shared" si="902"/>
        <v>0</v>
      </c>
      <c r="AB750" s="6">
        <f t="shared" si="902"/>
        <v>0</v>
      </c>
      <c r="AC750" s="6">
        <f t="shared" si="902"/>
        <v>0</v>
      </c>
      <c r="AD750" s="6">
        <f t="shared" si="902"/>
        <v>0</v>
      </c>
      <c r="AE750" s="118">
        <f t="shared" si="902"/>
        <v>20</v>
      </c>
      <c r="AF750" s="118">
        <f t="shared" si="902"/>
        <v>0</v>
      </c>
      <c r="AG750" s="6">
        <f t="shared" si="902"/>
        <v>0</v>
      </c>
      <c r="AH750" s="6">
        <f t="shared" si="902"/>
        <v>0</v>
      </c>
      <c r="AI750" s="6">
        <f t="shared" si="902"/>
        <v>0</v>
      </c>
      <c r="AJ750" s="6">
        <f t="shared" si="902"/>
        <v>0</v>
      </c>
      <c r="AK750" s="6">
        <f t="shared" ref="AG750:AR752" si="903">AK751</f>
        <v>20</v>
      </c>
      <c r="AL750" s="6">
        <f t="shared" si="903"/>
        <v>0</v>
      </c>
      <c r="AM750" s="6">
        <f t="shared" si="903"/>
        <v>0</v>
      </c>
      <c r="AN750" s="6">
        <f t="shared" si="903"/>
        <v>0</v>
      </c>
      <c r="AO750" s="6">
        <f t="shared" si="903"/>
        <v>0</v>
      </c>
      <c r="AP750" s="6">
        <f t="shared" si="903"/>
        <v>0</v>
      </c>
      <c r="AQ750" s="6">
        <f t="shared" si="903"/>
        <v>20</v>
      </c>
      <c r="AR750" s="6">
        <f t="shared" si="903"/>
        <v>0</v>
      </c>
    </row>
    <row r="751" spans="1:44" ht="20.100000000000001" customHeight="1">
      <c r="A751" s="20" t="s">
        <v>174</v>
      </c>
      <c r="B751" s="32">
        <v>913</v>
      </c>
      <c r="C751" s="18" t="s">
        <v>7</v>
      </c>
      <c r="D751" s="18" t="s">
        <v>7</v>
      </c>
      <c r="E751" s="18" t="s">
        <v>179</v>
      </c>
      <c r="F751" s="18"/>
      <c r="G751" s="6">
        <f t="shared" si="901"/>
        <v>20</v>
      </c>
      <c r="H751" s="6">
        <f t="shared" si="901"/>
        <v>0</v>
      </c>
      <c r="I751" s="6">
        <f t="shared" si="901"/>
        <v>0</v>
      </c>
      <c r="J751" s="6">
        <f t="shared" si="901"/>
        <v>0</v>
      </c>
      <c r="K751" s="6">
        <f t="shared" si="901"/>
        <v>0</v>
      </c>
      <c r="L751" s="6">
        <f t="shared" si="901"/>
        <v>0</v>
      </c>
      <c r="M751" s="6">
        <f t="shared" si="901"/>
        <v>20</v>
      </c>
      <c r="N751" s="6">
        <f t="shared" si="901"/>
        <v>0</v>
      </c>
      <c r="O751" s="6">
        <f t="shared" si="901"/>
        <v>0</v>
      </c>
      <c r="P751" s="6">
        <f t="shared" si="901"/>
        <v>0</v>
      </c>
      <c r="Q751" s="6">
        <f t="shared" si="901"/>
        <v>0</v>
      </c>
      <c r="R751" s="6">
        <f t="shared" si="901"/>
        <v>0</v>
      </c>
      <c r="S751" s="118">
        <f t="shared" si="901"/>
        <v>20</v>
      </c>
      <c r="T751" s="118">
        <f t="shared" si="901"/>
        <v>0</v>
      </c>
      <c r="U751" s="6">
        <f t="shared" si="902"/>
        <v>0</v>
      </c>
      <c r="V751" s="6">
        <f t="shared" si="902"/>
        <v>0</v>
      </c>
      <c r="W751" s="6">
        <f t="shared" si="902"/>
        <v>0</v>
      </c>
      <c r="X751" s="6">
        <f t="shared" si="902"/>
        <v>0</v>
      </c>
      <c r="Y751" s="6">
        <f t="shared" si="902"/>
        <v>20</v>
      </c>
      <c r="Z751" s="6">
        <f t="shared" si="902"/>
        <v>0</v>
      </c>
      <c r="AA751" s="6">
        <f t="shared" si="902"/>
        <v>0</v>
      </c>
      <c r="AB751" s="6">
        <f t="shared" si="902"/>
        <v>0</v>
      </c>
      <c r="AC751" s="6">
        <f t="shared" si="902"/>
        <v>0</v>
      </c>
      <c r="AD751" s="6">
        <f t="shared" si="902"/>
        <v>0</v>
      </c>
      <c r="AE751" s="118">
        <f t="shared" si="902"/>
        <v>20</v>
      </c>
      <c r="AF751" s="118">
        <f t="shared" si="902"/>
        <v>0</v>
      </c>
      <c r="AG751" s="6">
        <f t="shared" si="903"/>
        <v>0</v>
      </c>
      <c r="AH751" s="6">
        <f t="shared" si="903"/>
        <v>0</v>
      </c>
      <c r="AI751" s="6">
        <f t="shared" si="903"/>
        <v>0</v>
      </c>
      <c r="AJ751" s="6">
        <f t="shared" si="903"/>
        <v>0</v>
      </c>
      <c r="AK751" s="6">
        <f t="shared" si="903"/>
        <v>20</v>
      </c>
      <c r="AL751" s="6">
        <f t="shared" si="903"/>
        <v>0</v>
      </c>
      <c r="AM751" s="6">
        <f t="shared" si="903"/>
        <v>0</v>
      </c>
      <c r="AN751" s="6">
        <f t="shared" si="903"/>
        <v>0</v>
      </c>
      <c r="AO751" s="6">
        <f t="shared" si="903"/>
        <v>0</v>
      </c>
      <c r="AP751" s="6">
        <f t="shared" si="903"/>
        <v>0</v>
      </c>
      <c r="AQ751" s="6">
        <f t="shared" si="903"/>
        <v>20</v>
      </c>
      <c r="AR751" s="6">
        <f t="shared" si="903"/>
        <v>0</v>
      </c>
    </row>
    <row r="752" spans="1:44" ht="33">
      <c r="A752" s="17" t="s">
        <v>11</v>
      </c>
      <c r="B752" s="32">
        <v>913</v>
      </c>
      <c r="C752" s="18" t="s">
        <v>7</v>
      </c>
      <c r="D752" s="18" t="s">
        <v>7</v>
      </c>
      <c r="E752" s="18" t="s">
        <v>179</v>
      </c>
      <c r="F752" s="18" t="s">
        <v>12</v>
      </c>
      <c r="G752" s="55">
        <f t="shared" si="901"/>
        <v>20</v>
      </c>
      <c r="H752" s="55">
        <f t="shared" si="901"/>
        <v>0</v>
      </c>
      <c r="I752" s="55">
        <f t="shared" si="901"/>
        <v>0</v>
      </c>
      <c r="J752" s="55">
        <f t="shared" si="901"/>
        <v>0</v>
      </c>
      <c r="K752" s="55">
        <f t="shared" si="901"/>
        <v>0</v>
      </c>
      <c r="L752" s="55">
        <f t="shared" si="901"/>
        <v>0</v>
      </c>
      <c r="M752" s="55">
        <f t="shared" si="901"/>
        <v>20</v>
      </c>
      <c r="N752" s="55">
        <f t="shared" si="901"/>
        <v>0</v>
      </c>
      <c r="O752" s="55">
        <f t="shared" si="901"/>
        <v>0</v>
      </c>
      <c r="P752" s="55">
        <f t="shared" si="901"/>
        <v>0</v>
      </c>
      <c r="Q752" s="55">
        <f t="shared" si="901"/>
        <v>0</v>
      </c>
      <c r="R752" s="55">
        <f t="shared" si="901"/>
        <v>0</v>
      </c>
      <c r="S752" s="119">
        <f t="shared" si="901"/>
        <v>20</v>
      </c>
      <c r="T752" s="119">
        <f t="shared" si="901"/>
        <v>0</v>
      </c>
      <c r="U752" s="55">
        <f t="shared" si="902"/>
        <v>0</v>
      </c>
      <c r="V752" s="55">
        <f t="shared" si="902"/>
        <v>0</v>
      </c>
      <c r="W752" s="55">
        <f t="shared" si="902"/>
        <v>0</v>
      </c>
      <c r="X752" s="55">
        <f t="shared" si="902"/>
        <v>0</v>
      </c>
      <c r="Y752" s="55">
        <f t="shared" si="902"/>
        <v>20</v>
      </c>
      <c r="Z752" s="55">
        <f t="shared" si="902"/>
        <v>0</v>
      </c>
      <c r="AA752" s="55">
        <f t="shared" si="902"/>
        <v>0</v>
      </c>
      <c r="AB752" s="55">
        <f t="shared" si="902"/>
        <v>0</v>
      </c>
      <c r="AC752" s="55">
        <f t="shared" si="902"/>
        <v>0</v>
      </c>
      <c r="AD752" s="55">
        <f t="shared" si="902"/>
        <v>0</v>
      </c>
      <c r="AE752" s="119">
        <f t="shared" si="902"/>
        <v>20</v>
      </c>
      <c r="AF752" s="119">
        <f t="shared" si="902"/>
        <v>0</v>
      </c>
      <c r="AG752" s="55">
        <f t="shared" si="903"/>
        <v>0</v>
      </c>
      <c r="AH752" s="55">
        <f t="shared" si="903"/>
        <v>0</v>
      </c>
      <c r="AI752" s="55">
        <f t="shared" si="903"/>
        <v>0</v>
      </c>
      <c r="AJ752" s="55">
        <f t="shared" si="903"/>
        <v>0</v>
      </c>
      <c r="AK752" s="55">
        <f t="shared" si="903"/>
        <v>20</v>
      </c>
      <c r="AL752" s="55">
        <f t="shared" si="903"/>
        <v>0</v>
      </c>
      <c r="AM752" s="55">
        <f t="shared" si="903"/>
        <v>0</v>
      </c>
      <c r="AN752" s="55">
        <f t="shared" si="903"/>
        <v>0</v>
      </c>
      <c r="AO752" s="55">
        <f t="shared" si="903"/>
        <v>0</v>
      </c>
      <c r="AP752" s="55">
        <f t="shared" si="903"/>
        <v>0</v>
      </c>
      <c r="AQ752" s="55">
        <f t="shared" si="903"/>
        <v>20</v>
      </c>
      <c r="AR752" s="55">
        <f t="shared" si="903"/>
        <v>0</v>
      </c>
    </row>
    <row r="753" spans="1:44" ht="17.25" customHeight="1">
      <c r="A753" s="17" t="s">
        <v>13</v>
      </c>
      <c r="B753" s="32">
        <v>913</v>
      </c>
      <c r="C753" s="18" t="s">
        <v>7</v>
      </c>
      <c r="D753" s="18" t="s">
        <v>7</v>
      </c>
      <c r="E753" s="18" t="s">
        <v>179</v>
      </c>
      <c r="F753" s="6">
        <v>610</v>
      </c>
      <c r="G753" s="6">
        <v>20</v>
      </c>
      <c r="H753" s="6"/>
      <c r="I753" s="102"/>
      <c r="J753" s="102"/>
      <c r="K753" s="102"/>
      <c r="L753" s="102"/>
      <c r="M753" s="55">
        <f>G753+I753+J753+K753+L753</f>
        <v>20</v>
      </c>
      <c r="N753" s="55">
        <f>H753+L753</f>
        <v>0</v>
      </c>
      <c r="O753" s="102"/>
      <c r="P753" s="102"/>
      <c r="Q753" s="102"/>
      <c r="R753" s="102"/>
      <c r="S753" s="119">
        <f>M753+O753+P753+Q753+R753</f>
        <v>20</v>
      </c>
      <c r="T753" s="119">
        <f>N753+R753</f>
        <v>0</v>
      </c>
      <c r="U753" s="102"/>
      <c r="V753" s="102"/>
      <c r="W753" s="102"/>
      <c r="X753" s="102"/>
      <c r="Y753" s="55">
        <f>S753+U753+V753+W753+X753</f>
        <v>20</v>
      </c>
      <c r="Z753" s="55">
        <f>T753+X753</f>
        <v>0</v>
      </c>
      <c r="AA753" s="102"/>
      <c r="AB753" s="102"/>
      <c r="AC753" s="102"/>
      <c r="AD753" s="102"/>
      <c r="AE753" s="119">
        <f>Y753+AA753+AB753+AC753+AD753</f>
        <v>20</v>
      </c>
      <c r="AF753" s="119">
        <f>Z753+AD753</f>
        <v>0</v>
      </c>
      <c r="AG753" s="102"/>
      <c r="AH753" s="102"/>
      <c r="AI753" s="102"/>
      <c r="AJ753" s="102"/>
      <c r="AK753" s="55">
        <f>AE753+AG753+AH753+AI753+AJ753</f>
        <v>20</v>
      </c>
      <c r="AL753" s="55">
        <f>AF753+AJ753</f>
        <v>0</v>
      </c>
      <c r="AM753" s="102"/>
      <c r="AN753" s="102"/>
      <c r="AO753" s="102"/>
      <c r="AP753" s="102"/>
      <c r="AQ753" s="55">
        <f>AK753+AM753+AN753+AO753+AP753</f>
        <v>20</v>
      </c>
      <c r="AR753" s="55">
        <f>AL753+AP753</f>
        <v>0</v>
      </c>
    </row>
    <row r="754" spans="1:44" ht="39" customHeight="1">
      <c r="A754" s="17" t="s">
        <v>609</v>
      </c>
      <c r="B754" s="18">
        <v>913</v>
      </c>
      <c r="C754" s="18" t="s">
        <v>7</v>
      </c>
      <c r="D754" s="18" t="s">
        <v>7</v>
      </c>
      <c r="E754" s="18" t="s">
        <v>610</v>
      </c>
      <c r="F754" s="6"/>
      <c r="G754" s="6">
        <f>G755</f>
        <v>10649</v>
      </c>
      <c r="H754" s="6">
        <f>H755</f>
        <v>8199</v>
      </c>
      <c r="I754" s="6">
        <f t="shared" ref="I754:X755" si="904">I755</f>
        <v>0</v>
      </c>
      <c r="J754" s="6">
        <f t="shared" si="904"/>
        <v>0</v>
      </c>
      <c r="K754" s="6">
        <f t="shared" si="904"/>
        <v>0</v>
      </c>
      <c r="L754" s="6">
        <f t="shared" si="904"/>
        <v>-2695</v>
      </c>
      <c r="M754" s="6">
        <f t="shared" si="904"/>
        <v>7954</v>
      </c>
      <c r="N754" s="6">
        <f t="shared" si="904"/>
        <v>5504</v>
      </c>
      <c r="O754" s="6">
        <f t="shared" si="904"/>
        <v>0</v>
      </c>
      <c r="P754" s="6">
        <f t="shared" si="904"/>
        <v>0</v>
      </c>
      <c r="Q754" s="6">
        <f t="shared" si="904"/>
        <v>0</v>
      </c>
      <c r="R754" s="6">
        <f t="shared" si="904"/>
        <v>0</v>
      </c>
      <c r="S754" s="118">
        <f t="shared" si="904"/>
        <v>7954</v>
      </c>
      <c r="T754" s="118">
        <f t="shared" si="904"/>
        <v>5504</v>
      </c>
      <c r="U754" s="6">
        <f t="shared" si="904"/>
        <v>0</v>
      </c>
      <c r="V754" s="6">
        <f t="shared" si="904"/>
        <v>0</v>
      </c>
      <c r="W754" s="6">
        <f t="shared" si="904"/>
        <v>0</v>
      </c>
      <c r="X754" s="6">
        <f t="shared" si="904"/>
        <v>0</v>
      </c>
      <c r="Y754" s="6">
        <f t="shared" ref="U754:AJ755" si="905">Y755</f>
        <v>7954</v>
      </c>
      <c r="Z754" s="6">
        <f t="shared" si="905"/>
        <v>5504</v>
      </c>
      <c r="AA754" s="6">
        <f t="shared" si="905"/>
        <v>0</v>
      </c>
      <c r="AB754" s="6">
        <f t="shared" si="905"/>
        <v>0</v>
      </c>
      <c r="AC754" s="6">
        <f t="shared" si="905"/>
        <v>0</v>
      </c>
      <c r="AD754" s="6">
        <f t="shared" si="905"/>
        <v>0</v>
      </c>
      <c r="AE754" s="118">
        <f t="shared" si="905"/>
        <v>7954</v>
      </c>
      <c r="AF754" s="118">
        <f t="shared" si="905"/>
        <v>5504</v>
      </c>
      <c r="AG754" s="6">
        <f t="shared" si="905"/>
        <v>0</v>
      </c>
      <c r="AH754" s="6">
        <f t="shared" si="905"/>
        <v>0</v>
      </c>
      <c r="AI754" s="6">
        <f t="shared" si="905"/>
        <v>0</v>
      </c>
      <c r="AJ754" s="6">
        <f t="shared" si="905"/>
        <v>0</v>
      </c>
      <c r="AK754" s="6">
        <f t="shared" ref="AG754:AR755" si="906">AK755</f>
        <v>7954</v>
      </c>
      <c r="AL754" s="6">
        <f t="shared" si="906"/>
        <v>5504</v>
      </c>
      <c r="AM754" s="6">
        <f t="shared" si="906"/>
        <v>0</v>
      </c>
      <c r="AN754" s="6">
        <f t="shared" si="906"/>
        <v>0</v>
      </c>
      <c r="AO754" s="6">
        <f t="shared" si="906"/>
        <v>0</v>
      </c>
      <c r="AP754" s="6">
        <f t="shared" si="906"/>
        <v>0</v>
      </c>
      <c r="AQ754" s="6">
        <f t="shared" si="906"/>
        <v>7954</v>
      </c>
      <c r="AR754" s="6">
        <f t="shared" si="906"/>
        <v>5504</v>
      </c>
    </row>
    <row r="755" spans="1:44" ht="33">
      <c r="A755" s="17" t="s">
        <v>11</v>
      </c>
      <c r="B755" s="18">
        <v>913</v>
      </c>
      <c r="C755" s="18" t="s">
        <v>7</v>
      </c>
      <c r="D755" s="18" t="s">
        <v>7</v>
      </c>
      <c r="E755" s="18" t="s">
        <v>610</v>
      </c>
      <c r="F755" s="18" t="s">
        <v>12</v>
      </c>
      <c r="G755" s="6">
        <f>G756</f>
        <v>10649</v>
      </c>
      <c r="H755" s="6">
        <f>H756</f>
        <v>8199</v>
      </c>
      <c r="I755" s="6">
        <f t="shared" si="904"/>
        <v>0</v>
      </c>
      <c r="J755" s="6">
        <f t="shared" si="904"/>
        <v>0</v>
      </c>
      <c r="K755" s="6">
        <f t="shared" si="904"/>
        <v>0</v>
      </c>
      <c r="L755" s="6">
        <f t="shared" si="904"/>
        <v>-2695</v>
      </c>
      <c r="M755" s="6">
        <f t="shared" si="904"/>
        <v>7954</v>
      </c>
      <c r="N755" s="6">
        <f t="shared" si="904"/>
        <v>5504</v>
      </c>
      <c r="O755" s="6">
        <f t="shared" si="904"/>
        <v>0</v>
      </c>
      <c r="P755" s="6">
        <f t="shared" si="904"/>
        <v>0</v>
      </c>
      <c r="Q755" s="6">
        <f t="shared" si="904"/>
        <v>0</v>
      </c>
      <c r="R755" s="6">
        <f t="shared" si="904"/>
        <v>0</v>
      </c>
      <c r="S755" s="118">
        <f t="shared" si="904"/>
        <v>7954</v>
      </c>
      <c r="T755" s="118">
        <f t="shared" si="904"/>
        <v>5504</v>
      </c>
      <c r="U755" s="6">
        <f t="shared" si="905"/>
        <v>0</v>
      </c>
      <c r="V755" s="6">
        <f t="shared" si="905"/>
        <v>0</v>
      </c>
      <c r="W755" s="6">
        <f t="shared" si="905"/>
        <v>0</v>
      </c>
      <c r="X755" s="6">
        <f t="shared" si="905"/>
        <v>0</v>
      </c>
      <c r="Y755" s="6">
        <f t="shared" si="905"/>
        <v>7954</v>
      </c>
      <c r="Z755" s="6">
        <f t="shared" si="905"/>
        <v>5504</v>
      </c>
      <c r="AA755" s="6">
        <f t="shared" si="905"/>
        <v>0</v>
      </c>
      <c r="AB755" s="6">
        <f t="shared" si="905"/>
        <v>0</v>
      </c>
      <c r="AC755" s="6">
        <f t="shared" si="905"/>
        <v>0</v>
      </c>
      <c r="AD755" s="6">
        <f t="shared" si="905"/>
        <v>0</v>
      </c>
      <c r="AE755" s="118">
        <f t="shared" si="905"/>
        <v>7954</v>
      </c>
      <c r="AF755" s="118">
        <f t="shared" si="905"/>
        <v>5504</v>
      </c>
      <c r="AG755" s="6">
        <f t="shared" si="906"/>
        <v>0</v>
      </c>
      <c r="AH755" s="6">
        <f t="shared" si="906"/>
        <v>0</v>
      </c>
      <c r="AI755" s="6">
        <f t="shared" si="906"/>
        <v>0</v>
      </c>
      <c r="AJ755" s="6">
        <f t="shared" si="906"/>
        <v>0</v>
      </c>
      <c r="AK755" s="6">
        <f t="shared" si="906"/>
        <v>7954</v>
      </c>
      <c r="AL755" s="6">
        <f t="shared" si="906"/>
        <v>5504</v>
      </c>
      <c r="AM755" s="6">
        <f t="shared" si="906"/>
        <v>0</v>
      </c>
      <c r="AN755" s="6">
        <f t="shared" si="906"/>
        <v>0</v>
      </c>
      <c r="AO755" s="6">
        <f t="shared" si="906"/>
        <v>0</v>
      </c>
      <c r="AP755" s="6">
        <f t="shared" si="906"/>
        <v>0</v>
      </c>
      <c r="AQ755" s="6">
        <f t="shared" si="906"/>
        <v>7954</v>
      </c>
      <c r="AR755" s="6">
        <f t="shared" si="906"/>
        <v>5504</v>
      </c>
    </row>
    <row r="756" spans="1:44">
      <c r="A756" s="17" t="s">
        <v>13</v>
      </c>
      <c r="B756" s="18">
        <v>913</v>
      </c>
      <c r="C756" s="18" t="s">
        <v>7</v>
      </c>
      <c r="D756" s="18" t="s">
        <v>7</v>
      </c>
      <c r="E756" s="18" t="s">
        <v>610</v>
      </c>
      <c r="F756" s="6">
        <v>610</v>
      </c>
      <c r="G756" s="6">
        <v>10649</v>
      </c>
      <c r="H756" s="6">
        <v>8199</v>
      </c>
      <c r="I756" s="102"/>
      <c r="J756" s="102"/>
      <c r="K756" s="102"/>
      <c r="L756" s="6">
        <v>-2695</v>
      </c>
      <c r="M756" s="55">
        <f>G756+I756+J756+K756+L756</f>
        <v>7954</v>
      </c>
      <c r="N756" s="55">
        <f>H756+L756</f>
        <v>5504</v>
      </c>
      <c r="O756" s="102"/>
      <c r="P756" s="102"/>
      <c r="Q756" s="102"/>
      <c r="R756" s="6"/>
      <c r="S756" s="119">
        <f>M756+O756+P756+Q756+R756</f>
        <v>7954</v>
      </c>
      <c r="T756" s="119">
        <f>N756+R756</f>
        <v>5504</v>
      </c>
      <c r="U756" s="102"/>
      <c r="V756" s="102"/>
      <c r="W756" s="102"/>
      <c r="X756" s="6"/>
      <c r="Y756" s="55">
        <f>S756+U756+V756+W756+X756</f>
        <v>7954</v>
      </c>
      <c r="Z756" s="55">
        <f>T756+X756</f>
        <v>5504</v>
      </c>
      <c r="AA756" s="102"/>
      <c r="AB756" s="102"/>
      <c r="AC756" s="102"/>
      <c r="AD756" s="6"/>
      <c r="AE756" s="119">
        <f>Y756+AA756+AB756+AC756+AD756</f>
        <v>7954</v>
      </c>
      <c r="AF756" s="119">
        <f>Z756+AD756</f>
        <v>5504</v>
      </c>
      <c r="AG756" s="102"/>
      <c r="AH756" s="102"/>
      <c r="AI756" s="102"/>
      <c r="AJ756" s="6"/>
      <c r="AK756" s="55">
        <f>AE756+AG756+AH756+AI756+AJ756</f>
        <v>7954</v>
      </c>
      <c r="AL756" s="55">
        <f>AF756+AJ756</f>
        <v>5504</v>
      </c>
      <c r="AM756" s="102"/>
      <c r="AN756" s="102"/>
      <c r="AO756" s="102"/>
      <c r="AP756" s="6"/>
      <c r="AQ756" s="55">
        <f>AK756+AM756+AN756+AO756+AP756</f>
        <v>7954</v>
      </c>
      <c r="AR756" s="55">
        <f>AL756+AP756</f>
        <v>5504</v>
      </c>
    </row>
    <row r="757" spans="1:44" ht="37.5" customHeight="1">
      <c r="A757" s="20" t="s">
        <v>707</v>
      </c>
      <c r="B757" s="32">
        <v>913</v>
      </c>
      <c r="C757" s="18" t="s">
        <v>7</v>
      </c>
      <c r="D757" s="18" t="s">
        <v>7</v>
      </c>
      <c r="E757" s="18" t="s">
        <v>170</v>
      </c>
      <c r="F757" s="6"/>
      <c r="G757" s="55">
        <f>G758</f>
        <v>29936</v>
      </c>
      <c r="H757" s="55">
        <f>H758</f>
        <v>29936</v>
      </c>
      <c r="I757" s="55">
        <f t="shared" ref="I757:X758" si="907">I758</f>
        <v>0</v>
      </c>
      <c r="J757" s="55">
        <f t="shared" si="907"/>
        <v>0</v>
      </c>
      <c r="K757" s="55">
        <f t="shared" si="907"/>
        <v>0</v>
      </c>
      <c r="L757" s="55">
        <f t="shared" si="907"/>
        <v>0</v>
      </c>
      <c r="M757" s="55">
        <f t="shared" si="907"/>
        <v>29936</v>
      </c>
      <c r="N757" s="55">
        <f t="shared" si="907"/>
        <v>29936</v>
      </c>
      <c r="O757" s="55">
        <f t="shared" si="907"/>
        <v>0</v>
      </c>
      <c r="P757" s="55">
        <f t="shared" si="907"/>
        <v>0</v>
      </c>
      <c r="Q757" s="55">
        <f t="shared" si="907"/>
        <v>0</v>
      </c>
      <c r="R757" s="55">
        <f t="shared" si="907"/>
        <v>0</v>
      </c>
      <c r="S757" s="119">
        <f t="shared" si="907"/>
        <v>29936</v>
      </c>
      <c r="T757" s="119">
        <f t="shared" si="907"/>
        <v>29936</v>
      </c>
      <c r="U757" s="55">
        <f t="shared" si="907"/>
        <v>0</v>
      </c>
      <c r="V757" s="55">
        <f t="shared" si="907"/>
        <v>0</v>
      </c>
      <c r="W757" s="55">
        <f t="shared" si="907"/>
        <v>0</v>
      </c>
      <c r="X757" s="55">
        <f t="shared" si="907"/>
        <v>0</v>
      </c>
      <c r="Y757" s="55">
        <f t="shared" ref="U757:AJ758" si="908">Y758</f>
        <v>29936</v>
      </c>
      <c r="Z757" s="55">
        <f t="shared" si="908"/>
        <v>29936</v>
      </c>
      <c r="AA757" s="55">
        <f t="shared" si="908"/>
        <v>0</v>
      </c>
      <c r="AB757" s="55">
        <f t="shared" si="908"/>
        <v>0</v>
      </c>
      <c r="AC757" s="55">
        <f t="shared" si="908"/>
        <v>0</v>
      </c>
      <c r="AD757" s="55">
        <f t="shared" si="908"/>
        <v>0</v>
      </c>
      <c r="AE757" s="119">
        <f t="shared" si="908"/>
        <v>29936</v>
      </c>
      <c r="AF757" s="119">
        <f t="shared" si="908"/>
        <v>29936</v>
      </c>
      <c r="AG757" s="55">
        <f t="shared" si="908"/>
        <v>0</v>
      </c>
      <c r="AH757" s="55">
        <f t="shared" si="908"/>
        <v>0</v>
      </c>
      <c r="AI757" s="55">
        <f t="shared" si="908"/>
        <v>0</v>
      </c>
      <c r="AJ757" s="55">
        <f t="shared" si="908"/>
        <v>0</v>
      </c>
      <c r="AK757" s="55">
        <f t="shared" ref="AG757:AR758" si="909">AK758</f>
        <v>29936</v>
      </c>
      <c r="AL757" s="55">
        <f t="shared" si="909"/>
        <v>29936</v>
      </c>
      <c r="AM757" s="55">
        <f t="shared" si="909"/>
        <v>0</v>
      </c>
      <c r="AN757" s="55">
        <f t="shared" si="909"/>
        <v>0</v>
      </c>
      <c r="AO757" s="55">
        <f t="shared" si="909"/>
        <v>0</v>
      </c>
      <c r="AP757" s="55">
        <f t="shared" si="909"/>
        <v>0</v>
      </c>
      <c r="AQ757" s="55">
        <f t="shared" si="909"/>
        <v>29936</v>
      </c>
      <c r="AR757" s="55">
        <f t="shared" si="909"/>
        <v>29936</v>
      </c>
    </row>
    <row r="758" spans="1:44" ht="19.5" customHeight="1">
      <c r="A758" s="20" t="s">
        <v>451</v>
      </c>
      <c r="B758" s="32">
        <v>913</v>
      </c>
      <c r="C758" s="18" t="s">
        <v>7</v>
      </c>
      <c r="D758" s="18" t="s">
        <v>7</v>
      </c>
      <c r="E758" s="18" t="s">
        <v>478</v>
      </c>
      <c r="F758" s="6"/>
      <c r="G758" s="55">
        <f>G759</f>
        <v>29936</v>
      </c>
      <c r="H758" s="55">
        <f>H759</f>
        <v>29936</v>
      </c>
      <c r="I758" s="55">
        <f t="shared" si="907"/>
        <v>0</v>
      </c>
      <c r="J758" s="55">
        <f t="shared" si="907"/>
        <v>0</v>
      </c>
      <c r="K758" s="55">
        <f t="shared" si="907"/>
        <v>0</v>
      </c>
      <c r="L758" s="55">
        <f t="shared" si="907"/>
        <v>0</v>
      </c>
      <c r="M758" s="55">
        <f t="shared" si="907"/>
        <v>29936</v>
      </c>
      <c r="N758" s="55">
        <f t="shared" si="907"/>
        <v>29936</v>
      </c>
      <c r="O758" s="55">
        <f t="shared" si="907"/>
        <v>0</v>
      </c>
      <c r="P758" s="55">
        <f t="shared" si="907"/>
        <v>0</v>
      </c>
      <c r="Q758" s="55">
        <f t="shared" si="907"/>
        <v>0</v>
      </c>
      <c r="R758" s="55">
        <f t="shared" si="907"/>
        <v>0</v>
      </c>
      <c r="S758" s="119">
        <f t="shared" si="907"/>
        <v>29936</v>
      </c>
      <c r="T758" s="119">
        <f t="shared" si="907"/>
        <v>29936</v>
      </c>
      <c r="U758" s="55">
        <f t="shared" si="908"/>
        <v>0</v>
      </c>
      <c r="V758" s="55">
        <f t="shared" si="908"/>
        <v>0</v>
      </c>
      <c r="W758" s="55">
        <f t="shared" si="908"/>
        <v>0</v>
      </c>
      <c r="X758" s="55">
        <f t="shared" si="908"/>
        <v>0</v>
      </c>
      <c r="Y758" s="55">
        <f t="shared" si="908"/>
        <v>29936</v>
      </c>
      <c r="Z758" s="55">
        <f t="shared" si="908"/>
        <v>29936</v>
      </c>
      <c r="AA758" s="55">
        <f t="shared" si="908"/>
        <v>0</v>
      </c>
      <c r="AB758" s="55">
        <f t="shared" si="908"/>
        <v>0</v>
      </c>
      <c r="AC758" s="55">
        <f t="shared" si="908"/>
        <v>0</v>
      </c>
      <c r="AD758" s="55">
        <f t="shared" si="908"/>
        <v>0</v>
      </c>
      <c r="AE758" s="119">
        <f t="shared" si="908"/>
        <v>29936</v>
      </c>
      <c r="AF758" s="119">
        <f t="shared" si="908"/>
        <v>29936</v>
      </c>
      <c r="AG758" s="55">
        <f t="shared" si="909"/>
        <v>0</v>
      </c>
      <c r="AH758" s="55">
        <f t="shared" si="909"/>
        <v>0</v>
      </c>
      <c r="AI758" s="55">
        <f t="shared" si="909"/>
        <v>0</v>
      </c>
      <c r="AJ758" s="55">
        <f t="shared" si="909"/>
        <v>0</v>
      </c>
      <c r="AK758" s="55">
        <f t="shared" si="909"/>
        <v>29936</v>
      </c>
      <c r="AL758" s="55">
        <f t="shared" si="909"/>
        <v>29936</v>
      </c>
      <c r="AM758" s="55">
        <f t="shared" si="909"/>
        <v>0</v>
      </c>
      <c r="AN758" s="55">
        <f t="shared" si="909"/>
        <v>0</v>
      </c>
      <c r="AO758" s="55">
        <f t="shared" si="909"/>
        <v>0</v>
      </c>
      <c r="AP758" s="55">
        <f t="shared" si="909"/>
        <v>0</v>
      </c>
      <c r="AQ758" s="55">
        <f t="shared" si="909"/>
        <v>29936</v>
      </c>
      <c r="AR758" s="55">
        <f t="shared" si="909"/>
        <v>29936</v>
      </c>
    </row>
    <row r="759" spans="1:44" ht="69.75" customHeight="1">
      <c r="A759" s="17" t="s">
        <v>543</v>
      </c>
      <c r="B759" s="32" t="s">
        <v>185</v>
      </c>
      <c r="C759" s="18" t="s">
        <v>7</v>
      </c>
      <c r="D759" s="18" t="s">
        <v>7</v>
      </c>
      <c r="E759" s="18" t="s">
        <v>542</v>
      </c>
      <c r="F759" s="6"/>
      <c r="G759" s="55">
        <f>G760+G762</f>
        <v>29936</v>
      </c>
      <c r="H759" s="55">
        <f>H760+H762</f>
        <v>29936</v>
      </c>
      <c r="I759" s="55">
        <f t="shared" ref="I759:N759" si="910">I760+I762</f>
        <v>0</v>
      </c>
      <c r="J759" s="55">
        <f t="shared" si="910"/>
        <v>0</v>
      </c>
      <c r="K759" s="55">
        <f t="shared" si="910"/>
        <v>0</v>
      </c>
      <c r="L759" s="55">
        <f t="shared" si="910"/>
        <v>0</v>
      </c>
      <c r="M759" s="55">
        <f t="shared" si="910"/>
        <v>29936</v>
      </c>
      <c r="N759" s="55">
        <f t="shared" si="910"/>
        <v>29936</v>
      </c>
      <c r="O759" s="55">
        <f t="shared" ref="O759:T759" si="911">O760+O762</f>
        <v>0</v>
      </c>
      <c r="P759" s="55">
        <f t="shared" si="911"/>
        <v>0</v>
      </c>
      <c r="Q759" s="55">
        <f t="shared" si="911"/>
        <v>0</v>
      </c>
      <c r="R759" s="55">
        <f t="shared" si="911"/>
        <v>0</v>
      </c>
      <c r="S759" s="119">
        <f t="shared" si="911"/>
        <v>29936</v>
      </c>
      <c r="T759" s="119">
        <f t="shared" si="911"/>
        <v>29936</v>
      </c>
      <c r="U759" s="55">
        <f t="shared" ref="U759:Z759" si="912">U760+U762</f>
        <v>0</v>
      </c>
      <c r="V759" s="55">
        <f t="shared" si="912"/>
        <v>0</v>
      </c>
      <c r="W759" s="55">
        <f t="shared" si="912"/>
        <v>0</v>
      </c>
      <c r="X759" s="55">
        <f t="shared" si="912"/>
        <v>0</v>
      </c>
      <c r="Y759" s="55">
        <f t="shared" si="912"/>
        <v>29936</v>
      </c>
      <c r="Z759" s="55">
        <f t="shared" si="912"/>
        <v>29936</v>
      </c>
      <c r="AA759" s="55">
        <f t="shared" ref="AA759:AF759" si="913">AA760+AA762</f>
        <v>0</v>
      </c>
      <c r="AB759" s="55">
        <f t="shared" si="913"/>
        <v>0</v>
      </c>
      <c r="AC759" s="55">
        <f t="shared" si="913"/>
        <v>0</v>
      </c>
      <c r="AD759" s="55">
        <f t="shared" si="913"/>
        <v>0</v>
      </c>
      <c r="AE759" s="119">
        <f t="shared" si="913"/>
        <v>29936</v>
      </c>
      <c r="AF759" s="119">
        <f t="shared" si="913"/>
        <v>29936</v>
      </c>
      <c r="AG759" s="55">
        <f t="shared" ref="AG759:AL759" si="914">AG760+AG762</f>
        <v>0</v>
      </c>
      <c r="AH759" s="55">
        <f t="shared" si="914"/>
        <v>0</v>
      </c>
      <c r="AI759" s="55">
        <f t="shared" si="914"/>
        <v>0</v>
      </c>
      <c r="AJ759" s="55">
        <f t="shared" si="914"/>
        <v>0</v>
      </c>
      <c r="AK759" s="55">
        <f t="shared" si="914"/>
        <v>29936</v>
      </c>
      <c r="AL759" s="55">
        <f t="shared" si="914"/>
        <v>29936</v>
      </c>
      <c r="AM759" s="55">
        <f t="shared" ref="AM759:AR759" si="915">AM760+AM762</f>
        <v>0</v>
      </c>
      <c r="AN759" s="55">
        <f t="shared" si="915"/>
        <v>0</v>
      </c>
      <c r="AO759" s="55">
        <f t="shared" si="915"/>
        <v>0</v>
      </c>
      <c r="AP759" s="55">
        <f t="shared" si="915"/>
        <v>0</v>
      </c>
      <c r="AQ759" s="55">
        <f t="shared" si="915"/>
        <v>29936</v>
      </c>
      <c r="AR759" s="55">
        <f t="shared" si="915"/>
        <v>29936</v>
      </c>
    </row>
    <row r="760" spans="1:44" ht="33" hidden="1">
      <c r="A760" s="17" t="s">
        <v>11</v>
      </c>
      <c r="B760" s="32" t="s">
        <v>185</v>
      </c>
      <c r="C760" s="18" t="s">
        <v>7</v>
      </c>
      <c r="D760" s="18" t="s">
        <v>7</v>
      </c>
      <c r="E760" s="18" t="s">
        <v>542</v>
      </c>
      <c r="F760" s="6">
        <v>600</v>
      </c>
      <c r="G760" s="55">
        <f>G761</f>
        <v>0</v>
      </c>
      <c r="H760" s="55">
        <f>H761</f>
        <v>0</v>
      </c>
      <c r="I760" s="55">
        <f t="shared" ref="I760:AR760" si="916">I761</f>
        <v>0</v>
      </c>
      <c r="J760" s="55">
        <f t="shared" si="916"/>
        <v>0</v>
      </c>
      <c r="K760" s="55">
        <f t="shared" si="916"/>
        <v>0</v>
      </c>
      <c r="L760" s="55">
        <f t="shared" si="916"/>
        <v>0</v>
      </c>
      <c r="M760" s="55">
        <f t="shared" si="916"/>
        <v>0</v>
      </c>
      <c r="N760" s="55">
        <f t="shared" si="916"/>
        <v>0</v>
      </c>
      <c r="O760" s="55">
        <f t="shared" si="916"/>
        <v>0</v>
      </c>
      <c r="P760" s="55">
        <f t="shared" si="916"/>
        <v>0</v>
      </c>
      <c r="Q760" s="55">
        <f t="shared" si="916"/>
        <v>0</v>
      </c>
      <c r="R760" s="55">
        <f t="shared" si="916"/>
        <v>0</v>
      </c>
      <c r="S760" s="119">
        <f t="shared" si="916"/>
        <v>0</v>
      </c>
      <c r="T760" s="119">
        <f t="shared" si="916"/>
        <v>0</v>
      </c>
      <c r="U760" s="55">
        <f t="shared" si="916"/>
        <v>0</v>
      </c>
      <c r="V760" s="55">
        <f t="shared" si="916"/>
        <v>0</v>
      </c>
      <c r="W760" s="55">
        <f t="shared" si="916"/>
        <v>0</v>
      </c>
      <c r="X760" s="55">
        <f t="shared" si="916"/>
        <v>0</v>
      </c>
      <c r="Y760" s="55">
        <f t="shared" si="916"/>
        <v>0</v>
      </c>
      <c r="Z760" s="55">
        <f t="shared" si="916"/>
        <v>0</v>
      </c>
      <c r="AA760" s="55">
        <f t="shared" si="916"/>
        <v>0</v>
      </c>
      <c r="AB760" s="55">
        <f t="shared" si="916"/>
        <v>0</v>
      </c>
      <c r="AC760" s="55">
        <f t="shared" si="916"/>
        <v>0</v>
      </c>
      <c r="AD760" s="55">
        <f t="shared" si="916"/>
        <v>0</v>
      </c>
      <c r="AE760" s="119">
        <f t="shared" si="916"/>
        <v>0</v>
      </c>
      <c r="AF760" s="119">
        <f t="shared" si="916"/>
        <v>0</v>
      </c>
      <c r="AG760" s="55">
        <f t="shared" si="916"/>
        <v>0</v>
      </c>
      <c r="AH760" s="55">
        <f t="shared" si="916"/>
        <v>0</v>
      </c>
      <c r="AI760" s="55">
        <f t="shared" si="916"/>
        <v>0</v>
      </c>
      <c r="AJ760" s="55">
        <f t="shared" si="916"/>
        <v>0</v>
      </c>
      <c r="AK760" s="55">
        <f t="shared" si="916"/>
        <v>0</v>
      </c>
      <c r="AL760" s="55">
        <f t="shared" si="916"/>
        <v>0</v>
      </c>
      <c r="AM760" s="55">
        <f t="shared" si="916"/>
        <v>0</v>
      </c>
      <c r="AN760" s="55">
        <f t="shared" si="916"/>
        <v>0</v>
      </c>
      <c r="AO760" s="55">
        <f t="shared" si="916"/>
        <v>0</v>
      </c>
      <c r="AP760" s="55">
        <f t="shared" si="916"/>
        <v>0</v>
      </c>
      <c r="AQ760" s="55">
        <f t="shared" si="916"/>
        <v>0</v>
      </c>
      <c r="AR760" s="55">
        <f t="shared" si="916"/>
        <v>0</v>
      </c>
    </row>
    <row r="761" spans="1:44" hidden="1">
      <c r="A761" s="17" t="s">
        <v>13</v>
      </c>
      <c r="B761" s="32" t="s">
        <v>185</v>
      </c>
      <c r="C761" s="18" t="s">
        <v>7</v>
      </c>
      <c r="D761" s="18" t="s">
        <v>7</v>
      </c>
      <c r="E761" s="18" t="s">
        <v>542</v>
      </c>
      <c r="F761" s="6">
        <v>610</v>
      </c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119"/>
      <c r="T761" s="119"/>
      <c r="U761" s="55"/>
      <c r="V761" s="55"/>
      <c r="W761" s="55"/>
      <c r="X761" s="55"/>
      <c r="Y761" s="55"/>
      <c r="Z761" s="55"/>
      <c r="AA761" s="55"/>
      <c r="AB761" s="55"/>
      <c r="AC761" s="55"/>
      <c r="AD761" s="55"/>
      <c r="AE761" s="119"/>
      <c r="AF761" s="119"/>
      <c r="AG761" s="55"/>
      <c r="AH761" s="55"/>
      <c r="AI761" s="55"/>
      <c r="AJ761" s="55"/>
      <c r="AK761" s="55"/>
      <c r="AL761" s="55"/>
      <c r="AM761" s="55"/>
      <c r="AN761" s="55"/>
      <c r="AO761" s="55"/>
      <c r="AP761" s="55"/>
      <c r="AQ761" s="55"/>
      <c r="AR761" s="55"/>
    </row>
    <row r="762" spans="1:44">
      <c r="A762" s="20" t="s">
        <v>61</v>
      </c>
      <c r="B762" s="32" t="s">
        <v>185</v>
      </c>
      <c r="C762" s="18" t="s">
        <v>7</v>
      </c>
      <c r="D762" s="18" t="s">
        <v>7</v>
      </c>
      <c r="E762" s="18" t="s">
        <v>542</v>
      </c>
      <c r="F762" s="6">
        <v>800</v>
      </c>
      <c r="G762" s="55">
        <f>G763</f>
        <v>29936</v>
      </c>
      <c r="H762" s="55">
        <f>H763</f>
        <v>29936</v>
      </c>
      <c r="I762" s="55">
        <f t="shared" ref="I762:AR762" si="917">I763</f>
        <v>0</v>
      </c>
      <c r="J762" s="55">
        <f t="shared" si="917"/>
        <v>0</v>
      </c>
      <c r="K762" s="55">
        <f t="shared" si="917"/>
        <v>0</v>
      </c>
      <c r="L762" s="55">
        <f t="shared" si="917"/>
        <v>0</v>
      </c>
      <c r="M762" s="55">
        <f t="shared" si="917"/>
        <v>29936</v>
      </c>
      <c r="N762" s="55">
        <f t="shared" si="917"/>
        <v>29936</v>
      </c>
      <c r="O762" s="55">
        <f t="shared" si="917"/>
        <v>0</v>
      </c>
      <c r="P762" s="55">
        <f t="shared" si="917"/>
        <v>0</v>
      </c>
      <c r="Q762" s="55">
        <f t="shared" si="917"/>
        <v>0</v>
      </c>
      <c r="R762" s="55">
        <f t="shared" si="917"/>
        <v>0</v>
      </c>
      <c r="S762" s="119">
        <f t="shared" si="917"/>
        <v>29936</v>
      </c>
      <c r="T762" s="119">
        <f t="shared" si="917"/>
        <v>29936</v>
      </c>
      <c r="U762" s="55">
        <f t="shared" si="917"/>
        <v>0</v>
      </c>
      <c r="V762" s="55">
        <f t="shared" si="917"/>
        <v>0</v>
      </c>
      <c r="W762" s="55">
        <f t="shared" si="917"/>
        <v>0</v>
      </c>
      <c r="X762" s="55">
        <f t="shared" si="917"/>
        <v>0</v>
      </c>
      <c r="Y762" s="55">
        <f t="shared" si="917"/>
        <v>29936</v>
      </c>
      <c r="Z762" s="55">
        <f t="shared" si="917"/>
        <v>29936</v>
      </c>
      <c r="AA762" s="55">
        <f t="shared" si="917"/>
        <v>0</v>
      </c>
      <c r="AB762" s="55">
        <f t="shared" si="917"/>
        <v>0</v>
      </c>
      <c r="AC762" s="55">
        <f t="shared" si="917"/>
        <v>0</v>
      </c>
      <c r="AD762" s="55">
        <f t="shared" si="917"/>
        <v>0</v>
      </c>
      <c r="AE762" s="119">
        <f t="shared" si="917"/>
        <v>29936</v>
      </c>
      <c r="AF762" s="119">
        <f t="shared" si="917"/>
        <v>29936</v>
      </c>
      <c r="AG762" s="55">
        <f t="shared" si="917"/>
        <v>0</v>
      </c>
      <c r="AH762" s="55">
        <f t="shared" si="917"/>
        <v>0</v>
      </c>
      <c r="AI762" s="55">
        <f t="shared" si="917"/>
        <v>0</v>
      </c>
      <c r="AJ762" s="55">
        <f t="shared" si="917"/>
        <v>0</v>
      </c>
      <c r="AK762" s="55">
        <f t="shared" si="917"/>
        <v>29936</v>
      </c>
      <c r="AL762" s="55">
        <f t="shared" si="917"/>
        <v>29936</v>
      </c>
      <c r="AM762" s="55">
        <f t="shared" si="917"/>
        <v>0</v>
      </c>
      <c r="AN762" s="55">
        <f t="shared" si="917"/>
        <v>0</v>
      </c>
      <c r="AO762" s="55">
        <f t="shared" si="917"/>
        <v>0</v>
      </c>
      <c r="AP762" s="55">
        <f t="shared" si="917"/>
        <v>0</v>
      </c>
      <c r="AQ762" s="55">
        <f t="shared" si="917"/>
        <v>29936</v>
      </c>
      <c r="AR762" s="55">
        <f t="shared" si="917"/>
        <v>29936</v>
      </c>
    </row>
    <row r="763" spans="1:44" ht="49.5">
      <c r="A763" s="17" t="s">
        <v>352</v>
      </c>
      <c r="B763" s="32" t="s">
        <v>185</v>
      </c>
      <c r="C763" s="18" t="s">
        <v>7</v>
      </c>
      <c r="D763" s="18" t="s">
        <v>7</v>
      </c>
      <c r="E763" s="18" t="s">
        <v>542</v>
      </c>
      <c r="F763" s="6">
        <v>810</v>
      </c>
      <c r="G763" s="55">
        <v>29936</v>
      </c>
      <c r="H763" s="55">
        <v>29936</v>
      </c>
      <c r="I763" s="102"/>
      <c r="J763" s="102"/>
      <c r="K763" s="102"/>
      <c r="L763" s="102"/>
      <c r="M763" s="55">
        <f>G763+I763+J763+K763+L763</f>
        <v>29936</v>
      </c>
      <c r="N763" s="55">
        <f>H763+L763</f>
        <v>29936</v>
      </c>
      <c r="O763" s="102"/>
      <c r="P763" s="102"/>
      <c r="Q763" s="102"/>
      <c r="R763" s="102"/>
      <c r="S763" s="119">
        <f>M763+O763+P763+Q763+R763</f>
        <v>29936</v>
      </c>
      <c r="T763" s="119">
        <f>N763+R763</f>
        <v>29936</v>
      </c>
      <c r="U763" s="102"/>
      <c r="V763" s="102"/>
      <c r="W763" s="102"/>
      <c r="X763" s="102"/>
      <c r="Y763" s="55">
        <f>S763+U763+V763+W763+X763</f>
        <v>29936</v>
      </c>
      <c r="Z763" s="55">
        <f>T763+X763</f>
        <v>29936</v>
      </c>
      <c r="AA763" s="102"/>
      <c r="AB763" s="102"/>
      <c r="AC763" s="102"/>
      <c r="AD763" s="102"/>
      <c r="AE763" s="119">
        <f>Y763+AA763+AB763+AC763+AD763</f>
        <v>29936</v>
      </c>
      <c r="AF763" s="119">
        <f>Z763+AD763</f>
        <v>29936</v>
      </c>
      <c r="AG763" s="102"/>
      <c r="AH763" s="102"/>
      <c r="AI763" s="102"/>
      <c r="AJ763" s="102"/>
      <c r="AK763" s="55">
        <f>AE763+AG763+AH763+AI763+AJ763</f>
        <v>29936</v>
      </c>
      <c r="AL763" s="55">
        <f>AF763+AJ763</f>
        <v>29936</v>
      </c>
      <c r="AM763" s="102"/>
      <c r="AN763" s="102"/>
      <c r="AO763" s="102"/>
      <c r="AP763" s="102"/>
      <c r="AQ763" s="55">
        <f>AK763+AM763+AN763+AO763+AP763</f>
        <v>29936</v>
      </c>
      <c r="AR763" s="55">
        <f>AL763+AP763</f>
        <v>29936</v>
      </c>
    </row>
    <row r="764" spans="1:44">
      <c r="A764" s="17"/>
      <c r="B764" s="32"/>
      <c r="C764" s="18"/>
      <c r="D764" s="18"/>
      <c r="E764" s="18"/>
      <c r="F764" s="6"/>
      <c r="G764" s="52"/>
      <c r="H764" s="52"/>
      <c r="I764" s="102"/>
      <c r="J764" s="102"/>
      <c r="K764" s="102"/>
      <c r="L764" s="102"/>
      <c r="M764" s="102"/>
      <c r="N764" s="102"/>
      <c r="O764" s="102"/>
      <c r="P764" s="102"/>
      <c r="Q764" s="102"/>
      <c r="R764" s="102"/>
      <c r="S764" s="121"/>
      <c r="T764" s="121"/>
      <c r="U764" s="102"/>
      <c r="V764" s="102"/>
      <c r="W764" s="102"/>
      <c r="X764" s="102"/>
      <c r="Y764" s="102"/>
      <c r="Z764" s="102"/>
      <c r="AA764" s="102"/>
      <c r="AB764" s="102"/>
      <c r="AC764" s="102"/>
      <c r="AD764" s="102"/>
      <c r="AE764" s="121"/>
      <c r="AF764" s="121"/>
      <c r="AG764" s="102"/>
      <c r="AH764" s="102"/>
      <c r="AI764" s="102"/>
      <c r="AJ764" s="102"/>
      <c r="AK764" s="102"/>
      <c r="AL764" s="102"/>
      <c r="AM764" s="102"/>
      <c r="AN764" s="102"/>
      <c r="AO764" s="102"/>
      <c r="AP764" s="102"/>
      <c r="AQ764" s="102"/>
      <c r="AR764" s="102"/>
    </row>
    <row r="765" spans="1:44" ht="18.75">
      <c r="A765" s="15" t="s">
        <v>199</v>
      </c>
      <c r="B765" s="31">
        <v>913</v>
      </c>
      <c r="C765" s="16" t="s">
        <v>7</v>
      </c>
      <c r="D765" s="16" t="s">
        <v>110</v>
      </c>
      <c r="E765" s="16"/>
      <c r="F765" s="16"/>
      <c r="G765" s="53">
        <f>G766</f>
        <v>85093</v>
      </c>
      <c r="H765" s="53">
        <f>H766</f>
        <v>11862</v>
      </c>
      <c r="I765" s="53">
        <f t="shared" ref="I765:AR765" si="918">I766</f>
        <v>-113</v>
      </c>
      <c r="J765" s="53">
        <f t="shared" si="918"/>
        <v>0</v>
      </c>
      <c r="K765" s="53">
        <f t="shared" si="918"/>
        <v>0</v>
      </c>
      <c r="L765" s="53">
        <f t="shared" si="918"/>
        <v>-10819</v>
      </c>
      <c r="M765" s="53">
        <f t="shared" si="918"/>
        <v>74161</v>
      </c>
      <c r="N765" s="53">
        <f t="shared" si="918"/>
        <v>1043</v>
      </c>
      <c r="O765" s="53">
        <f t="shared" si="918"/>
        <v>0</v>
      </c>
      <c r="P765" s="53">
        <f t="shared" si="918"/>
        <v>0</v>
      </c>
      <c r="Q765" s="53">
        <f t="shared" si="918"/>
        <v>0</v>
      </c>
      <c r="R765" s="53">
        <f t="shared" si="918"/>
        <v>0</v>
      </c>
      <c r="S765" s="116">
        <f t="shared" si="918"/>
        <v>74161</v>
      </c>
      <c r="T765" s="116">
        <f t="shared" si="918"/>
        <v>1043</v>
      </c>
      <c r="U765" s="53">
        <f t="shared" si="918"/>
        <v>0</v>
      </c>
      <c r="V765" s="53">
        <f t="shared" si="918"/>
        <v>0</v>
      </c>
      <c r="W765" s="53">
        <f t="shared" si="918"/>
        <v>0</v>
      </c>
      <c r="X765" s="53">
        <f t="shared" si="918"/>
        <v>0</v>
      </c>
      <c r="Y765" s="53">
        <f t="shared" si="918"/>
        <v>74161</v>
      </c>
      <c r="Z765" s="53">
        <f t="shared" si="918"/>
        <v>1043</v>
      </c>
      <c r="AA765" s="53">
        <f t="shared" si="918"/>
        <v>0</v>
      </c>
      <c r="AB765" s="53">
        <f t="shared" si="918"/>
        <v>0</v>
      </c>
      <c r="AC765" s="53">
        <f t="shared" si="918"/>
        <v>0</v>
      </c>
      <c r="AD765" s="53">
        <f t="shared" si="918"/>
        <v>0</v>
      </c>
      <c r="AE765" s="116">
        <f t="shared" si="918"/>
        <v>74161</v>
      </c>
      <c r="AF765" s="116">
        <f t="shared" si="918"/>
        <v>1043</v>
      </c>
      <c r="AG765" s="53">
        <f t="shared" si="918"/>
        <v>0</v>
      </c>
      <c r="AH765" s="53">
        <f t="shared" si="918"/>
        <v>0</v>
      </c>
      <c r="AI765" s="53">
        <f t="shared" si="918"/>
        <v>0</v>
      </c>
      <c r="AJ765" s="53">
        <f t="shared" si="918"/>
        <v>0</v>
      </c>
      <c r="AK765" s="53">
        <f t="shared" si="918"/>
        <v>74161</v>
      </c>
      <c r="AL765" s="53">
        <f t="shared" si="918"/>
        <v>1043</v>
      </c>
      <c r="AM765" s="53">
        <f t="shared" si="918"/>
        <v>0</v>
      </c>
      <c r="AN765" s="53">
        <f t="shared" si="918"/>
        <v>0</v>
      </c>
      <c r="AO765" s="53">
        <f t="shared" si="918"/>
        <v>0</v>
      </c>
      <c r="AP765" s="53">
        <f t="shared" si="918"/>
        <v>0</v>
      </c>
      <c r="AQ765" s="53">
        <f t="shared" si="918"/>
        <v>74161</v>
      </c>
      <c r="AR765" s="53">
        <f t="shared" si="918"/>
        <v>1043</v>
      </c>
    </row>
    <row r="766" spans="1:44" ht="33">
      <c r="A766" s="20" t="s">
        <v>707</v>
      </c>
      <c r="B766" s="32">
        <v>913</v>
      </c>
      <c r="C766" s="18" t="s">
        <v>7</v>
      </c>
      <c r="D766" s="18" t="s">
        <v>110</v>
      </c>
      <c r="E766" s="18" t="s">
        <v>170</v>
      </c>
      <c r="F766" s="18"/>
      <c r="G766" s="55">
        <f>G767+G771+G775+G783+G786+G789</f>
        <v>85093</v>
      </c>
      <c r="H766" s="55">
        <f>H767+H771+H775+H783+H786+H789</f>
        <v>11862</v>
      </c>
      <c r="I766" s="55">
        <f t="shared" ref="I766:AL766" si="919">I767+I771+I775+I783+I786+I789+I792</f>
        <v>-113</v>
      </c>
      <c r="J766" s="55">
        <f t="shared" si="919"/>
        <v>0</v>
      </c>
      <c r="K766" s="55">
        <f t="shared" si="919"/>
        <v>0</v>
      </c>
      <c r="L766" s="55">
        <f t="shared" si="919"/>
        <v>-10819</v>
      </c>
      <c r="M766" s="55">
        <f t="shared" si="919"/>
        <v>74161</v>
      </c>
      <c r="N766" s="55">
        <f t="shared" si="919"/>
        <v>1043</v>
      </c>
      <c r="O766" s="55">
        <f t="shared" si="919"/>
        <v>0</v>
      </c>
      <c r="P766" s="55">
        <f t="shared" si="919"/>
        <v>0</v>
      </c>
      <c r="Q766" s="55">
        <f t="shared" si="919"/>
        <v>0</v>
      </c>
      <c r="R766" s="55">
        <f t="shared" si="919"/>
        <v>0</v>
      </c>
      <c r="S766" s="119">
        <f t="shared" si="919"/>
        <v>74161</v>
      </c>
      <c r="T766" s="119">
        <f t="shared" si="919"/>
        <v>1043</v>
      </c>
      <c r="U766" s="55">
        <f t="shared" si="919"/>
        <v>0</v>
      </c>
      <c r="V766" s="55">
        <f t="shared" si="919"/>
        <v>0</v>
      </c>
      <c r="W766" s="55">
        <f t="shared" si="919"/>
        <v>0</v>
      </c>
      <c r="X766" s="55">
        <f t="shared" si="919"/>
        <v>0</v>
      </c>
      <c r="Y766" s="55">
        <f t="shared" si="919"/>
        <v>74161</v>
      </c>
      <c r="Z766" s="55">
        <f t="shared" si="919"/>
        <v>1043</v>
      </c>
      <c r="AA766" s="55">
        <f t="shared" si="919"/>
        <v>0</v>
      </c>
      <c r="AB766" s="55">
        <f t="shared" si="919"/>
        <v>0</v>
      </c>
      <c r="AC766" s="55">
        <f t="shared" si="919"/>
        <v>0</v>
      </c>
      <c r="AD766" s="55">
        <f t="shared" si="919"/>
        <v>0</v>
      </c>
      <c r="AE766" s="119">
        <f t="shared" si="919"/>
        <v>74161</v>
      </c>
      <c r="AF766" s="119">
        <f t="shared" si="919"/>
        <v>1043</v>
      </c>
      <c r="AG766" s="55">
        <f t="shared" si="919"/>
        <v>0</v>
      </c>
      <c r="AH766" s="55">
        <f t="shared" si="919"/>
        <v>0</v>
      </c>
      <c r="AI766" s="55">
        <f t="shared" si="919"/>
        <v>0</v>
      </c>
      <c r="AJ766" s="55">
        <f t="shared" si="919"/>
        <v>0</v>
      </c>
      <c r="AK766" s="55">
        <f t="shared" si="919"/>
        <v>74161</v>
      </c>
      <c r="AL766" s="55">
        <f t="shared" si="919"/>
        <v>1043</v>
      </c>
      <c r="AM766" s="55">
        <f t="shared" ref="AM766:AR766" si="920">AM767+AM771+AM775+AM783+AM786+AM789+AM792</f>
        <v>0</v>
      </c>
      <c r="AN766" s="55">
        <f t="shared" si="920"/>
        <v>0</v>
      </c>
      <c r="AO766" s="55">
        <f t="shared" si="920"/>
        <v>0</v>
      </c>
      <c r="AP766" s="55">
        <f t="shared" si="920"/>
        <v>0</v>
      </c>
      <c r="AQ766" s="55">
        <f t="shared" si="920"/>
        <v>74161</v>
      </c>
      <c r="AR766" s="55">
        <f t="shared" si="920"/>
        <v>1043</v>
      </c>
    </row>
    <row r="767" spans="1:44" ht="33">
      <c r="A767" s="17" t="s">
        <v>9</v>
      </c>
      <c r="B767" s="32">
        <v>913</v>
      </c>
      <c r="C767" s="18" t="s">
        <v>7</v>
      </c>
      <c r="D767" s="18" t="s">
        <v>110</v>
      </c>
      <c r="E767" s="18" t="s">
        <v>180</v>
      </c>
      <c r="F767" s="18"/>
      <c r="G767" s="55">
        <f t="shared" ref="G767:V769" si="921">G768</f>
        <v>56680</v>
      </c>
      <c r="H767" s="55">
        <f t="shared" si="921"/>
        <v>0</v>
      </c>
      <c r="I767" s="55">
        <f t="shared" si="921"/>
        <v>0</v>
      </c>
      <c r="J767" s="55">
        <f t="shared" si="921"/>
        <v>0</v>
      </c>
      <c r="K767" s="55">
        <f t="shared" si="921"/>
        <v>0</v>
      </c>
      <c r="L767" s="55">
        <f t="shared" si="921"/>
        <v>0</v>
      </c>
      <c r="M767" s="55">
        <f t="shared" si="921"/>
        <v>56680</v>
      </c>
      <c r="N767" s="55">
        <f t="shared" si="921"/>
        <v>0</v>
      </c>
      <c r="O767" s="55">
        <f t="shared" si="921"/>
        <v>0</v>
      </c>
      <c r="P767" s="55">
        <f t="shared" si="921"/>
        <v>0</v>
      </c>
      <c r="Q767" s="55">
        <f t="shared" si="921"/>
        <v>0</v>
      </c>
      <c r="R767" s="55">
        <f t="shared" si="921"/>
        <v>0</v>
      </c>
      <c r="S767" s="119">
        <f t="shared" si="921"/>
        <v>56680</v>
      </c>
      <c r="T767" s="119">
        <f t="shared" si="921"/>
        <v>0</v>
      </c>
      <c r="U767" s="55">
        <f t="shared" si="921"/>
        <v>0</v>
      </c>
      <c r="V767" s="55">
        <f t="shared" si="921"/>
        <v>0</v>
      </c>
      <c r="W767" s="55">
        <f t="shared" ref="U767:AJ769" si="922">W768</f>
        <v>0</v>
      </c>
      <c r="X767" s="55">
        <f t="shared" si="922"/>
        <v>0</v>
      </c>
      <c r="Y767" s="55">
        <f t="shared" si="922"/>
        <v>56680</v>
      </c>
      <c r="Z767" s="55">
        <f t="shared" si="922"/>
        <v>0</v>
      </c>
      <c r="AA767" s="55">
        <f t="shared" si="922"/>
        <v>0</v>
      </c>
      <c r="AB767" s="55">
        <f t="shared" si="922"/>
        <v>0</v>
      </c>
      <c r="AC767" s="55">
        <f t="shared" si="922"/>
        <v>0</v>
      </c>
      <c r="AD767" s="55">
        <f t="shared" si="922"/>
        <v>0</v>
      </c>
      <c r="AE767" s="119">
        <f t="shared" si="922"/>
        <v>56680</v>
      </c>
      <c r="AF767" s="119">
        <f t="shared" si="922"/>
        <v>0</v>
      </c>
      <c r="AG767" s="55">
        <f t="shared" si="922"/>
        <v>0</v>
      </c>
      <c r="AH767" s="55">
        <f t="shared" si="922"/>
        <v>0</v>
      </c>
      <c r="AI767" s="55">
        <f t="shared" si="922"/>
        <v>0</v>
      </c>
      <c r="AJ767" s="55">
        <f t="shared" si="922"/>
        <v>0</v>
      </c>
      <c r="AK767" s="55">
        <f t="shared" ref="AG767:AR769" si="923">AK768</f>
        <v>56680</v>
      </c>
      <c r="AL767" s="55">
        <f t="shared" si="923"/>
        <v>0</v>
      </c>
      <c r="AM767" s="55">
        <f t="shared" si="923"/>
        <v>0</v>
      </c>
      <c r="AN767" s="55">
        <f t="shared" si="923"/>
        <v>0</v>
      </c>
      <c r="AO767" s="55">
        <f t="shared" si="923"/>
        <v>0</v>
      </c>
      <c r="AP767" s="55">
        <f t="shared" si="923"/>
        <v>0</v>
      </c>
      <c r="AQ767" s="55">
        <f t="shared" si="923"/>
        <v>56680</v>
      </c>
      <c r="AR767" s="55">
        <f t="shared" si="923"/>
        <v>0</v>
      </c>
    </row>
    <row r="768" spans="1:44" ht="33">
      <c r="A768" s="17" t="s">
        <v>200</v>
      </c>
      <c r="B768" s="32">
        <v>913</v>
      </c>
      <c r="C768" s="18" t="s">
        <v>7</v>
      </c>
      <c r="D768" s="18" t="s">
        <v>110</v>
      </c>
      <c r="E768" s="18" t="s">
        <v>201</v>
      </c>
      <c r="F768" s="18"/>
      <c r="G768" s="55">
        <f t="shared" si="921"/>
        <v>56680</v>
      </c>
      <c r="H768" s="55">
        <f t="shared" si="921"/>
        <v>0</v>
      </c>
      <c r="I768" s="55">
        <f t="shared" si="921"/>
        <v>0</v>
      </c>
      <c r="J768" s="55">
        <f t="shared" si="921"/>
        <v>0</v>
      </c>
      <c r="K768" s="55">
        <f t="shared" si="921"/>
        <v>0</v>
      </c>
      <c r="L768" s="55">
        <f t="shared" si="921"/>
        <v>0</v>
      </c>
      <c r="M768" s="55">
        <f t="shared" si="921"/>
        <v>56680</v>
      </c>
      <c r="N768" s="55">
        <f t="shared" si="921"/>
        <v>0</v>
      </c>
      <c r="O768" s="55">
        <f t="shared" si="921"/>
        <v>0</v>
      </c>
      <c r="P768" s="55">
        <f t="shared" si="921"/>
        <v>0</v>
      </c>
      <c r="Q768" s="55">
        <f t="shared" si="921"/>
        <v>0</v>
      </c>
      <c r="R768" s="55">
        <f t="shared" si="921"/>
        <v>0</v>
      </c>
      <c r="S768" s="119">
        <f t="shared" si="921"/>
        <v>56680</v>
      </c>
      <c r="T768" s="119">
        <f t="shared" si="921"/>
        <v>0</v>
      </c>
      <c r="U768" s="55">
        <f t="shared" si="922"/>
        <v>0</v>
      </c>
      <c r="V768" s="55">
        <f t="shared" si="922"/>
        <v>0</v>
      </c>
      <c r="W768" s="55">
        <f t="shared" si="922"/>
        <v>0</v>
      </c>
      <c r="X768" s="55">
        <f t="shared" si="922"/>
        <v>0</v>
      </c>
      <c r="Y768" s="55">
        <f t="shared" si="922"/>
        <v>56680</v>
      </c>
      <c r="Z768" s="55">
        <f t="shared" si="922"/>
        <v>0</v>
      </c>
      <c r="AA768" s="55">
        <f t="shared" si="922"/>
        <v>0</v>
      </c>
      <c r="AB768" s="55">
        <f t="shared" si="922"/>
        <v>0</v>
      </c>
      <c r="AC768" s="55">
        <f t="shared" si="922"/>
        <v>0</v>
      </c>
      <c r="AD768" s="55">
        <f t="shared" si="922"/>
        <v>0</v>
      </c>
      <c r="AE768" s="119">
        <f t="shared" si="922"/>
        <v>56680</v>
      </c>
      <c r="AF768" s="119">
        <f t="shared" si="922"/>
        <v>0</v>
      </c>
      <c r="AG768" s="55">
        <f t="shared" si="923"/>
        <v>0</v>
      </c>
      <c r="AH768" s="55">
        <f t="shared" si="923"/>
        <v>0</v>
      </c>
      <c r="AI768" s="55">
        <f t="shared" si="923"/>
        <v>0</v>
      </c>
      <c r="AJ768" s="55">
        <f t="shared" si="923"/>
        <v>0</v>
      </c>
      <c r="AK768" s="55">
        <f t="shared" si="923"/>
        <v>56680</v>
      </c>
      <c r="AL768" s="55">
        <f t="shared" si="923"/>
        <v>0</v>
      </c>
      <c r="AM768" s="55">
        <f t="shared" si="923"/>
        <v>0</v>
      </c>
      <c r="AN768" s="55">
        <f t="shared" si="923"/>
        <v>0</v>
      </c>
      <c r="AO768" s="55">
        <f t="shared" si="923"/>
        <v>0</v>
      </c>
      <c r="AP768" s="55">
        <f t="shared" si="923"/>
        <v>0</v>
      </c>
      <c r="AQ768" s="55">
        <f t="shared" si="923"/>
        <v>56680</v>
      </c>
      <c r="AR768" s="55">
        <f t="shared" si="923"/>
        <v>0</v>
      </c>
    </row>
    <row r="769" spans="1:44" ht="33">
      <c r="A769" s="17" t="s">
        <v>11</v>
      </c>
      <c r="B769" s="32">
        <v>913</v>
      </c>
      <c r="C769" s="18" t="s">
        <v>7</v>
      </c>
      <c r="D769" s="18" t="s">
        <v>110</v>
      </c>
      <c r="E769" s="18" t="s">
        <v>201</v>
      </c>
      <c r="F769" s="18" t="s">
        <v>12</v>
      </c>
      <c r="G769" s="54">
        <f t="shared" si="921"/>
        <v>56680</v>
      </c>
      <c r="H769" s="54">
        <f t="shared" si="921"/>
        <v>0</v>
      </c>
      <c r="I769" s="54">
        <f t="shared" si="921"/>
        <v>0</v>
      </c>
      <c r="J769" s="54">
        <f t="shared" si="921"/>
        <v>0</v>
      </c>
      <c r="K769" s="54">
        <f t="shared" si="921"/>
        <v>0</v>
      </c>
      <c r="L769" s="54">
        <f t="shared" si="921"/>
        <v>0</v>
      </c>
      <c r="M769" s="54">
        <f t="shared" si="921"/>
        <v>56680</v>
      </c>
      <c r="N769" s="54">
        <f t="shared" si="921"/>
        <v>0</v>
      </c>
      <c r="O769" s="54">
        <f t="shared" si="921"/>
        <v>0</v>
      </c>
      <c r="P769" s="54">
        <f t="shared" si="921"/>
        <v>0</v>
      </c>
      <c r="Q769" s="54">
        <f t="shared" si="921"/>
        <v>0</v>
      </c>
      <c r="R769" s="54">
        <f t="shared" si="921"/>
        <v>0</v>
      </c>
      <c r="S769" s="117">
        <f t="shared" si="921"/>
        <v>56680</v>
      </c>
      <c r="T769" s="117">
        <f t="shared" si="921"/>
        <v>0</v>
      </c>
      <c r="U769" s="54">
        <f t="shared" si="922"/>
        <v>0</v>
      </c>
      <c r="V769" s="54">
        <f t="shared" si="922"/>
        <v>0</v>
      </c>
      <c r="W769" s="54">
        <f t="shared" si="922"/>
        <v>0</v>
      </c>
      <c r="X769" s="54">
        <f t="shared" si="922"/>
        <v>0</v>
      </c>
      <c r="Y769" s="54">
        <f t="shared" si="922"/>
        <v>56680</v>
      </c>
      <c r="Z769" s="54">
        <f t="shared" si="922"/>
        <v>0</v>
      </c>
      <c r="AA769" s="54">
        <f t="shared" si="922"/>
        <v>0</v>
      </c>
      <c r="AB769" s="54">
        <f t="shared" si="922"/>
        <v>0</v>
      </c>
      <c r="AC769" s="54">
        <f t="shared" si="922"/>
        <v>0</v>
      </c>
      <c r="AD769" s="54">
        <f t="shared" si="922"/>
        <v>0</v>
      </c>
      <c r="AE769" s="117">
        <f t="shared" si="922"/>
        <v>56680</v>
      </c>
      <c r="AF769" s="117">
        <f t="shared" si="922"/>
        <v>0</v>
      </c>
      <c r="AG769" s="54">
        <f t="shared" si="923"/>
        <v>0</v>
      </c>
      <c r="AH769" s="54">
        <f t="shared" si="923"/>
        <v>0</v>
      </c>
      <c r="AI769" s="54">
        <f t="shared" si="923"/>
        <v>0</v>
      </c>
      <c r="AJ769" s="54">
        <f t="shared" si="923"/>
        <v>0</v>
      </c>
      <c r="AK769" s="54">
        <f t="shared" si="923"/>
        <v>56680</v>
      </c>
      <c r="AL769" s="54">
        <f t="shared" si="923"/>
        <v>0</v>
      </c>
      <c r="AM769" s="54">
        <f t="shared" si="923"/>
        <v>0</v>
      </c>
      <c r="AN769" s="54">
        <f t="shared" si="923"/>
        <v>0</v>
      </c>
      <c r="AO769" s="54">
        <f t="shared" si="923"/>
        <v>0</v>
      </c>
      <c r="AP769" s="54">
        <f t="shared" si="923"/>
        <v>0</v>
      </c>
      <c r="AQ769" s="54">
        <f t="shared" si="923"/>
        <v>56680</v>
      </c>
      <c r="AR769" s="54">
        <f t="shared" si="923"/>
        <v>0</v>
      </c>
    </row>
    <row r="770" spans="1:44" ht="20.100000000000001" customHeight="1">
      <c r="A770" s="20" t="s">
        <v>22</v>
      </c>
      <c r="B770" s="32">
        <v>913</v>
      </c>
      <c r="C770" s="18" t="s">
        <v>7</v>
      </c>
      <c r="D770" s="18" t="s">
        <v>110</v>
      </c>
      <c r="E770" s="18" t="s">
        <v>201</v>
      </c>
      <c r="F770" s="18">
        <v>620</v>
      </c>
      <c r="G770" s="6">
        <v>56680</v>
      </c>
      <c r="H770" s="6"/>
      <c r="I770" s="102"/>
      <c r="J770" s="102"/>
      <c r="K770" s="102"/>
      <c r="L770" s="102"/>
      <c r="M770" s="55">
        <f>G770+I770+J770+K770+L770</f>
        <v>56680</v>
      </c>
      <c r="N770" s="55">
        <f>H770+L770</f>
        <v>0</v>
      </c>
      <c r="O770" s="102"/>
      <c r="P770" s="102"/>
      <c r="Q770" s="102"/>
      <c r="R770" s="102"/>
      <c r="S770" s="119">
        <f>M770+O770+P770+Q770+R770</f>
        <v>56680</v>
      </c>
      <c r="T770" s="119">
        <f>N770+R770</f>
        <v>0</v>
      </c>
      <c r="U770" s="102"/>
      <c r="V770" s="102"/>
      <c r="W770" s="102"/>
      <c r="X770" s="102"/>
      <c r="Y770" s="55">
        <f>S770+U770+V770+W770+X770</f>
        <v>56680</v>
      </c>
      <c r="Z770" s="55">
        <f>T770+X770</f>
        <v>0</v>
      </c>
      <c r="AA770" s="102"/>
      <c r="AB770" s="102"/>
      <c r="AC770" s="102"/>
      <c r="AD770" s="102"/>
      <c r="AE770" s="119">
        <f>Y770+AA770+AB770+AC770+AD770</f>
        <v>56680</v>
      </c>
      <c r="AF770" s="119">
        <f>Z770+AD770</f>
        <v>0</v>
      </c>
      <c r="AG770" s="102"/>
      <c r="AH770" s="102"/>
      <c r="AI770" s="102"/>
      <c r="AJ770" s="102"/>
      <c r="AK770" s="55">
        <f>AE770+AG770+AH770+AI770+AJ770</f>
        <v>56680</v>
      </c>
      <c r="AL770" s="55">
        <f>AF770+AJ770</f>
        <v>0</v>
      </c>
      <c r="AM770" s="102"/>
      <c r="AN770" s="102"/>
      <c r="AO770" s="102"/>
      <c r="AP770" s="102"/>
      <c r="AQ770" s="55">
        <f>AK770+AM770+AN770+AO770+AP770</f>
        <v>56680</v>
      </c>
      <c r="AR770" s="55">
        <f>AL770+AP770</f>
        <v>0</v>
      </c>
    </row>
    <row r="771" spans="1:44" ht="20.100000000000001" customHeight="1">
      <c r="A771" s="20" t="s">
        <v>14</v>
      </c>
      <c r="B771" s="32">
        <v>913</v>
      </c>
      <c r="C771" s="18" t="s">
        <v>7</v>
      </c>
      <c r="D771" s="18" t="s">
        <v>110</v>
      </c>
      <c r="E771" s="18" t="s">
        <v>171</v>
      </c>
      <c r="F771" s="18"/>
      <c r="G771" s="6">
        <f t="shared" ref="G771:V773" si="924">G772</f>
        <v>677</v>
      </c>
      <c r="H771" s="6">
        <f t="shared" si="924"/>
        <v>0</v>
      </c>
      <c r="I771" s="6">
        <f t="shared" si="924"/>
        <v>458</v>
      </c>
      <c r="J771" s="6">
        <f t="shared" si="924"/>
        <v>0</v>
      </c>
      <c r="K771" s="6">
        <f t="shared" si="924"/>
        <v>0</v>
      </c>
      <c r="L771" s="6">
        <f t="shared" si="924"/>
        <v>0</v>
      </c>
      <c r="M771" s="6">
        <f t="shared" si="924"/>
        <v>1135</v>
      </c>
      <c r="N771" s="6">
        <f t="shared" si="924"/>
        <v>0</v>
      </c>
      <c r="O771" s="6">
        <f t="shared" si="924"/>
        <v>0</v>
      </c>
      <c r="P771" s="6">
        <f t="shared" si="924"/>
        <v>0</v>
      </c>
      <c r="Q771" s="6">
        <f t="shared" si="924"/>
        <v>0</v>
      </c>
      <c r="R771" s="6">
        <f t="shared" si="924"/>
        <v>0</v>
      </c>
      <c r="S771" s="118">
        <f t="shared" si="924"/>
        <v>1135</v>
      </c>
      <c r="T771" s="118">
        <f t="shared" si="924"/>
        <v>0</v>
      </c>
      <c r="U771" s="6">
        <f t="shared" si="924"/>
        <v>0</v>
      </c>
      <c r="V771" s="6">
        <f t="shared" si="924"/>
        <v>0</v>
      </c>
      <c r="W771" s="6">
        <f t="shared" ref="U771:AJ773" si="925">W772</f>
        <v>0</v>
      </c>
      <c r="X771" s="6">
        <f t="shared" si="925"/>
        <v>0</v>
      </c>
      <c r="Y771" s="6">
        <f t="shared" si="925"/>
        <v>1135</v>
      </c>
      <c r="Z771" s="6">
        <f t="shared" si="925"/>
        <v>0</v>
      </c>
      <c r="AA771" s="6">
        <f t="shared" si="925"/>
        <v>0</v>
      </c>
      <c r="AB771" s="6">
        <f t="shared" si="925"/>
        <v>0</v>
      </c>
      <c r="AC771" s="6">
        <f t="shared" si="925"/>
        <v>0</v>
      </c>
      <c r="AD771" s="6">
        <f t="shared" si="925"/>
        <v>0</v>
      </c>
      <c r="AE771" s="118">
        <f t="shared" si="925"/>
        <v>1135</v>
      </c>
      <c r="AF771" s="118">
        <f t="shared" si="925"/>
        <v>0</v>
      </c>
      <c r="AG771" s="6">
        <f t="shared" si="925"/>
        <v>0</v>
      </c>
      <c r="AH771" s="6">
        <f t="shared" si="925"/>
        <v>0</v>
      </c>
      <c r="AI771" s="6">
        <f t="shared" si="925"/>
        <v>0</v>
      </c>
      <c r="AJ771" s="6">
        <f t="shared" si="925"/>
        <v>0</v>
      </c>
      <c r="AK771" s="6">
        <f t="shared" ref="AG771:AR773" si="926">AK772</f>
        <v>1135</v>
      </c>
      <c r="AL771" s="6">
        <f t="shared" si="926"/>
        <v>0</v>
      </c>
      <c r="AM771" s="6">
        <f t="shared" si="926"/>
        <v>0</v>
      </c>
      <c r="AN771" s="6">
        <f t="shared" si="926"/>
        <v>0</v>
      </c>
      <c r="AO771" s="6">
        <f t="shared" si="926"/>
        <v>0</v>
      </c>
      <c r="AP771" s="6">
        <f t="shared" si="926"/>
        <v>0</v>
      </c>
      <c r="AQ771" s="6">
        <f t="shared" si="926"/>
        <v>1135</v>
      </c>
      <c r="AR771" s="6">
        <f t="shared" si="926"/>
        <v>0</v>
      </c>
    </row>
    <row r="772" spans="1:44" ht="33">
      <c r="A772" s="17" t="s">
        <v>202</v>
      </c>
      <c r="B772" s="32">
        <v>913</v>
      </c>
      <c r="C772" s="18" t="s">
        <v>7</v>
      </c>
      <c r="D772" s="18" t="s">
        <v>110</v>
      </c>
      <c r="E772" s="18" t="s">
        <v>203</v>
      </c>
      <c r="F772" s="18"/>
      <c r="G772" s="55">
        <f t="shared" si="924"/>
        <v>677</v>
      </c>
      <c r="H772" s="55">
        <f t="shared" si="924"/>
        <v>0</v>
      </c>
      <c r="I772" s="55">
        <f t="shared" si="924"/>
        <v>458</v>
      </c>
      <c r="J772" s="55">
        <f t="shared" si="924"/>
        <v>0</v>
      </c>
      <c r="K772" s="55">
        <f t="shared" si="924"/>
        <v>0</v>
      </c>
      <c r="L772" s="55">
        <f t="shared" si="924"/>
        <v>0</v>
      </c>
      <c r="M772" s="55">
        <f t="shared" si="924"/>
        <v>1135</v>
      </c>
      <c r="N772" s="55">
        <f t="shared" si="924"/>
        <v>0</v>
      </c>
      <c r="O772" s="55">
        <f t="shared" si="924"/>
        <v>0</v>
      </c>
      <c r="P772" s="55">
        <f t="shared" si="924"/>
        <v>0</v>
      </c>
      <c r="Q772" s="55">
        <f t="shared" si="924"/>
        <v>0</v>
      </c>
      <c r="R772" s="55">
        <f t="shared" si="924"/>
        <v>0</v>
      </c>
      <c r="S772" s="119">
        <f t="shared" si="924"/>
        <v>1135</v>
      </c>
      <c r="T772" s="119">
        <f t="shared" si="924"/>
        <v>0</v>
      </c>
      <c r="U772" s="55">
        <f t="shared" si="925"/>
        <v>0</v>
      </c>
      <c r="V772" s="55">
        <f t="shared" si="925"/>
        <v>0</v>
      </c>
      <c r="W772" s="55">
        <f t="shared" si="925"/>
        <v>0</v>
      </c>
      <c r="X772" s="55">
        <f t="shared" si="925"/>
        <v>0</v>
      </c>
      <c r="Y772" s="55">
        <f t="shared" si="925"/>
        <v>1135</v>
      </c>
      <c r="Z772" s="55">
        <f t="shared" si="925"/>
        <v>0</v>
      </c>
      <c r="AA772" s="55">
        <f t="shared" si="925"/>
        <v>0</v>
      </c>
      <c r="AB772" s="55">
        <f t="shared" si="925"/>
        <v>0</v>
      </c>
      <c r="AC772" s="55">
        <f t="shared" si="925"/>
        <v>0</v>
      </c>
      <c r="AD772" s="55">
        <f t="shared" si="925"/>
        <v>0</v>
      </c>
      <c r="AE772" s="119">
        <f t="shared" si="925"/>
        <v>1135</v>
      </c>
      <c r="AF772" s="119">
        <f t="shared" si="925"/>
        <v>0</v>
      </c>
      <c r="AG772" s="55">
        <f t="shared" si="926"/>
        <v>0</v>
      </c>
      <c r="AH772" s="55">
        <f t="shared" si="926"/>
        <v>0</v>
      </c>
      <c r="AI772" s="55">
        <f t="shared" si="926"/>
        <v>0</v>
      </c>
      <c r="AJ772" s="55">
        <f t="shared" si="926"/>
        <v>0</v>
      </c>
      <c r="AK772" s="55">
        <f t="shared" si="926"/>
        <v>1135</v>
      </c>
      <c r="AL772" s="55">
        <f t="shared" si="926"/>
        <v>0</v>
      </c>
      <c r="AM772" s="55">
        <f t="shared" si="926"/>
        <v>0</v>
      </c>
      <c r="AN772" s="55">
        <f t="shared" si="926"/>
        <v>0</v>
      </c>
      <c r="AO772" s="55">
        <f t="shared" si="926"/>
        <v>0</v>
      </c>
      <c r="AP772" s="55">
        <f t="shared" si="926"/>
        <v>0</v>
      </c>
      <c r="AQ772" s="55">
        <f t="shared" si="926"/>
        <v>1135</v>
      </c>
      <c r="AR772" s="55">
        <f t="shared" si="926"/>
        <v>0</v>
      </c>
    </row>
    <row r="773" spans="1:44" ht="33">
      <c r="A773" s="17" t="s">
        <v>11</v>
      </c>
      <c r="B773" s="32">
        <v>913</v>
      </c>
      <c r="C773" s="18" t="s">
        <v>7</v>
      </c>
      <c r="D773" s="18" t="s">
        <v>110</v>
      </c>
      <c r="E773" s="18" t="s">
        <v>203</v>
      </c>
      <c r="F773" s="18" t="s">
        <v>12</v>
      </c>
      <c r="G773" s="54">
        <f t="shared" si="924"/>
        <v>677</v>
      </c>
      <c r="H773" s="54">
        <f t="shared" si="924"/>
        <v>0</v>
      </c>
      <c r="I773" s="54">
        <f t="shared" si="924"/>
        <v>458</v>
      </c>
      <c r="J773" s="54">
        <f t="shared" si="924"/>
        <v>0</v>
      </c>
      <c r="K773" s="54">
        <f t="shared" si="924"/>
        <v>0</v>
      </c>
      <c r="L773" s="54">
        <f t="shared" si="924"/>
        <v>0</v>
      </c>
      <c r="M773" s="54">
        <f t="shared" si="924"/>
        <v>1135</v>
      </c>
      <c r="N773" s="54">
        <f t="shared" si="924"/>
        <v>0</v>
      </c>
      <c r="O773" s="54">
        <f t="shared" si="924"/>
        <v>0</v>
      </c>
      <c r="P773" s="54">
        <f t="shared" si="924"/>
        <v>0</v>
      </c>
      <c r="Q773" s="54">
        <f t="shared" si="924"/>
        <v>0</v>
      </c>
      <c r="R773" s="54">
        <f t="shared" si="924"/>
        <v>0</v>
      </c>
      <c r="S773" s="117">
        <f t="shared" si="924"/>
        <v>1135</v>
      </c>
      <c r="T773" s="117">
        <f t="shared" si="924"/>
        <v>0</v>
      </c>
      <c r="U773" s="54">
        <f t="shared" si="925"/>
        <v>0</v>
      </c>
      <c r="V773" s="54">
        <f t="shared" si="925"/>
        <v>0</v>
      </c>
      <c r="W773" s="54">
        <f t="shared" si="925"/>
        <v>0</v>
      </c>
      <c r="X773" s="54">
        <f t="shared" si="925"/>
        <v>0</v>
      </c>
      <c r="Y773" s="54">
        <f t="shared" si="925"/>
        <v>1135</v>
      </c>
      <c r="Z773" s="54">
        <f t="shared" si="925"/>
        <v>0</v>
      </c>
      <c r="AA773" s="54">
        <f t="shared" si="925"/>
        <v>0</v>
      </c>
      <c r="AB773" s="54">
        <f t="shared" si="925"/>
        <v>0</v>
      </c>
      <c r="AC773" s="54">
        <f t="shared" si="925"/>
        <v>0</v>
      </c>
      <c r="AD773" s="54">
        <f t="shared" si="925"/>
        <v>0</v>
      </c>
      <c r="AE773" s="117">
        <f t="shared" si="925"/>
        <v>1135</v>
      </c>
      <c r="AF773" s="117">
        <f t="shared" si="925"/>
        <v>0</v>
      </c>
      <c r="AG773" s="54">
        <f t="shared" si="926"/>
        <v>0</v>
      </c>
      <c r="AH773" s="54">
        <f t="shared" si="926"/>
        <v>0</v>
      </c>
      <c r="AI773" s="54">
        <f t="shared" si="926"/>
        <v>0</v>
      </c>
      <c r="AJ773" s="54">
        <f t="shared" si="926"/>
        <v>0</v>
      </c>
      <c r="AK773" s="54">
        <f t="shared" si="926"/>
        <v>1135</v>
      </c>
      <c r="AL773" s="54">
        <f t="shared" si="926"/>
        <v>0</v>
      </c>
      <c r="AM773" s="54">
        <f t="shared" si="926"/>
        <v>0</v>
      </c>
      <c r="AN773" s="54">
        <f t="shared" si="926"/>
        <v>0</v>
      </c>
      <c r="AO773" s="54">
        <f t="shared" si="926"/>
        <v>0</v>
      </c>
      <c r="AP773" s="54">
        <f t="shared" si="926"/>
        <v>0</v>
      </c>
      <c r="AQ773" s="54">
        <f t="shared" si="926"/>
        <v>1135</v>
      </c>
      <c r="AR773" s="54">
        <f t="shared" si="926"/>
        <v>0</v>
      </c>
    </row>
    <row r="774" spans="1:44" ht="20.100000000000001" customHeight="1">
      <c r="A774" s="20" t="s">
        <v>22</v>
      </c>
      <c r="B774" s="32">
        <v>913</v>
      </c>
      <c r="C774" s="18" t="s">
        <v>7</v>
      </c>
      <c r="D774" s="18" t="s">
        <v>110</v>
      </c>
      <c r="E774" s="18" t="s">
        <v>203</v>
      </c>
      <c r="F774" s="18">
        <v>620</v>
      </c>
      <c r="G774" s="6">
        <v>677</v>
      </c>
      <c r="H774" s="6"/>
      <c r="I774" s="54">
        <v>458</v>
      </c>
      <c r="J774" s="102"/>
      <c r="K774" s="102"/>
      <c r="L774" s="102"/>
      <c r="M774" s="55">
        <f>G774+I774+J774+K774+L774</f>
        <v>1135</v>
      </c>
      <c r="N774" s="55">
        <f>H774+L774</f>
        <v>0</v>
      </c>
      <c r="O774" s="54"/>
      <c r="P774" s="102"/>
      <c r="Q774" s="102"/>
      <c r="R774" s="102"/>
      <c r="S774" s="119">
        <f>M774+O774+P774+Q774+R774</f>
        <v>1135</v>
      </c>
      <c r="T774" s="119">
        <f>N774+R774</f>
        <v>0</v>
      </c>
      <c r="U774" s="54"/>
      <c r="V774" s="102"/>
      <c r="W774" s="102"/>
      <c r="X774" s="102"/>
      <c r="Y774" s="55">
        <f>S774+U774+V774+W774+X774</f>
        <v>1135</v>
      </c>
      <c r="Z774" s="55">
        <f>T774+X774</f>
        <v>0</v>
      </c>
      <c r="AA774" s="54"/>
      <c r="AB774" s="102"/>
      <c r="AC774" s="102"/>
      <c r="AD774" s="102"/>
      <c r="AE774" s="119">
        <f>Y774+AA774+AB774+AC774+AD774</f>
        <v>1135</v>
      </c>
      <c r="AF774" s="119">
        <f>Z774+AD774</f>
        <v>0</v>
      </c>
      <c r="AG774" s="54"/>
      <c r="AH774" s="102"/>
      <c r="AI774" s="102"/>
      <c r="AJ774" s="102"/>
      <c r="AK774" s="55">
        <f>AE774+AG774+AH774+AI774+AJ774</f>
        <v>1135</v>
      </c>
      <c r="AL774" s="55">
        <f>AF774+AJ774</f>
        <v>0</v>
      </c>
      <c r="AM774" s="54"/>
      <c r="AN774" s="102"/>
      <c r="AO774" s="102"/>
      <c r="AP774" s="102"/>
      <c r="AQ774" s="55">
        <f>AK774+AM774+AN774+AO774+AP774</f>
        <v>1135</v>
      </c>
      <c r="AR774" s="55">
        <f>AL774+AP774</f>
        <v>0</v>
      </c>
    </row>
    <row r="775" spans="1:44" ht="20.100000000000001" customHeight="1">
      <c r="A775" s="20" t="s">
        <v>112</v>
      </c>
      <c r="B775" s="32">
        <v>913</v>
      </c>
      <c r="C775" s="18" t="s">
        <v>7</v>
      </c>
      <c r="D775" s="18" t="s">
        <v>110</v>
      </c>
      <c r="E775" s="18" t="s">
        <v>204</v>
      </c>
      <c r="F775" s="18"/>
      <c r="G775" s="6">
        <f>G776</f>
        <v>15248</v>
      </c>
      <c r="H775" s="6">
        <f t="shared" ref="H775:AQ775" si="927">H776</f>
        <v>0</v>
      </c>
      <c r="I775" s="6">
        <f t="shared" si="927"/>
        <v>0</v>
      </c>
      <c r="J775" s="6">
        <f t="shared" si="927"/>
        <v>0</v>
      </c>
      <c r="K775" s="6">
        <f t="shared" si="927"/>
        <v>0</v>
      </c>
      <c r="L775" s="6">
        <f t="shared" si="927"/>
        <v>0</v>
      </c>
      <c r="M775" s="6">
        <f t="shared" si="927"/>
        <v>15248</v>
      </c>
      <c r="N775" s="6">
        <f>N776</f>
        <v>0</v>
      </c>
      <c r="O775" s="6">
        <f t="shared" si="927"/>
        <v>0</v>
      </c>
      <c r="P775" s="6">
        <f t="shared" si="927"/>
        <v>0</v>
      </c>
      <c r="Q775" s="6">
        <f t="shared" si="927"/>
        <v>0</v>
      </c>
      <c r="R775" s="6">
        <f t="shared" si="927"/>
        <v>0</v>
      </c>
      <c r="S775" s="118">
        <f t="shared" si="927"/>
        <v>15248</v>
      </c>
      <c r="T775" s="118">
        <f>T776</f>
        <v>0</v>
      </c>
      <c r="U775" s="6">
        <f t="shared" si="927"/>
        <v>0</v>
      </c>
      <c r="V775" s="6">
        <f t="shared" si="927"/>
        <v>0</v>
      </c>
      <c r="W775" s="6">
        <f t="shared" si="927"/>
        <v>0</v>
      </c>
      <c r="X775" s="6">
        <f t="shared" si="927"/>
        <v>0</v>
      </c>
      <c r="Y775" s="6">
        <f t="shared" si="927"/>
        <v>15248</v>
      </c>
      <c r="Z775" s="6">
        <f>Z776</f>
        <v>0</v>
      </c>
      <c r="AA775" s="6">
        <f t="shared" si="927"/>
        <v>0</v>
      </c>
      <c r="AB775" s="6">
        <f t="shared" si="927"/>
        <v>0</v>
      </c>
      <c r="AC775" s="6">
        <f t="shared" si="927"/>
        <v>0</v>
      </c>
      <c r="AD775" s="6">
        <f t="shared" si="927"/>
        <v>0</v>
      </c>
      <c r="AE775" s="118">
        <f t="shared" si="927"/>
        <v>15248</v>
      </c>
      <c r="AF775" s="118">
        <f>AF776</f>
        <v>0</v>
      </c>
      <c r="AG775" s="6">
        <f t="shared" si="927"/>
        <v>0</v>
      </c>
      <c r="AH775" s="6">
        <f t="shared" si="927"/>
        <v>0</v>
      </c>
      <c r="AI775" s="6">
        <f t="shared" si="927"/>
        <v>0</v>
      </c>
      <c r="AJ775" s="6">
        <f t="shared" si="927"/>
        <v>0</v>
      </c>
      <c r="AK775" s="6">
        <f t="shared" si="927"/>
        <v>15248</v>
      </c>
      <c r="AL775" s="6">
        <f>AL776</f>
        <v>0</v>
      </c>
      <c r="AM775" s="6">
        <f t="shared" si="927"/>
        <v>0</v>
      </c>
      <c r="AN775" s="6">
        <f t="shared" si="927"/>
        <v>0</v>
      </c>
      <c r="AO775" s="6">
        <f t="shared" si="927"/>
        <v>0</v>
      </c>
      <c r="AP775" s="6">
        <f t="shared" si="927"/>
        <v>0</v>
      </c>
      <c r="AQ775" s="6">
        <f t="shared" si="927"/>
        <v>15248</v>
      </c>
      <c r="AR775" s="6">
        <f>AR776</f>
        <v>0</v>
      </c>
    </row>
    <row r="776" spans="1:44" ht="33">
      <c r="A776" s="17" t="s">
        <v>200</v>
      </c>
      <c r="B776" s="32">
        <v>913</v>
      </c>
      <c r="C776" s="18" t="s">
        <v>7</v>
      </c>
      <c r="D776" s="18" t="s">
        <v>110</v>
      </c>
      <c r="E776" s="18" t="s">
        <v>205</v>
      </c>
      <c r="F776" s="6"/>
      <c r="G776" s="54">
        <f>G777+G779+G781</f>
        <v>15248</v>
      </c>
      <c r="H776" s="54">
        <f t="shared" ref="H776:M776" si="928">H777+H779+H781</f>
        <v>0</v>
      </c>
      <c r="I776" s="54">
        <f t="shared" si="928"/>
        <v>0</v>
      </c>
      <c r="J776" s="54">
        <f t="shared" si="928"/>
        <v>0</v>
      </c>
      <c r="K776" s="54">
        <f t="shared" si="928"/>
        <v>0</v>
      </c>
      <c r="L776" s="54">
        <f t="shared" si="928"/>
        <v>0</v>
      </c>
      <c r="M776" s="54">
        <f t="shared" si="928"/>
        <v>15248</v>
      </c>
      <c r="N776" s="54">
        <f t="shared" ref="N776:AL776" si="929">N777+N779+N781</f>
        <v>0</v>
      </c>
      <c r="O776" s="54">
        <f t="shared" si="929"/>
        <v>0</v>
      </c>
      <c r="P776" s="54">
        <f t="shared" si="929"/>
        <v>0</v>
      </c>
      <c r="Q776" s="54">
        <f t="shared" si="929"/>
        <v>0</v>
      </c>
      <c r="R776" s="54">
        <f t="shared" si="929"/>
        <v>0</v>
      </c>
      <c r="S776" s="117">
        <f t="shared" si="929"/>
        <v>15248</v>
      </c>
      <c r="T776" s="117">
        <f t="shared" si="929"/>
        <v>0</v>
      </c>
      <c r="U776" s="54">
        <f t="shared" si="929"/>
        <v>0</v>
      </c>
      <c r="V776" s="54">
        <f t="shared" si="929"/>
        <v>0</v>
      </c>
      <c r="W776" s="54">
        <f t="shared" si="929"/>
        <v>0</v>
      </c>
      <c r="X776" s="54">
        <f t="shared" si="929"/>
        <v>0</v>
      </c>
      <c r="Y776" s="54">
        <f t="shared" si="929"/>
        <v>15248</v>
      </c>
      <c r="Z776" s="54">
        <f t="shared" si="929"/>
        <v>0</v>
      </c>
      <c r="AA776" s="54">
        <f t="shared" si="929"/>
        <v>0</v>
      </c>
      <c r="AB776" s="54">
        <f t="shared" si="929"/>
        <v>0</v>
      </c>
      <c r="AC776" s="54">
        <f t="shared" si="929"/>
        <v>0</v>
      </c>
      <c r="AD776" s="54">
        <f t="shared" si="929"/>
        <v>0</v>
      </c>
      <c r="AE776" s="117">
        <f t="shared" si="929"/>
        <v>15248</v>
      </c>
      <c r="AF776" s="117">
        <f t="shared" si="929"/>
        <v>0</v>
      </c>
      <c r="AG776" s="54">
        <f t="shared" si="929"/>
        <v>0</v>
      </c>
      <c r="AH776" s="54">
        <f t="shared" si="929"/>
        <v>0</v>
      </c>
      <c r="AI776" s="54">
        <f t="shared" si="929"/>
        <v>0</v>
      </c>
      <c r="AJ776" s="54">
        <f t="shared" si="929"/>
        <v>0</v>
      </c>
      <c r="AK776" s="54">
        <f t="shared" si="929"/>
        <v>15248</v>
      </c>
      <c r="AL776" s="54">
        <f t="shared" si="929"/>
        <v>0</v>
      </c>
      <c r="AM776" s="54">
        <f t="shared" ref="AM776:AR776" si="930">AM777+AM779+AM781</f>
        <v>0</v>
      </c>
      <c r="AN776" s="54">
        <f t="shared" si="930"/>
        <v>0</v>
      </c>
      <c r="AO776" s="54">
        <f t="shared" si="930"/>
        <v>0</v>
      </c>
      <c r="AP776" s="54">
        <f t="shared" si="930"/>
        <v>0</v>
      </c>
      <c r="AQ776" s="54">
        <f t="shared" si="930"/>
        <v>15248</v>
      </c>
      <c r="AR776" s="54">
        <f t="shared" si="930"/>
        <v>0</v>
      </c>
    </row>
    <row r="777" spans="1:44" ht="66">
      <c r="A777" s="17" t="s">
        <v>375</v>
      </c>
      <c r="B777" s="32">
        <v>913</v>
      </c>
      <c r="C777" s="18" t="s">
        <v>7</v>
      </c>
      <c r="D777" s="18" t="s">
        <v>110</v>
      </c>
      <c r="E777" s="18" t="s">
        <v>205</v>
      </c>
      <c r="F777" s="6">
        <v>100</v>
      </c>
      <c r="G777" s="54">
        <f>G778</f>
        <v>14383</v>
      </c>
      <c r="H777" s="54">
        <f t="shared" ref="H777:AQ777" si="931">H778</f>
        <v>0</v>
      </c>
      <c r="I777" s="54">
        <f t="shared" si="931"/>
        <v>0</v>
      </c>
      <c r="J777" s="54">
        <f t="shared" si="931"/>
        <v>0</v>
      </c>
      <c r="K777" s="54">
        <f t="shared" si="931"/>
        <v>0</v>
      </c>
      <c r="L777" s="54">
        <f t="shared" si="931"/>
        <v>0</v>
      </c>
      <c r="M777" s="54">
        <f t="shared" si="931"/>
        <v>14383</v>
      </c>
      <c r="N777" s="54">
        <f>N778</f>
        <v>0</v>
      </c>
      <c r="O777" s="54">
        <f t="shared" si="931"/>
        <v>0</v>
      </c>
      <c r="P777" s="54">
        <f t="shared" si="931"/>
        <v>0</v>
      </c>
      <c r="Q777" s="54">
        <f t="shared" si="931"/>
        <v>0</v>
      </c>
      <c r="R777" s="54">
        <f t="shared" si="931"/>
        <v>0</v>
      </c>
      <c r="S777" s="117">
        <f t="shared" si="931"/>
        <v>14383</v>
      </c>
      <c r="T777" s="117">
        <f>T778</f>
        <v>0</v>
      </c>
      <c r="U777" s="54">
        <f t="shared" si="931"/>
        <v>0</v>
      </c>
      <c r="V777" s="54">
        <f t="shared" si="931"/>
        <v>0</v>
      </c>
      <c r="W777" s="54">
        <f t="shared" si="931"/>
        <v>0</v>
      </c>
      <c r="X777" s="54">
        <f t="shared" si="931"/>
        <v>0</v>
      </c>
      <c r="Y777" s="54">
        <f t="shared" si="931"/>
        <v>14383</v>
      </c>
      <c r="Z777" s="54">
        <f>Z778</f>
        <v>0</v>
      </c>
      <c r="AA777" s="54">
        <f t="shared" si="931"/>
        <v>0</v>
      </c>
      <c r="AB777" s="54">
        <f t="shared" si="931"/>
        <v>0</v>
      </c>
      <c r="AC777" s="54">
        <f t="shared" si="931"/>
        <v>0</v>
      </c>
      <c r="AD777" s="54">
        <f t="shared" si="931"/>
        <v>0</v>
      </c>
      <c r="AE777" s="117">
        <f t="shared" si="931"/>
        <v>14383</v>
      </c>
      <c r="AF777" s="117">
        <f>AF778</f>
        <v>0</v>
      </c>
      <c r="AG777" s="54">
        <f t="shared" si="931"/>
        <v>0</v>
      </c>
      <c r="AH777" s="54">
        <f t="shared" si="931"/>
        <v>0</v>
      </c>
      <c r="AI777" s="54">
        <f t="shared" si="931"/>
        <v>0</v>
      </c>
      <c r="AJ777" s="54">
        <f t="shared" si="931"/>
        <v>0</v>
      </c>
      <c r="AK777" s="54">
        <f t="shared" si="931"/>
        <v>14383</v>
      </c>
      <c r="AL777" s="54">
        <f>AL778</f>
        <v>0</v>
      </c>
      <c r="AM777" s="54">
        <f t="shared" si="931"/>
        <v>0</v>
      </c>
      <c r="AN777" s="54">
        <f t="shared" si="931"/>
        <v>0</v>
      </c>
      <c r="AO777" s="54">
        <f t="shared" si="931"/>
        <v>0</v>
      </c>
      <c r="AP777" s="54">
        <f t="shared" si="931"/>
        <v>0</v>
      </c>
      <c r="AQ777" s="54">
        <f t="shared" si="931"/>
        <v>14383</v>
      </c>
      <c r="AR777" s="54">
        <f>AR778</f>
        <v>0</v>
      </c>
    </row>
    <row r="778" spans="1:44" ht="18.75" customHeight="1">
      <c r="A778" s="17" t="s">
        <v>101</v>
      </c>
      <c r="B778" s="32">
        <v>913</v>
      </c>
      <c r="C778" s="18" t="s">
        <v>7</v>
      </c>
      <c r="D778" s="18" t="s">
        <v>110</v>
      </c>
      <c r="E778" s="18" t="s">
        <v>205</v>
      </c>
      <c r="F778" s="6">
        <v>110</v>
      </c>
      <c r="G778" s="6">
        <v>14383</v>
      </c>
      <c r="H778" s="6"/>
      <c r="I778" s="102"/>
      <c r="J778" s="102"/>
      <c r="K778" s="102"/>
      <c r="L778" s="102"/>
      <c r="M778" s="55">
        <f>G778+I778+J778+K778+L778</f>
        <v>14383</v>
      </c>
      <c r="N778" s="55">
        <f>H778+L778</f>
        <v>0</v>
      </c>
      <c r="O778" s="102"/>
      <c r="P778" s="102"/>
      <c r="Q778" s="102"/>
      <c r="R778" s="102"/>
      <c r="S778" s="119">
        <f>M778+O778+P778+Q778+R778</f>
        <v>14383</v>
      </c>
      <c r="T778" s="119">
        <f>N778+R778</f>
        <v>0</v>
      </c>
      <c r="U778" s="102"/>
      <c r="V778" s="102"/>
      <c r="W778" s="102"/>
      <c r="X778" s="102"/>
      <c r="Y778" s="55">
        <f>S778+U778+V778+W778+X778</f>
        <v>14383</v>
      </c>
      <c r="Z778" s="55">
        <f>T778+X778</f>
        <v>0</v>
      </c>
      <c r="AA778" s="102"/>
      <c r="AB778" s="102"/>
      <c r="AC778" s="102"/>
      <c r="AD778" s="102"/>
      <c r="AE778" s="119">
        <f>Y778+AA778+AB778+AC778+AD778</f>
        <v>14383</v>
      </c>
      <c r="AF778" s="119">
        <f>Z778+AD778</f>
        <v>0</v>
      </c>
      <c r="AG778" s="102"/>
      <c r="AH778" s="102"/>
      <c r="AI778" s="102"/>
      <c r="AJ778" s="102"/>
      <c r="AK778" s="55">
        <f>AE778+AG778+AH778+AI778+AJ778</f>
        <v>14383</v>
      </c>
      <c r="AL778" s="55">
        <f>AF778+AJ778</f>
        <v>0</v>
      </c>
      <c r="AM778" s="102"/>
      <c r="AN778" s="102"/>
      <c r="AO778" s="102"/>
      <c r="AP778" s="102"/>
      <c r="AQ778" s="55">
        <f>AK778+AM778+AN778+AO778+AP778</f>
        <v>14383</v>
      </c>
      <c r="AR778" s="55">
        <f>AL778+AP778</f>
        <v>0</v>
      </c>
    </row>
    <row r="779" spans="1:44" ht="33">
      <c r="A779" s="17" t="s">
        <v>221</v>
      </c>
      <c r="B779" s="32">
        <v>913</v>
      </c>
      <c r="C779" s="18" t="s">
        <v>7</v>
      </c>
      <c r="D779" s="18" t="s">
        <v>110</v>
      </c>
      <c r="E779" s="18" t="s">
        <v>205</v>
      </c>
      <c r="F779" s="6">
        <v>200</v>
      </c>
      <c r="G779" s="54">
        <f>G780</f>
        <v>861</v>
      </c>
      <c r="H779" s="54">
        <f t="shared" ref="H779:AR779" si="932">H780</f>
        <v>0</v>
      </c>
      <c r="I779" s="54">
        <f t="shared" si="932"/>
        <v>0</v>
      </c>
      <c r="J779" s="54">
        <f t="shared" si="932"/>
        <v>0</v>
      </c>
      <c r="K779" s="54">
        <f t="shared" si="932"/>
        <v>0</v>
      </c>
      <c r="L779" s="54">
        <f t="shared" si="932"/>
        <v>0</v>
      </c>
      <c r="M779" s="54">
        <f t="shared" si="932"/>
        <v>861</v>
      </c>
      <c r="N779" s="54">
        <f t="shared" si="932"/>
        <v>0</v>
      </c>
      <c r="O779" s="54">
        <f t="shared" si="932"/>
        <v>0</v>
      </c>
      <c r="P779" s="54">
        <f t="shared" si="932"/>
        <v>0</v>
      </c>
      <c r="Q779" s="54">
        <f t="shared" si="932"/>
        <v>0</v>
      </c>
      <c r="R779" s="54">
        <f t="shared" si="932"/>
        <v>0</v>
      </c>
      <c r="S779" s="117">
        <f t="shared" si="932"/>
        <v>861</v>
      </c>
      <c r="T779" s="117">
        <f t="shared" si="932"/>
        <v>0</v>
      </c>
      <c r="U779" s="54">
        <f t="shared" si="932"/>
        <v>0</v>
      </c>
      <c r="V779" s="54">
        <f t="shared" si="932"/>
        <v>0</v>
      </c>
      <c r="W779" s="54">
        <f t="shared" si="932"/>
        <v>0</v>
      </c>
      <c r="X779" s="54">
        <f t="shared" si="932"/>
        <v>0</v>
      </c>
      <c r="Y779" s="54">
        <f t="shared" si="932"/>
        <v>861</v>
      </c>
      <c r="Z779" s="54">
        <f t="shared" si="932"/>
        <v>0</v>
      </c>
      <c r="AA779" s="54">
        <f t="shared" si="932"/>
        <v>0</v>
      </c>
      <c r="AB779" s="54">
        <f t="shared" si="932"/>
        <v>0</v>
      </c>
      <c r="AC779" s="54">
        <f t="shared" si="932"/>
        <v>0</v>
      </c>
      <c r="AD779" s="54">
        <f t="shared" si="932"/>
        <v>0</v>
      </c>
      <c r="AE779" s="117">
        <f t="shared" si="932"/>
        <v>861</v>
      </c>
      <c r="AF779" s="117">
        <f t="shared" si="932"/>
        <v>0</v>
      </c>
      <c r="AG779" s="54">
        <f t="shared" si="932"/>
        <v>0</v>
      </c>
      <c r="AH779" s="54">
        <f t="shared" si="932"/>
        <v>0</v>
      </c>
      <c r="AI779" s="54">
        <f t="shared" si="932"/>
        <v>0</v>
      </c>
      <c r="AJ779" s="54">
        <f t="shared" si="932"/>
        <v>0</v>
      </c>
      <c r="AK779" s="54">
        <f t="shared" si="932"/>
        <v>861</v>
      </c>
      <c r="AL779" s="54">
        <f t="shared" si="932"/>
        <v>0</v>
      </c>
      <c r="AM779" s="54">
        <f t="shared" si="932"/>
        <v>0</v>
      </c>
      <c r="AN779" s="54">
        <f t="shared" si="932"/>
        <v>0</v>
      </c>
      <c r="AO779" s="54">
        <f t="shared" si="932"/>
        <v>0</v>
      </c>
      <c r="AP779" s="54">
        <f t="shared" si="932"/>
        <v>0</v>
      </c>
      <c r="AQ779" s="54">
        <f t="shared" si="932"/>
        <v>861</v>
      </c>
      <c r="AR779" s="54">
        <f t="shared" si="932"/>
        <v>0</v>
      </c>
    </row>
    <row r="780" spans="1:44" ht="33">
      <c r="A780" s="17" t="s">
        <v>162</v>
      </c>
      <c r="B780" s="32">
        <v>913</v>
      </c>
      <c r="C780" s="18" t="s">
        <v>7</v>
      </c>
      <c r="D780" s="18" t="s">
        <v>110</v>
      </c>
      <c r="E780" s="18" t="s">
        <v>205</v>
      </c>
      <c r="F780" s="6">
        <v>240</v>
      </c>
      <c r="G780" s="6">
        <v>861</v>
      </c>
      <c r="H780" s="6"/>
      <c r="I780" s="102"/>
      <c r="J780" s="102"/>
      <c r="K780" s="102"/>
      <c r="L780" s="102"/>
      <c r="M780" s="55">
        <f>G780+I780+J780+K780+L780</f>
        <v>861</v>
      </c>
      <c r="N780" s="55">
        <f>H780+L780</f>
        <v>0</v>
      </c>
      <c r="O780" s="102"/>
      <c r="P780" s="102"/>
      <c r="Q780" s="102"/>
      <c r="R780" s="102"/>
      <c r="S780" s="119">
        <f>M780+O780+P780+Q780+R780</f>
        <v>861</v>
      </c>
      <c r="T780" s="119">
        <f>N780+R780</f>
        <v>0</v>
      </c>
      <c r="U780" s="102"/>
      <c r="V780" s="102"/>
      <c r="W780" s="102"/>
      <c r="X780" s="102"/>
      <c r="Y780" s="55">
        <f>S780+U780+V780+W780+X780</f>
        <v>861</v>
      </c>
      <c r="Z780" s="55">
        <f>T780+X780</f>
        <v>0</v>
      </c>
      <c r="AA780" s="102"/>
      <c r="AB780" s="102"/>
      <c r="AC780" s="102"/>
      <c r="AD780" s="102"/>
      <c r="AE780" s="119">
        <f>Y780+AA780+AB780+AC780+AD780</f>
        <v>861</v>
      </c>
      <c r="AF780" s="119">
        <f>Z780+AD780</f>
        <v>0</v>
      </c>
      <c r="AG780" s="102"/>
      <c r="AH780" s="102"/>
      <c r="AI780" s="102"/>
      <c r="AJ780" s="102"/>
      <c r="AK780" s="55">
        <f>AE780+AG780+AH780+AI780+AJ780</f>
        <v>861</v>
      </c>
      <c r="AL780" s="55">
        <f>AF780+AJ780</f>
        <v>0</v>
      </c>
      <c r="AM780" s="102"/>
      <c r="AN780" s="102"/>
      <c r="AO780" s="102"/>
      <c r="AP780" s="102"/>
      <c r="AQ780" s="55">
        <f>AK780+AM780+AN780+AO780+AP780</f>
        <v>861</v>
      </c>
      <c r="AR780" s="55">
        <f>AL780+AP780</f>
        <v>0</v>
      </c>
    </row>
    <row r="781" spans="1:44" ht="20.100000000000001" customHeight="1">
      <c r="A781" s="20" t="s">
        <v>61</v>
      </c>
      <c r="B781" s="32">
        <v>913</v>
      </c>
      <c r="C781" s="18" t="s">
        <v>7</v>
      </c>
      <c r="D781" s="18" t="s">
        <v>110</v>
      </c>
      <c r="E781" s="18" t="s">
        <v>205</v>
      </c>
      <c r="F781" s="18">
        <v>800</v>
      </c>
      <c r="G781" s="6">
        <f>G782</f>
        <v>4</v>
      </c>
      <c r="H781" s="6">
        <f t="shared" ref="H781:AR781" si="933">H782</f>
        <v>0</v>
      </c>
      <c r="I781" s="6">
        <f t="shared" si="933"/>
        <v>0</v>
      </c>
      <c r="J781" s="6">
        <f t="shared" si="933"/>
        <v>0</v>
      </c>
      <c r="K781" s="6">
        <f t="shared" si="933"/>
        <v>0</v>
      </c>
      <c r="L781" s="6">
        <f t="shared" si="933"/>
        <v>0</v>
      </c>
      <c r="M781" s="6">
        <f t="shared" si="933"/>
        <v>4</v>
      </c>
      <c r="N781" s="6">
        <f t="shared" si="933"/>
        <v>0</v>
      </c>
      <c r="O781" s="6">
        <f t="shared" si="933"/>
        <v>0</v>
      </c>
      <c r="P781" s="6">
        <f t="shared" si="933"/>
        <v>0</v>
      </c>
      <c r="Q781" s="6">
        <f t="shared" si="933"/>
        <v>0</v>
      </c>
      <c r="R781" s="6">
        <f t="shared" si="933"/>
        <v>0</v>
      </c>
      <c r="S781" s="118">
        <f t="shared" si="933"/>
        <v>4</v>
      </c>
      <c r="T781" s="118">
        <f t="shared" si="933"/>
        <v>0</v>
      </c>
      <c r="U781" s="6">
        <f t="shared" si="933"/>
        <v>0</v>
      </c>
      <c r="V781" s="6">
        <f t="shared" si="933"/>
        <v>0</v>
      </c>
      <c r="W781" s="6">
        <f t="shared" si="933"/>
        <v>0</v>
      </c>
      <c r="X781" s="6">
        <f t="shared" si="933"/>
        <v>0</v>
      </c>
      <c r="Y781" s="6">
        <f t="shared" si="933"/>
        <v>4</v>
      </c>
      <c r="Z781" s="6">
        <f t="shared" si="933"/>
        <v>0</v>
      </c>
      <c r="AA781" s="6">
        <f t="shared" si="933"/>
        <v>0</v>
      </c>
      <c r="AB781" s="6">
        <f t="shared" si="933"/>
        <v>0</v>
      </c>
      <c r="AC781" s="6">
        <f t="shared" si="933"/>
        <v>0</v>
      </c>
      <c r="AD781" s="6">
        <f t="shared" si="933"/>
        <v>0</v>
      </c>
      <c r="AE781" s="118">
        <f t="shared" si="933"/>
        <v>4</v>
      </c>
      <c r="AF781" s="118">
        <f t="shared" si="933"/>
        <v>0</v>
      </c>
      <c r="AG781" s="6">
        <f t="shared" si="933"/>
        <v>0</v>
      </c>
      <c r="AH781" s="6">
        <f t="shared" si="933"/>
        <v>0</v>
      </c>
      <c r="AI781" s="6">
        <f t="shared" si="933"/>
        <v>0</v>
      </c>
      <c r="AJ781" s="6">
        <f t="shared" si="933"/>
        <v>0</v>
      </c>
      <c r="AK781" s="6">
        <f t="shared" si="933"/>
        <v>4</v>
      </c>
      <c r="AL781" s="6">
        <f t="shared" si="933"/>
        <v>0</v>
      </c>
      <c r="AM781" s="6">
        <f t="shared" si="933"/>
        <v>0</v>
      </c>
      <c r="AN781" s="6">
        <f t="shared" si="933"/>
        <v>0</v>
      </c>
      <c r="AO781" s="6">
        <f t="shared" si="933"/>
        <v>0</v>
      </c>
      <c r="AP781" s="6">
        <f t="shared" si="933"/>
        <v>0</v>
      </c>
      <c r="AQ781" s="6">
        <f t="shared" si="933"/>
        <v>4</v>
      </c>
      <c r="AR781" s="6">
        <f t="shared" si="933"/>
        <v>0</v>
      </c>
    </row>
    <row r="782" spans="1:44" ht="20.100000000000001" customHeight="1">
      <c r="A782" s="20" t="s">
        <v>87</v>
      </c>
      <c r="B782" s="32">
        <v>913</v>
      </c>
      <c r="C782" s="18" t="s">
        <v>7</v>
      </c>
      <c r="D782" s="18" t="s">
        <v>110</v>
      </c>
      <c r="E782" s="18" t="s">
        <v>205</v>
      </c>
      <c r="F782" s="18">
        <v>850</v>
      </c>
      <c r="G782" s="6">
        <v>4</v>
      </c>
      <c r="H782" s="6"/>
      <c r="I782" s="102"/>
      <c r="J782" s="102"/>
      <c r="K782" s="102"/>
      <c r="L782" s="102"/>
      <c r="M782" s="55">
        <f>G782+I782+J782+K782+L782</f>
        <v>4</v>
      </c>
      <c r="N782" s="55">
        <f>H782+L782</f>
        <v>0</v>
      </c>
      <c r="O782" s="102"/>
      <c r="P782" s="102"/>
      <c r="Q782" s="102"/>
      <c r="R782" s="102"/>
      <c r="S782" s="119">
        <f>M782+O782+P782+Q782+R782</f>
        <v>4</v>
      </c>
      <c r="T782" s="119">
        <f>N782+R782</f>
        <v>0</v>
      </c>
      <c r="U782" s="102"/>
      <c r="V782" s="102"/>
      <c r="W782" s="102"/>
      <c r="X782" s="102"/>
      <c r="Y782" s="55">
        <f>S782+U782+V782+W782+X782</f>
        <v>4</v>
      </c>
      <c r="Z782" s="55">
        <f>T782+X782</f>
        <v>0</v>
      </c>
      <c r="AA782" s="102"/>
      <c r="AB782" s="102"/>
      <c r="AC782" s="102"/>
      <c r="AD782" s="102"/>
      <c r="AE782" s="119">
        <f>Y782+AA782+AB782+AC782+AD782</f>
        <v>4</v>
      </c>
      <c r="AF782" s="119">
        <f>Z782+AD782</f>
        <v>0</v>
      </c>
      <c r="AG782" s="102"/>
      <c r="AH782" s="102"/>
      <c r="AI782" s="102"/>
      <c r="AJ782" s="102"/>
      <c r="AK782" s="55">
        <f>AE782+AG782+AH782+AI782+AJ782</f>
        <v>4</v>
      </c>
      <c r="AL782" s="55">
        <f>AF782+AJ782</f>
        <v>0</v>
      </c>
      <c r="AM782" s="102"/>
      <c r="AN782" s="102"/>
      <c r="AO782" s="102"/>
      <c r="AP782" s="102"/>
      <c r="AQ782" s="55">
        <f>AK782+AM782+AN782+AO782+AP782</f>
        <v>4</v>
      </c>
      <c r="AR782" s="55">
        <f>AL782+AP782</f>
        <v>0</v>
      </c>
    </row>
    <row r="783" spans="1:44" ht="51" hidden="1">
      <c r="A783" s="64" t="s">
        <v>683</v>
      </c>
      <c r="B783" s="38" t="s">
        <v>185</v>
      </c>
      <c r="C783" s="38" t="s">
        <v>7</v>
      </c>
      <c r="D783" s="38" t="s">
        <v>110</v>
      </c>
      <c r="E783" s="38" t="s">
        <v>611</v>
      </c>
      <c r="F783" s="18"/>
      <c r="G783" s="6">
        <f>G784</f>
        <v>5488</v>
      </c>
      <c r="H783" s="6">
        <f>H784</f>
        <v>5213</v>
      </c>
      <c r="I783" s="6">
        <f t="shared" ref="I783:X784" si="934">I784</f>
        <v>-275</v>
      </c>
      <c r="J783" s="6">
        <f t="shared" si="934"/>
        <v>0</v>
      </c>
      <c r="K783" s="6">
        <f t="shared" si="934"/>
        <v>0</v>
      </c>
      <c r="L783" s="6">
        <f t="shared" si="934"/>
        <v>-5213</v>
      </c>
      <c r="M783" s="6">
        <f t="shared" si="934"/>
        <v>0</v>
      </c>
      <c r="N783" s="6">
        <f t="shared" si="934"/>
        <v>0</v>
      </c>
      <c r="O783" s="6">
        <f t="shared" si="934"/>
        <v>0</v>
      </c>
      <c r="P783" s="6">
        <f t="shared" si="934"/>
        <v>0</v>
      </c>
      <c r="Q783" s="6">
        <f t="shared" si="934"/>
        <v>0</v>
      </c>
      <c r="R783" s="6">
        <f t="shared" si="934"/>
        <v>0</v>
      </c>
      <c r="S783" s="118">
        <f t="shared" si="934"/>
        <v>0</v>
      </c>
      <c r="T783" s="118">
        <f t="shared" si="934"/>
        <v>0</v>
      </c>
      <c r="U783" s="6">
        <f t="shared" si="934"/>
        <v>0</v>
      </c>
      <c r="V783" s="6">
        <f t="shared" si="934"/>
        <v>0</v>
      </c>
      <c r="W783" s="6">
        <f t="shared" si="934"/>
        <v>0</v>
      </c>
      <c r="X783" s="6">
        <f t="shared" si="934"/>
        <v>0</v>
      </c>
      <c r="Y783" s="6">
        <f t="shared" ref="U783:AJ784" si="935">Y784</f>
        <v>0</v>
      </c>
      <c r="Z783" s="6">
        <f t="shared" si="935"/>
        <v>0</v>
      </c>
      <c r="AA783" s="6">
        <f t="shared" si="935"/>
        <v>0</v>
      </c>
      <c r="AB783" s="6">
        <f t="shared" si="935"/>
        <v>0</v>
      </c>
      <c r="AC783" s="6">
        <f t="shared" si="935"/>
        <v>0</v>
      </c>
      <c r="AD783" s="6">
        <f t="shared" si="935"/>
        <v>0</v>
      </c>
      <c r="AE783" s="118">
        <f t="shared" si="935"/>
        <v>0</v>
      </c>
      <c r="AF783" s="118">
        <f t="shared" si="935"/>
        <v>0</v>
      </c>
      <c r="AG783" s="6">
        <f t="shared" si="935"/>
        <v>0</v>
      </c>
      <c r="AH783" s="6">
        <f t="shared" si="935"/>
        <v>0</v>
      </c>
      <c r="AI783" s="6">
        <f t="shared" si="935"/>
        <v>0</v>
      </c>
      <c r="AJ783" s="6">
        <f t="shared" si="935"/>
        <v>0</v>
      </c>
      <c r="AK783" s="6">
        <f t="shared" ref="AG783:AR784" si="936">AK784</f>
        <v>0</v>
      </c>
      <c r="AL783" s="6">
        <f t="shared" si="936"/>
        <v>0</v>
      </c>
      <c r="AM783" s="6">
        <f t="shared" si="936"/>
        <v>0</v>
      </c>
      <c r="AN783" s="6">
        <f t="shared" si="936"/>
        <v>0</v>
      </c>
      <c r="AO783" s="6">
        <f t="shared" si="936"/>
        <v>0</v>
      </c>
      <c r="AP783" s="6">
        <f t="shared" si="936"/>
        <v>0</v>
      </c>
      <c r="AQ783" s="6">
        <f t="shared" si="936"/>
        <v>0</v>
      </c>
      <c r="AR783" s="6">
        <f t="shared" si="936"/>
        <v>0</v>
      </c>
    </row>
    <row r="784" spans="1:44" ht="33" hidden="1">
      <c r="A784" s="28" t="s">
        <v>11</v>
      </c>
      <c r="B784" s="38" t="s">
        <v>185</v>
      </c>
      <c r="C784" s="38" t="s">
        <v>7</v>
      </c>
      <c r="D784" s="38" t="s">
        <v>110</v>
      </c>
      <c r="E784" s="38" t="s">
        <v>611</v>
      </c>
      <c r="F784" s="38" t="s">
        <v>12</v>
      </c>
      <c r="G784" s="6">
        <f>G785</f>
        <v>5488</v>
      </c>
      <c r="H784" s="6">
        <f>H785</f>
        <v>5213</v>
      </c>
      <c r="I784" s="6">
        <f t="shared" si="934"/>
        <v>-275</v>
      </c>
      <c r="J784" s="6">
        <f t="shared" si="934"/>
        <v>0</v>
      </c>
      <c r="K784" s="6">
        <f t="shared" si="934"/>
        <v>0</v>
      </c>
      <c r="L784" s="6">
        <f t="shared" si="934"/>
        <v>-5213</v>
      </c>
      <c r="M784" s="6">
        <f t="shared" si="934"/>
        <v>0</v>
      </c>
      <c r="N784" s="6">
        <f t="shared" si="934"/>
        <v>0</v>
      </c>
      <c r="O784" s="6">
        <f t="shared" si="934"/>
        <v>0</v>
      </c>
      <c r="P784" s="6">
        <f t="shared" si="934"/>
        <v>0</v>
      </c>
      <c r="Q784" s="6">
        <f t="shared" si="934"/>
        <v>0</v>
      </c>
      <c r="R784" s="6">
        <f t="shared" si="934"/>
        <v>0</v>
      </c>
      <c r="S784" s="118">
        <f t="shared" si="934"/>
        <v>0</v>
      </c>
      <c r="T784" s="118">
        <f t="shared" si="934"/>
        <v>0</v>
      </c>
      <c r="U784" s="6">
        <f t="shared" si="935"/>
        <v>0</v>
      </c>
      <c r="V784" s="6">
        <f t="shared" si="935"/>
        <v>0</v>
      </c>
      <c r="W784" s="6">
        <f t="shared" si="935"/>
        <v>0</v>
      </c>
      <c r="X784" s="6">
        <f t="shared" si="935"/>
        <v>0</v>
      </c>
      <c r="Y784" s="6">
        <f t="shared" si="935"/>
        <v>0</v>
      </c>
      <c r="Z784" s="6">
        <f t="shared" si="935"/>
        <v>0</v>
      </c>
      <c r="AA784" s="6">
        <f t="shared" si="935"/>
        <v>0</v>
      </c>
      <c r="AB784" s="6">
        <f t="shared" si="935"/>
        <v>0</v>
      </c>
      <c r="AC784" s="6">
        <f t="shared" si="935"/>
        <v>0</v>
      </c>
      <c r="AD784" s="6">
        <f t="shared" si="935"/>
        <v>0</v>
      </c>
      <c r="AE784" s="118">
        <f t="shared" si="935"/>
        <v>0</v>
      </c>
      <c r="AF784" s="118">
        <f t="shared" si="935"/>
        <v>0</v>
      </c>
      <c r="AG784" s="6">
        <f t="shared" si="936"/>
        <v>0</v>
      </c>
      <c r="AH784" s="6">
        <f t="shared" si="936"/>
        <v>0</v>
      </c>
      <c r="AI784" s="6">
        <f t="shared" si="936"/>
        <v>0</v>
      </c>
      <c r="AJ784" s="6">
        <f t="shared" si="936"/>
        <v>0</v>
      </c>
      <c r="AK784" s="6">
        <f t="shared" si="936"/>
        <v>0</v>
      </c>
      <c r="AL784" s="6">
        <f t="shared" si="936"/>
        <v>0</v>
      </c>
      <c r="AM784" s="6">
        <f t="shared" si="936"/>
        <v>0</v>
      </c>
      <c r="AN784" s="6">
        <f t="shared" si="936"/>
        <v>0</v>
      </c>
      <c r="AO784" s="6">
        <f t="shared" si="936"/>
        <v>0</v>
      </c>
      <c r="AP784" s="6">
        <f t="shared" si="936"/>
        <v>0</v>
      </c>
      <c r="AQ784" s="6">
        <f t="shared" si="936"/>
        <v>0</v>
      </c>
      <c r="AR784" s="6">
        <f t="shared" si="936"/>
        <v>0</v>
      </c>
    </row>
    <row r="785" spans="1:44" ht="20.100000000000001" hidden="1" customHeight="1">
      <c r="A785" s="28" t="s">
        <v>22</v>
      </c>
      <c r="B785" s="38" t="s">
        <v>185</v>
      </c>
      <c r="C785" s="38" t="s">
        <v>7</v>
      </c>
      <c r="D785" s="38" t="s">
        <v>110</v>
      </c>
      <c r="E785" s="38" t="s">
        <v>611</v>
      </c>
      <c r="F785" s="18" t="s">
        <v>33</v>
      </c>
      <c r="G785" s="6">
        <v>5488</v>
      </c>
      <c r="H785" s="6">
        <v>5213</v>
      </c>
      <c r="I785" s="6">
        <v>-275</v>
      </c>
      <c r="J785" s="102"/>
      <c r="K785" s="102"/>
      <c r="L785" s="6">
        <v>-5213</v>
      </c>
      <c r="M785" s="55">
        <f>G785+I785+J785+K785+L785</f>
        <v>0</v>
      </c>
      <c r="N785" s="55">
        <f>H785+L785</f>
        <v>0</v>
      </c>
      <c r="O785" s="6"/>
      <c r="P785" s="102"/>
      <c r="Q785" s="102"/>
      <c r="R785" s="6"/>
      <c r="S785" s="119">
        <f>M785+O785+P785+Q785+R785</f>
        <v>0</v>
      </c>
      <c r="T785" s="119">
        <f>N785+R785</f>
        <v>0</v>
      </c>
      <c r="U785" s="6"/>
      <c r="V785" s="102"/>
      <c r="W785" s="102"/>
      <c r="X785" s="6"/>
      <c r="Y785" s="55">
        <f>S785+U785+V785+W785+X785</f>
        <v>0</v>
      </c>
      <c r="Z785" s="55">
        <f>T785+X785</f>
        <v>0</v>
      </c>
      <c r="AA785" s="6"/>
      <c r="AB785" s="102"/>
      <c r="AC785" s="102"/>
      <c r="AD785" s="6"/>
      <c r="AE785" s="119">
        <f>Y785+AA785+AB785+AC785+AD785</f>
        <v>0</v>
      </c>
      <c r="AF785" s="119">
        <f>Z785+AD785</f>
        <v>0</v>
      </c>
      <c r="AG785" s="6"/>
      <c r="AH785" s="102"/>
      <c r="AI785" s="102"/>
      <c r="AJ785" s="6"/>
      <c r="AK785" s="55">
        <f>AE785+AG785+AH785+AI785+AJ785</f>
        <v>0</v>
      </c>
      <c r="AL785" s="55">
        <f>AF785+AJ785</f>
        <v>0</v>
      </c>
      <c r="AM785" s="6"/>
      <c r="AN785" s="102"/>
      <c r="AO785" s="102"/>
      <c r="AP785" s="6"/>
      <c r="AQ785" s="55">
        <f>AK785+AM785+AN785+AO785+AP785</f>
        <v>0</v>
      </c>
      <c r="AR785" s="55">
        <f>AL785+AP785</f>
        <v>0</v>
      </c>
    </row>
    <row r="786" spans="1:44" ht="51" hidden="1">
      <c r="A786" s="64" t="s">
        <v>683</v>
      </c>
      <c r="B786" s="38" t="s">
        <v>185</v>
      </c>
      <c r="C786" s="38" t="s">
        <v>7</v>
      </c>
      <c r="D786" s="38" t="s">
        <v>110</v>
      </c>
      <c r="E786" s="38" t="s">
        <v>612</v>
      </c>
      <c r="F786" s="18"/>
      <c r="G786" s="6">
        <f>G787</f>
        <v>2789</v>
      </c>
      <c r="H786" s="6">
        <f>H787</f>
        <v>2649</v>
      </c>
      <c r="I786" s="6">
        <f t="shared" ref="I786:X787" si="937">I787</f>
        <v>-140</v>
      </c>
      <c r="J786" s="6">
        <f t="shared" si="937"/>
        <v>0</v>
      </c>
      <c r="K786" s="6">
        <f t="shared" si="937"/>
        <v>0</v>
      </c>
      <c r="L786" s="6">
        <f t="shared" si="937"/>
        <v>-2649</v>
      </c>
      <c r="M786" s="6">
        <f t="shared" si="937"/>
        <v>0</v>
      </c>
      <c r="N786" s="6">
        <f t="shared" si="937"/>
        <v>0</v>
      </c>
      <c r="O786" s="6">
        <f t="shared" si="937"/>
        <v>0</v>
      </c>
      <c r="P786" s="6">
        <f t="shared" si="937"/>
        <v>0</v>
      </c>
      <c r="Q786" s="6">
        <f t="shared" si="937"/>
        <v>0</v>
      </c>
      <c r="R786" s="6">
        <f t="shared" si="937"/>
        <v>0</v>
      </c>
      <c r="S786" s="118">
        <f t="shared" si="937"/>
        <v>0</v>
      </c>
      <c r="T786" s="118">
        <f t="shared" si="937"/>
        <v>0</v>
      </c>
      <c r="U786" s="6">
        <f t="shared" si="937"/>
        <v>0</v>
      </c>
      <c r="V786" s="6">
        <f t="shared" si="937"/>
        <v>0</v>
      </c>
      <c r="W786" s="6">
        <f t="shared" si="937"/>
        <v>0</v>
      </c>
      <c r="X786" s="6">
        <f t="shared" si="937"/>
        <v>0</v>
      </c>
      <c r="Y786" s="6">
        <f t="shared" ref="U786:AJ787" si="938">Y787</f>
        <v>0</v>
      </c>
      <c r="Z786" s="6">
        <f t="shared" si="938"/>
        <v>0</v>
      </c>
      <c r="AA786" s="6">
        <f t="shared" si="938"/>
        <v>0</v>
      </c>
      <c r="AB786" s="6">
        <f t="shared" si="938"/>
        <v>0</v>
      </c>
      <c r="AC786" s="6">
        <f t="shared" si="938"/>
        <v>0</v>
      </c>
      <c r="AD786" s="6">
        <f t="shared" si="938"/>
        <v>0</v>
      </c>
      <c r="AE786" s="118">
        <f t="shared" si="938"/>
        <v>0</v>
      </c>
      <c r="AF786" s="118">
        <f t="shared" si="938"/>
        <v>0</v>
      </c>
      <c r="AG786" s="6">
        <f t="shared" si="938"/>
        <v>0</v>
      </c>
      <c r="AH786" s="6">
        <f t="shared" si="938"/>
        <v>0</v>
      </c>
      <c r="AI786" s="6">
        <f t="shared" si="938"/>
        <v>0</v>
      </c>
      <c r="AJ786" s="6">
        <f t="shared" si="938"/>
        <v>0</v>
      </c>
      <c r="AK786" s="6">
        <f t="shared" ref="AG786:AR787" si="939">AK787</f>
        <v>0</v>
      </c>
      <c r="AL786" s="6">
        <f t="shared" si="939"/>
        <v>0</v>
      </c>
      <c r="AM786" s="6">
        <f t="shared" si="939"/>
        <v>0</v>
      </c>
      <c r="AN786" s="6">
        <f t="shared" si="939"/>
        <v>0</v>
      </c>
      <c r="AO786" s="6">
        <f t="shared" si="939"/>
        <v>0</v>
      </c>
      <c r="AP786" s="6">
        <f t="shared" si="939"/>
        <v>0</v>
      </c>
      <c r="AQ786" s="6">
        <f t="shared" si="939"/>
        <v>0</v>
      </c>
      <c r="AR786" s="6">
        <f t="shared" si="939"/>
        <v>0</v>
      </c>
    </row>
    <row r="787" spans="1:44" ht="33" hidden="1">
      <c r="A787" s="28" t="s">
        <v>11</v>
      </c>
      <c r="B787" s="38" t="s">
        <v>185</v>
      </c>
      <c r="C787" s="38" t="s">
        <v>7</v>
      </c>
      <c r="D787" s="38" t="s">
        <v>110</v>
      </c>
      <c r="E787" s="38" t="s">
        <v>612</v>
      </c>
      <c r="F787" s="38" t="s">
        <v>12</v>
      </c>
      <c r="G787" s="6">
        <f>G788</f>
        <v>2789</v>
      </c>
      <c r="H787" s="6">
        <f>H788</f>
        <v>2649</v>
      </c>
      <c r="I787" s="6">
        <f t="shared" si="937"/>
        <v>-140</v>
      </c>
      <c r="J787" s="6">
        <f t="shared" si="937"/>
        <v>0</v>
      </c>
      <c r="K787" s="6">
        <f t="shared" si="937"/>
        <v>0</v>
      </c>
      <c r="L787" s="6">
        <f t="shared" si="937"/>
        <v>-2649</v>
      </c>
      <c r="M787" s="6">
        <f t="shared" si="937"/>
        <v>0</v>
      </c>
      <c r="N787" s="6">
        <f t="shared" si="937"/>
        <v>0</v>
      </c>
      <c r="O787" s="6">
        <f t="shared" si="937"/>
        <v>0</v>
      </c>
      <c r="P787" s="6">
        <f t="shared" si="937"/>
        <v>0</v>
      </c>
      <c r="Q787" s="6">
        <f t="shared" si="937"/>
        <v>0</v>
      </c>
      <c r="R787" s="6">
        <f t="shared" si="937"/>
        <v>0</v>
      </c>
      <c r="S787" s="118">
        <f t="shared" si="937"/>
        <v>0</v>
      </c>
      <c r="T787" s="118">
        <f t="shared" si="937"/>
        <v>0</v>
      </c>
      <c r="U787" s="6">
        <f t="shared" si="938"/>
        <v>0</v>
      </c>
      <c r="V787" s="6">
        <f t="shared" si="938"/>
        <v>0</v>
      </c>
      <c r="W787" s="6">
        <f t="shared" si="938"/>
        <v>0</v>
      </c>
      <c r="X787" s="6">
        <f t="shared" si="938"/>
        <v>0</v>
      </c>
      <c r="Y787" s="6">
        <f t="shared" si="938"/>
        <v>0</v>
      </c>
      <c r="Z787" s="6">
        <f t="shared" si="938"/>
        <v>0</v>
      </c>
      <c r="AA787" s="6">
        <f t="shared" si="938"/>
        <v>0</v>
      </c>
      <c r="AB787" s="6">
        <f t="shared" si="938"/>
        <v>0</v>
      </c>
      <c r="AC787" s="6">
        <f t="shared" si="938"/>
        <v>0</v>
      </c>
      <c r="AD787" s="6">
        <f t="shared" si="938"/>
        <v>0</v>
      </c>
      <c r="AE787" s="118">
        <f t="shared" si="938"/>
        <v>0</v>
      </c>
      <c r="AF787" s="118">
        <f t="shared" si="938"/>
        <v>0</v>
      </c>
      <c r="AG787" s="6">
        <f t="shared" si="939"/>
        <v>0</v>
      </c>
      <c r="AH787" s="6">
        <f t="shared" si="939"/>
        <v>0</v>
      </c>
      <c r="AI787" s="6">
        <f t="shared" si="939"/>
        <v>0</v>
      </c>
      <c r="AJ787" s="6">
        <f t="shared" si="939"/>
        <v>0</v>
      </c>
      <c r="AK787" s="6">
        <f t="shared" si="939"/>
        <v>0</v>
      </c>
      <c r="AL787" s="6">
        <f t="shared" si="939"/>
        <v>0</v>
      </c>
      <c r="AM787" s="6">
        <f t="shared" si="939"/>
        <v>0</v>
      </c>
      <c r="AN787" s="6">
        <f t="shared" si="939"/>
        <v>0</v>
      </c>
      <c r="AO787" s="6">
        <f t="shared" si="939"/>
        <v>0</v>
      </c>
      <c r="AP787" s="6">
        <f t="shared" si="939"/>
        <v>0</v>
      </c>
      <c r="AQ787" s="6">
        <f t="shared" si="939"/>
        <v>0</v>
      </c>
      <c r="AR787" s="6">
        <f t="shared" si="939"/>
        <v>0</v>
      </c>
    </row>
    <row r="788" spans="1:44" ht="20.100000000000001" hidden="1" customHeight="1">
      <c r="A788" s="28" t="s">
        <v>22</v>
      </c>
      <c r="B788" s="38" t="s">
        <v>185</v>
      </c>
      <c r="C788" s="38" t="s">
        <v>7</v>
      </c>
      <c r="D788" s="38" t="s">
        <v>110</v>
      </c>
      <c r="E788" s="38" t="s">
        <v>612</v>
      </c>
      <c r="F788" s="18" t="s">
        <v>33</v>
      </c>
      <c r="G788" s="6">
        <v>2789</v>
      </c>
      <c r="H788" s="6">
        <v>2649</v>
      </c>
      <c r="I788" s="6">
        <v>-140</v>
      </c>
      <c r="J788" s="102"/>
      <c r="K788" s="102"/>
      <c r="L788" s="6">
        <v>-2649</v>
      </c>
      <c r="M788" s="55">
        <f>G788+I788+J788+K788+L788</f>
        <v>0</v>
      </c>
      <c r="N788" s="55">
        <f>H788+L788</f>
        <v>0</v>
      </c>
      <c r="O788" s="6"/>
      <c r="P788" s="102"/>
      <c r="Q788" s="102"/>
      <c r="R788" s="6"/>
      <c r="S788" s="119">
        <f>M788+O788+P788+Q788+R788</f>
        <v>0</v>
      </c>
      <c r="T788" s="119">
        <f>N788+R788</f>
        <v>0</v>
      </c>
      <c r="U788" s="6"/>
      <c r="V788" s="102"/>
      <c r="W788" s="102"/>
      <c r="X788" s="6"/>
      <c r="Y788" s="55">
        <f>S788+U788+V788+W788+X788</f>
        <v>0</v>
      </c>
      <c r="Z788" s="55">
        <f>T788+X788</f>
        <v>0</v>
      </c>
      <c r="AA788" s="6"/>
      <c r="AB788" s="102"/>
      <c r="AC788" s="102"/>
      <c r="AD788" s="6"/>
      <c r="AE788" s="119">
        <f>Y788+AA788+AB788+AC788+AD788</f>
        <v>0</v>
      </c>
      <c r="AF788" s="119">
        <f>Z788+AD788</f>
        <v>0</v>
      </c>
      <c r="AG788" s="6"/>
      <c r="AH788" s="102"/>
      <c r="AI788" s="102"/>
      <c r="AJ788" s="6"/>
      <c r="AK788" s="55">
        <f>AE788+AG788+AH788+AI788+AJ788</f>
        <v>0</v>
      </c>
      <c r="AL788" s="55">
        <f>AF788+AJ788</f>
        <v>0</v>
      </c>
      <c r="AM788" s="6"/>
      <c r="AN788" s="102"/>
      <c r="AO788" s="102"/>
      <c r="AP788" s="6"/>
      <c r="AQ788" s="55">
        <f>AK788+AM788+AN788+AO788+AP788</f>
        <v>0</v>
      </c>
      <c r="AR788" s="55">
        <f>AL788+AP788</f>
        <v>0</v>
      </c>
    </row>
    <row r="789" spans="1:44" ht="51" hidden="1">
      <c r="A789" s="64" t="s">
        <v>683</v>
      </c>
      <c r="B789" s="38" t="s">
        <v>185</v>
      </c>
      <c r="C789" s="38" t="s">
        <v>7</v>
      </c>
      <c r="D789" s="38" t="s">
        <v>110</v>
      </c>
      <c r="E789" s="38" t="s">
        <v>613</v>
      </c>
      <c r="F789" s="18"/>
      <c r="G789" s="6">
        <f>G790</f>
        <v>4211</v>
      </c>
      <c r="H789" s="6">
        <f>H790</f>
        <v>4000</v>
      </c>
      <c r="I789" s="6">
        <f t="shared" ref="I789:X790" si="940">I790</f>
        <v>-211</v>
      </c>
      <c r="J789" s="6">
        <f t="shared" si="940"/>
        <v>0</v>
      </c>
      <c r="K789" s="6">
        <f t="shared" si="940"/>
        <v>0</v>
      </c>
      <c r="L789" s="6">
        <f t="shared" si="940"/>
        <v>-4000</v>
      </c>
      <c r="M789" s="6">
        <f t="shared" si="940"/>
        <v>0</v>
      </c>
      <c r="N789" s="6">
        <f t="shared" si="940"/>
        <v>0</v>
      </c>
      <c r="O789" s="6">
        <f t="shared" si="940"/>
        <v>0</v>
      </c>
      <c r="P789" s="6">
        <f t="shared" si="940"/>
        <v>0</v>
      </c>
      <c r="Q789" s="6">
        <f t="shared" si="940"/>
        <v>0</v>
      </c>
      <c r="R789" s="6">
        <f t="shared" si="940"/>
        <v>0</v>
      </c>
      <c r="S789" s="118">
        <f t="shared" si="940"/>
        <v>0</v>
      </c>
      <c r="T789" s="118">
        <f t="shared" si="940"/>
        <v>0</v>
      </c>
      <c r="U789" s="6">
        <f t="shared" si="940"/>
        <v>0</v>
      </c>
      <c r="V789" s="6">
        <f t="shared" si="940"/>
        <v>0</v>
      </c>
      <c r="W789" s="6">
        <f t="shared" si="940"/>
        <v>0</v>
      </c>
      <c r="X789" s="6">
        <f t="shared" si="940"/>
        <v>0</v>
      </c>
      <c r="Y789" s="6">
        <f t="shared" ref="U789:AJ790" si="941">Y790</f>
        <v>0</v>
      </c>
      <c r="Z789" s="6">
        <f t="shared" si="941"/>
        <v>0</v>
      </c>
      <c r="AA789" s="6">
        <f t="shared" si="941"/>
        <v>0</v>
      </c>
      <c r="AB789" s="6">
        <f t="shared" si="941"/>
        <v>0</v>
      </c>
      <c r="AC789" s="6">
        <f t="shared" si="941"/>
        <v>0</v>
      </c>
      <c r="AD789" s="6">
        <f t="shared" si="941"/>
        <v>0</v>
      </c>
      <c r="AE789" s="118">
        <f t="shared" si="941"/>
        <v>0</v>
      </c>
      <c r="AF789" s="118">
        <f t="shared" si="941"/>
        <v>0</v>
      </c>
      <c r="AG789" s="6">
        <f t="shared" si="941"/>
        <v>0</v>
      </c>
      <c r="AH789" s="6">
        <f t="shared" si="941"/>
        <v>0</v>
      </c>
      <c r="AI789" s="6">
        <f t="shared" si="941"/>
        <v>0</v>
      </c>
      <c r="AJ789" s="6">
        <f t="shared" si="941"/>
        <v>0</v>
      </c>
      <c r="AK789" s="6">
        <f t="shared" ref="AG789:AR790" si="942">AK790</f>
        <v>0</v>
      </c>
      <c r="AL789" s="6">
        <f t="shared" si="942"/>
        <v>0</v>
      </c>
      <c r="AM789" s="6">
        <f t="shared" si="942"/>
        <v>0</v>
      </c>
      <c r="AN789" s="6">
        <f t="shared" si="942"/>
        <v>0</v>
      </c>
      <c r="AO789" s="6">
        <f t="shared" si="942"/>
        <v>0</v>
      </c>
      <c r="AP789" s="6">
        <f t="shared" si="942"/>
        <v>0</v>
      </c>
      <c r="AQ789" s="6">
        <f t="shared" si="942"/>
        <v>0</v>
      </c>
      <c r="AR789" s="6">
        <f t="shared" si="942"/>
        <v>0</v>
      </c>
    </row>
    <row r="790" spans="1:44" ht="33" hidden="1">
      <c r="A790" s="28" t="s">
        <v>11</v>
      </c>
      <c r="B790" s="38" t="s">
        <v>185</v>
      </c>
      <c r="C790" s="38" t="s">
        <v>7</v>
      </c>
      <c r="D790" s="38" t="s">
        <v>110</v>
      </c>
      <c r="E790" s="38" t="s">
        <v>613</v>
      </c>
      <c r="F790" s="38" t="s">
        <v>12</v>
      </c>
      <c r="G790" s="6">
        <f>G791</f>
        <v>4211</v>
      </c>
      <c r="H790" s="6">
        <f>H791</f>
        <v>4000</v>
      </c>
      <c r="I790" s="6">
        <f t="shared" si="940"/>
        <v>-211</v>
      </c>
      <c r="J790" s="6">
        <f t="shared" si="940"/>
        <v>0</v>
      </c>
      <c r="K790" s="6">
        <f t="shared" si="940"/>
        <v>0</v>
      </c>
      <c r="L790" s="6">
        <f t="shared" si="940"/>
        <v>-4000</v>
      </c>
      <c r="M790" s="6">
        <f t="shared" si="940"/>
        <v>0</v>
      </c>
      <c r="N790" s="6">
        <f t="shared" si="940"/>
        <v>0</v>
      </c>
      <c r="O790" s="6">
        <f t="shared" si="940"/>
        <v>0</v>
      </c>
      <c r="P790" s="6">
        <f t="shared" si="940"/>
        <v>0</v>
      </c>
      <c r="Q790" s="6">
        <f t="shared" si="940"/>
        <v>0</v>
      </c>
      <c r="R790" s="6">
        <f t="shared" si="940"/>
        <v>0</v>
      </c>
      <c r="S790" s="118">
        <f t="shared" si="940"/>
        <v>0</v>
      </c>
      <c r="T790" s="118">
        <f t="shared" si="940"/>
        <v>0</v>
      </c>
      <c r="U790" s="6">
        <f t="shared" si="941"/>
        <v>0</v>
      </c>
      <c r="V790" s="6">
        <f t="shared" si="941"/>
        <v>0</v>
      </c>
      <c r="W790" s="6">
        <f t="shared" si="941"/>
        <v>0</v>
      </c>
      <c r="X790" s="6">
        <f t="shared" si="941"/>
        <v>0</v>
      </c>
      <c r="Y790" s="6">
        <f t="shared" si="941"/>
        <v>0</v>
      </c>
      <c r="Z790" s="6">
        <f t="shared" si="941"/>
        <v>0</v>
      </c>
      <c r="AA790" s="6">
        <f t="shared" si="941"/>
        <v>0</v>
      </c>
      <c r="AB790" s="6">
        <f t="shared" si="941"/>
        <v>0</v>
      </c>
      <c r="AC790" s="6">
        <f t="shared" si="941"/>
        <v>0</v>
      </c>
      <c r="AD790" s="6">
        <f t="shared" si="941"/>
        <v>0</v>
      </c>
      <c r="AE790" s="118">
        <f t="shared" si="941"/>
        <v>0</v>
      </c>
      <c r="AF790" s="118">
        <f t="shared" si="941"/>
        <v>0</v>
      </c>
      <c r="AG790" s="6">
        <f t="shared" si="942"/>
        <v>0</v>
      </c>
      <c r="AH790" s="6">
        <f t="shared" si="942"/>
        <v>0</v>
      </c>
      <c r="AI790" s="6">
        <f t="shared" si="942"/>
        <v>0</v>
      </c>
      <c r="AJ790" s="6">
        <f t="shared" si="942"/>
        <v>0</v>
      </c>
      <c r="AK790" s="6">
        <f t="shared" si="942"/>
        <v>0</v>
      </c>
      <c r="AL790" s="6">
        <f t="shared" si="942"/>
        <v>0</v>
      </c>
      <c r="AM790" s="6">
        <f t="shared" si="942"/>
        <v>0</v>
      </c>
      <c r="AN790" s="6">
        <f t="shared" si="942"/>
        <v>0</v>
      </c>
      <c r="AO790" s="6">
        <f t="shared" si="942"/>
        <v>0</v>
      </c>
      <c r="AP790" s="6">
        <f t="shared" si="942"/>
        <v>0</v>
      </c>
      <c r="AQ790" s="6">
        <f t="shared" si="942"/>
        <v>0</v>
      </c>
      <c r="AR790" s="6">
        <f t="shared" si="942"/>
        <v>0</v>
      </c>
    </row>
    <row r="791" spans="1:44" ht="20.100000000000001" hidden="1" customHeight="1">
      <c r="A791" s="28" t="s">
        <v>22</v>
      </c>
      <c r="B791" s="38" t="s">
        <v>185</v>
      </c>
      <c r="C791" s="38" t="s">
        <v>7</v>
      </c>
      <c r="D791" s="38" t="s">
        <v>110</v>
      </c>
      <c r="E791" s="38" t="s">
        <v>613</v>
      </c>
      <c r="F791" s="18" t="s">
        <v>33</v>
      </c>
      <c r="G791" s="6">
        <v>4211</v>
      </c>
      <c r="H791" s="6">
        <v>4000</v>
      </c>
      <c r="I791" s="6">
        <v>-211</v>
      </c>
      <c r="J791" s="102"/>
      <c r="K791" s="102"/>
      <c r="L791" s="6">
        <v>-4000</v>
      </c>
      <c r="M791" s="55">
        <f>G791+I791+J791+K791+L791</f>
        <v>0</v>
      </c>
      <c r="N791" s="55">
        <f>H791+L791</f>
        <v>0</v>
      </c>
      <c r="O791" s="6"/>
      <c r="P791" s="102"/>
      <c r="Q791" s="102"/>
      <c r="R791" s="6"/>
      <c r="S791" s="119">
        <f>M791+O791+P791+Q791+R791</f>
        <v>0</v>
      </c>
      <c r="T791" s="119">
        <f>N791+R791</f>
        <v>0</v>
      </c>
      <c r="U791" s="6"/>
      <c r="V791" s="102"/>
      <c r="W791" s="102"/>
      <c r="X791" s="6"/>
      <c r="Y791" s="55">
        <f>S791+U791+V791+W791+X791</f>
        <v>0</v>
      </c>
      <c r="Z791" s="55">
        <f>T791+X791</f>
        <v>0</v>
      </c>
      <c r="AA791" s="6"/>
      <c r="AB791" s="102"/>
      <c r="AC791" s="102"/>
      <c r="AD791" s="6"/>
      <c r="AE791" s="119">
        <f>Y791+AA791+AB791+AC791+AD791</f>
        <v>0</v>
      </c>
      <c r="AF791" s="119">
        <f>Z791+AD791</f>
        <v>0</v>
      </c>
      <c r="AG791" s="6"/>
      <c r="AH791" s="102"/>
      <c r="AI791" s="102"/>
      <c r="AJ791" s="6"/>
      <c r="AK791" s="55">
        <f>AE791+AG791+AH791+AI791+AJ791</f>
        <v>0</v>
      </c>
      <c r="AL791" s="55">
        <f>AF791+AJ791</f>
        <v>0</v>
      </c>
      <c r="AM791" s="6"/>
      <c r="AN791" s="102"/>
      <c r="AO791" s="102"/>
      <c r="AP791" s="6"/>
      <c r="AQ791" s="55">
        <f>AK791+AM791+AN791+AO791+AP791</f>
        <v>0</v>
      </c>
      <c r="AR791" s="55">
        <f>AL791+AP791</f>
        <v>0</v>
      </c>
    </row>
    <row r="792" spans="1:44" ht="57.75" customHeight="1">
      <c r="A792" s="64" t="s">
        <v>764</v>
      </c>
      <c r="B792" s="38" t="s">
        <v>185</v>
      </c>
      <c r="C792" s="38" t="s">
        <v>7</v>
      </c>
      <c r="D792" s="38" t="s">
        <v>110</v>
      </c>
      <c r="E792" s="38" t="s">
        <v>751</v>
      </c>
      <c r="F792" s="18"/>
      <c r="G792" s="6"/>
      <c r="H792" s="6"/>
      <c r="I792" s="6">
        <f>I793</f>
        <v>55</v>
      </c>
      <c r="J792" s="102">
        <f t="shared" ref="J792:Y793" si="943">J793</f>
        <v>0</v>
      </c>
      <c r="K792" s="102">
        <f t="shared" si="943"/>
        <v>0</v>
      </c>
      <c r="L792" s="6">
        <f t="shared" si="943"/>
        <v>1043</v>
      </c>
      <c r="M792" s="6">
        <f t="shared" si="943"/>
        <v>1098</v>
      </c>
      <c r="N792" s="6">
        <f t="shared" si="943"/>
        <v>1043</v>
      </c>
      <c r="O792" s="6">
        <f>O793</f>
        <v>0</v>
      </c>
      <c r="P792" s="102">
        <f t="shared" si="943"/>
        <v>0</v>
      </c>
      <c r="Q792" s="102">
        <f t="shared" si="943"/>
        <v>0</v>
      </c>
      <c r="R792" s="6">
        <f t="shared" si="943"/>
        <v>0</v>
      </c>
      <c r="S792" s="118">
        <f t="shared" si="943"/>
        <v>1098</v>
      </c>
      <c r="T792" s="118">
        <f t="shared" si="943"/>
        <v>1043</v>
      </c>
      <c r="U792" s="6">
        <f>U793</f>
        <v>0</v>
      </c>
      <c r="V792" s="102">
        <f t="shared" si="943"/>
        <v>0</v>
      </c>
      <c r="W792" s="102">
        <f t="shared" si="943"/>
        <v>0</v>
      </c>
      <c r="X792" s="6">
        <f t="shared" si="943"/>
        <v>0</v>
      </c>
      <c r="Y792" s="6">
        <f t="shared" si="943"/>
        <v>1098</v>
      </c>
      <c r="Z792" s="6">
        <f t="shared" ref="V792:Z793" si="944">Z793</f>
        <v>1043</v>
      </c>
      <c r="AA792" s="6">
        <f>AA793</f>
        <v>0</v>
      </c>
      <c r="AB792" s="102">
        <f t="shared" ref="AB792:AQ793" si="945">AB793</f>
        <v>0</v>
      </c>
      <c r="AC792" s="102">
        <f t="shared" si="945"/>
        <v>0</v>
      </c>
      <c r="AD792" s="6">
        <f t="shared" si="945"/>
        <v>0</v>
      </c>
      <c r="AE792" s="118">
        <f t="shared" si="945"/>
        <v>1098</v>
      </c>
      <c r="AF792" s="118">
        <f t="shared" si="945"/>
        <v>1043</v>
      </c>
      <c r="AG792" s="6">
        <f>AG793</f>
        <v>0</v>
      </c>
      <c r="AH792" s="102">
        <f t="shared" si="945"/>
        <v>0</v>
      </c>
      <c r="AI792" s="102">
        <f t="shared" si="945"/>
        <v>0</v>
      </c>
      <c r="AJ792" s="6">
        <f t="shared" si="945"/>
        <v>0</v>
      </c>
      <c r="AK792" s="6">
        <f t="shared" si="945"/>
        <v>1098</v>
      </c>
      <c r="AL792" s="6">
        <f t="shared" si="945"/>
        <v>1043</v>
      </c>
      <c r="AM792" s="6">
        <f>AM793</f>
        <v>0</v>
      </c>
      <c r="AN792" s="102">
        <f t="shared" si="945"/>
        <v>0</v>
      </c>
      <c r="AO792" s="102">
        <f t="shared" si="945"/>
        <v>0</v>
      </c>
      <c r="AP792" s="6">
        <f t="shared" si="945"/>
        <v>0</v>
      </c>
      <c r="AQ792" s="6">
        <f t="shared" si="945"/>
        <v>1098</v>
      </c>
      <c r="AR792" s="6">
        <f t="shared" ref="AN792:AR793" si="946">AR793</f>
        <v>1043</v>
      </c>
    </row>
    <row r="793" spans="1:44" ht="45" customHeight="1">
      <c r="A793" s="28" t="s">
        <v>11</v>
      </c>
      <c r="B793" s="38" t="s">
        <v>185</v>
      </c>
      <c r="C793" s="38" t="s">
        <v>7</v>
      </c>
      <c r="D793" s="38" t="s">
        <v>110</v>
      </c>
      <c r="E793" s="38" t="s">
        <v>751</v>
      </c>
      <c r="F793" s="38" t="s">
        <v>12</v>
      </c>
      <c r="G793" s="6"/>
      <c r="H793" s="6"/>
      <c r="I793" s="6">
        <f>I794</f>
        <v>55</v>
      </c>
      <c r="J793" s="102">
        <f t="shared" si="943"/>
        <v>0</v>
      </c>
      <c r="K793" s="102">
        <f t="shared" si="943"/>
        <v>0</v>
      </c>
      <c r="L793" s="6">
        <f t="shared" si="943"/>
        <v>1043</v>
      </c>
      <c r="M793" s="6">
        <f t="shared" si="943"/>
        <v>1098</v>
      </c>
      <c r="N793" s="6">
        <f t="shared" si="943"/>
        <v>1043</v>
      </c>
      <c r="O793" s="6">
        <f>O794</f>
        <v>0</v>
      </c>
      <c r="P793" s="102">
        <f t="shared" si="943"/>
        <v>0</v>
      </c>
      <c r="Q793" s="102">
        <f t="shared" si="943"/>
        <v>0</v>
      </c>
      <c r="R793" s="6">
        <f t="shared" si="943"/>
        <v>0</v>
      </c>
      <c r="S793" s="118">
        <f t="shared" si="943"/>
        <v>1098</v>
      </c>
      <c r="T793" s="118">
        <f t="shared" si="943"/>
        <v>1043</v>
      </c>
      <c r="U793" s="6">
        <f>U794</f>
        <v>0</v>
      </c>
      <c r="V793" s="102">
        <f t="shared" si="944"/>
        <v>0</v>
      </c>
      <c r="W793" s="102">
        <f t="shared" si="944"/>
        <v>0</v>
      </c>
      <c r="X793" s="6">
        <f t="shared" si="944"/>
        <v>0</v>
      </c>
      <c r="Y793" s="6">
        <f t="shared" si="944"/>
        <v>1098</v>
      </c>
      <c r="Z793" s="6">
        <f t="shared" si="944"/>
        <v>1043</v>
      </c>
      <c r="AA793" s="6">
        <f>AA794</f>
        <v>0</v>
      </c>
      <c r="AB793" s="102">
        <f t="shared" si="945"/>
        <v>0</v>
      </c>
      <c r="AC793" s="102">
        <f t="shared" si="945"/>
        <v>0</v>
      </c>
      <c r="AD793" s="6">
        <f t="shared" si="945"/>
        <v>0</v>
      </c>
      <c r="AE793" s="118">
        <f t="shared" si="945"/>
        <v>1098</v>
      </c>
      <c r="AF793" s="118">
        <f t="shared" si="945"/>
        <v>1043</v>
      </c>
      <c r="AG793" s="6">
        <f>AG794</f>
        <v>0</v>
      </c>
      <c r="AH793" s="102">
        <f t="shared" si="945"/>
        <v>0</v>
      </c>
      <c r="AI793" s="102">
        <f t="shared" si="945"/>
        <v>0</v>
      </c>
      <c r="AJ793" s="6">
        <f t="shared" si="945"/>
        <v>0</v>
      </c>
      <c r="AK793" s="6">
        <f t="shared" si="945"/>
        <v>1098</v>
      </c>
      <c r="AL793" s="6">
        <f t="shared" si="945"/>
        <v>1043</v>
      </c>
      <c r="AM793" s="6">
        <f>AM794</f>
        <v>0</v>
      </c>
      <c r="AN793" s="102">
        <f t="shared" si="946"/>
        <v>0</v>
      </c>
      <c r="AO793" s="102">
        <f t="shared" si="946"/>
        <v>0</v>
      </c>
      <c r="AP793" s="6">
        <f t="shared" si="946"/>
        <v>0</v>
      </c>
      <c r="AQ793" s="6">
        <f t="shared" si="946"/>
        <v>1098</v>
      </c>
      <c r="AR793" s="6">
        <f t="shared" si="946"/>
        <v>1043</v>
      </c>
    </row>
    <row r="794" spans="1:44" ht="20.100000000000001" customHeight="1">
      <c r="A794" s="28" t="s">
        <v>22</v>
      </c>
      <c r="B794" s="38" t="s">
        <v>185</v>
      </c>
      <c r="C794" s="38" t="s">
        <v>7</v>
      </c>
      <c r="D794" s="38" t="s">
        <v>110</v>
      </c>
      <c r="E794" s="38" t="s">
        <v>751</v>
      </c>
      <c r="F794" s="18" t="s">
        <v>33</v>
      </c>
      <c r="G794" s="6"/>
      <c r="H794" s="6"/>
      <c r="I794" s="6">
        <v>55</v>
      </c>
      <c r="J794" s="102"/>
      <c r="K794" s="102"/>
      <c r="L794" s="6">
        <v>1043</v>
      </c>
      <c r="M794" s="55">
        <f>G794+I794+J794+K794+L794</f>
        <v>1098</v>
      </c>
      <c r="N794" s="55">
        <f>H794+L794</f>
        <v>1043</v>
      </c>
      <c r="O794" s="6"/>
      <c r="P794" s="102"/>
      <c r="Q794" s="102"/>
      <c r="R794" s="6"/>
      <c r="S794" s="119">
        <f>M794+O794+P794+Q794+R794</f>
        <v>1098</v>
      </c>
      <c r="T794" s="119">
        <f>N794+R794</f>
        <v>1043</v>
      </c>
      <c r="U794" s="6"/>
      <c r="V794" s="102"/>
      <c r="W794" s="102"/>
      <c r="X794" s="6"/>
      <c r="Y794" s="55">
        <f>S794+U794+V794+W794+X794</f>
        <v>1098</v>
      </c>
      <c r="Z794" s="55">
        <f>T794+X794</f>
        <v>1043</v>
      </c>
      <c r="AA794" s="6"/>
      <c r="AB794" s="102"/>
      <c r="AC794" s="102"/>
      <c r="AD794" s="6"/>
      <c r="AE794" s="119">
        <f>Y794+AA794+AB794+AC794+AD794</f>
        <v>1098</v>
      </c>
      <c r="AF794" s="119">
        <f>Z794+AD794</f>
        <v>1043</v>
      </c>
      <c r="AG794" s="6"/>
      <c r="AH794" s="102"/>
      <c r="AI794" s="102"/>
      <c r="AJ794" s="6"/>
      <c r="AK794" s="55">
        <f>AE794+AG794+AH794+AI794+AJ794</f>
        <v>1098</v>
      </c>
      <c r="AL794" s="55">
        <f>AF794+AJ794</f>
        <v>1043</v>
      </c>
      <c r="AM794" s="6"/>
      <c r="AN794" s="102"/>
      <c r="AO794" s="102"/>
      <c r="AP794" s="6"/>
      <c r="AQ794" s="55">
        <f>AK794+AM794+AN794+AO794+AP794</f>
        <v>1098</v>
      </c>
      <c r="AR794" s="55">
        <f>AL794+AP794</f>
        <v>1043</v>
      </c>
    </row>
    <row r="795" spans="1:44">
      <c r="A795" s="17"/>
      <c r="B795" s="32"/>
      <c r="C795" s="18"/>
      <c r="D795" s="18"/>
      <c r="E795" s="18"/>
      <c r="F795" s="6"/>
      <c r="G795" s="52"/>
      <c r="H795" s="52"/>
      <c r="I795" s="102"/>
      <c r="J795" s="102"/>
      <c r="K795" s="102"/>
      <c r="L795" s="102"/>
      <c r="M795" s="102"/>
      <c r="N795" s="102"/>
      <c r="O795" s="102"/>
      <c r="P795" s="102"/>
      <c r="Q795" s="102"/>
      <c r="R795" s="102"/>
      <c r="S795" s="121"/>
      <c r="T795" s="121"/>
      <c r="U795" s="102"/>
      <c r="V795" s="102"/>
      <c r="W795" s="102"/>
      <c r="X795" s="102"/>
      <c r="Y795" s="102"/>
      <c r="Z795" s="102"/>
      <c r="AA795" s="102"/>
      <c r="AB795" s="102"/>
      <c r="AC795" s="102"/>
      <c r="AD795" s="102"/>
      <c r="AE795" s="121"/>
      <c r="AF795" s="121"/>
      <c r="AG795" s="102"/>
      <c r="AH795" s="102"/>
      <c r="AI795" s="102"/>
      <c r="AJ795" s="102"/>
      <c r="AK795" s="102"/>
      <c r="AL795" s="102"/>
      <c r="AM795" s="102"/>
      <c r="AN795" s="102"/>
      <c r="AO795" s="102"/>
      <c r="AP795" s="102"/>
      <c r="AQ795" s="102"/>
      <c r="AR795" s="102"/>
    </row>
    <row r="796" spans="1:44" ht="18.75">
      <c r="A796" s="15" t="s">
        <v>30</v>
      </c>
      <c r="B796" s="31">
        <v>913</v>
      </c>
      <c r="C796" s="16" t="s">
        <v>31</v>
      </c>
      <c r="D796" s="16" t="s">
        <v>16</v>
      </c>
      <c r="E796" s="16"/>
      <c r="F796" s="16"/>
      <c r="G796" s="11">
        <f>G797</f>
        <v>19722</v>
      </c>
      <c r="H796" s="11">
        <f t="shared" ref="H796:AR796" si="947">H797</f>
        <v>0</v>
      </c>
      <c r="I796" s="11">
        <f t="shared" si="947"/>
        <v>0</v>
      </c>
      <c r="J796" s="11">
        <f t="shared" si="947"/>
        <v>0</v>
      </c>
      <c r="K796" s="11">
        <f t="shared" si="947"/>
        <v>0</v>
      </c>
      <c r="L796" s="11">
        <f t="shared" si="947"/>
        <v>0</v>
      </c>
      <c r="M796" s="11">
        <f t="shared" si="947"/>
        <v>19722</v>
      </c>
      <c r="N796" s="11">
        <f t="shared" si="947"/>
        <v>0</v>
      </c>
      <c r="O796" s="11">
        <f t="shared" si="947"/>
        <v>0</v>
      </c>
      <c r="P796" s="11">
        <f t="shared" si="947"/>
        <v>0</v>
      </c>
      <c r="Q796" s="11">
        <f t="shared" si="947"/>
        <v>0</v>
      </c>
      <c r="R796" s="11">
        <f t="shared" si="947"/>
        <v>0</v>
      </c>
      <c r="S796" s="127">
        <f t="shared" si="947"/>
        <v>19722</v>
      </c>
      <c r="T796" s="127">
        <f t="shared" si="947"/>
        <v>0</v>
      </c>
      <c r="U796" s="11">
        <f t="shared" si="947"/>
        <v>0</v>
      </c>
      <c r="V796" s="11">
        <f t="shared" si="947"/>
        <v>0</v>
      </c>
      <c r="W796" s="11">
        <f t="shared" si="947"/>
        <v>0</v>
      </c>
      <c r="X796" s="11">
        <f t="shared" si="947"/>
        <v>0</v>
      </c>
      <c r="Y796" s="11">
        <f t="shared" si="947"/>
        <v>19722</v>
      </c>
      <c r="Z796" s="11">
        <f t="shared" si="947"/>
        <v>0</v>
      </c>
      <c r="AA796" s="11">
        <f t="shared" si="947"/>
        <v>0</v>
      </c>
      <c r="AB796" s="11">
        <f t="shared" si="947"/>
        <v>0</v>
      </c>
      <c r="AC796" s="11">
        <f t="shared" si="947"/>
        <v>0</v>
      </c>
      <c r="AD796" s="11">
        <f t="shared" si="947"/>
        <v>0</v>
      </c>
      <c r="AE796" s="127">
        <f t="shared" si="947"/>
        <v>19722</v>
      </c>
      <c r="AF796" s="127">
        <f t="shared" si="947"/>
        <v>0</v>
      </c>
      <c r="AG796" s="11">
        <f t="shared" si="947"/>
        <v>0</v>
      </c>
      <c r="AH796" s="11">
        <f t="shared" si="947"/>
        <v>15778</v>
      </c>
      <c r="AI796" s="11">
        <f t="shared" si="947"/>
        <v>0</v>
      </c>
      <c r="AJ796" s="11">
        <f t="shared" si="947"/>
        <v>0</v>
      </c>
      <c r="AK796" s="11">
        <f t="shared" si="947"/>
        <v>35500</v>
      </c>
      <c r="AL796" s="11">
        <f t="shared" si="947"/>
        <v>0</v>
      </c>
      <c r="AM796" s="11">
        <f t="shared" si="947"/>
        <v>0</v>
      </c>
      <c r="AN796" s="11">
        <f t="shared" si="947"/>
        <v>0</v>
      </c>
      <c r="AO796" s="11">
        <f t="shared" si="947"/>
        <v>0</v>
      </c>
      <c r="AP796" s="11">
        <f t="shared" si="947"/>
        <v>0</v>
      </c>
      <c r="AQ796" s="11">
        <f t="shared" si="947"/>
        <v>35500</v>
      </c>
      <c r="AR796" s="11">
        <f t="shared" si="947"/>
        <v>0</v>
      </c>
    </row>
    <row r="797" spans="1:44" ht="59.25" customHeight="1">
      <c r="A797" s="17" t="s">
        <v>546</v>
      </c>
      <c r="B797" s="32">
        <v>913</v>
      </c>
      <c r="C797" s="18" t="s">
        <v>31</v>
      </c>
      <c r="D797" s="18" t="s">
        <v>16</v>
      </c>
      <c r="E797" s="18" t="s">
        <v>206</v>
      </c>
      <c r="F797" s="18"/>
      <c r="G797" s="6">
        <f>G798+G805</f>
        <v>19722</v>
      </c>
      <c r="H797" s="6">
        <f t="shared" ref="H797:N797" si="948">H798+H805</f>
        <v>0</v>
      </c>
      <c r="I797" s="6">
        <f t="shared" si="948"/>
        <v>0</v>
      </c>
      <c r="J797" s="6">
        <f t="shared" si="948"/>
        <v>0</v>
      </c>
      <c r="K797" s="6">
        <f t="shared" si="948"/>
        <v>0</v>
      </c>
      <c r="L797" s="6">
        <f t="shared" si="948"/>
        <v>0</v>
      </c>
      <c r="M797" s="6">
        <f t="shared" si="948"/>
        <v>19722</v>
      </c>
      <c r="N797" s="6">
        <f t="shared" si="948"/>
        <v>0</v>
      </c>
      <c r="O797" s="6">
        <f t="shared" ref="O797:T797" si="949">O798+O805</f>
        <v>0</v>
      </c>
      <c r="P797" s="6">
        <f t="shared" si="949"/>
        <v>0</v>
      </c>
      <c r="Q797" s="6">
        <f t="shared" si="949"/>
        <v>0</v>
      </c>
      <c r="R797" s="6">
        <f t="shared" si="949"/>
        <v>0</v>
      </c>
      <c r="S797" s="118">
        <f t="shared" si="949"/>
        <v>19722</v>
      </c>
      <c r="T797" s="118">
        <f t="shared" si="949"/>
        <v>0</v>
      </c>
      <c r="U797" s="6">
        <f t="shared" ref="U797:Z797" si="950">U798+U805</f>
        <v>0</v>
      </c>
      <c r="V797" s="6">
        <f t="shared" si="950"/>
        <v>0</v>
      </c>
      <c r="W797" s="6">
        <f t="shared" si="950"/>
        <v>0</v>
      </c>
      <c r="X797" s="6">
        <f t="shared" si="950"/>
        <v>0</v>
      </c>
      <c r="Y797" s="6">
        <f t="shared" si="950"/>
        <v>19722</v>
      </c>
      <c r="Z797" s="6">
        <f t="shared" si="950"/>
        <v>0</v>
      </c>
      <c r="AA797" s="6">
        <f t="shared" ref="AA797:AF797" si="951">AA798+AA805</f>
        <v>0</v>
      </c>
      <c r="AB797" s="6">
        <f t="shared" si="951"/>
        <v>0</v>
      </c>
      <c r="AC797" s="6">
        <f t="shared" si="951"/>
        <v>0</v>
      </c>
      <c r="AD797" s="6">
        <f t="shared" si="951"/>
        <v>0</v>
      </c>
      <c r="AE797" s="118">
        <f t="shared" si="951"/>
        <v>19722</v>
      </c>
      <c r="AF797" s="118">
        <f t="shared" si="951"/>
        <v>0</v>
      </c>
      <c r="AG797" s="6">
        <f t="shared" ref="AG797:AL797" si="952">AG798+AG805</f>
        <v>0</v>
      </c>
      <c r="AH797" s="6">
        <f t="shared" si="952"/>
        <v>15778</v>
      </c>
      <c r="AI797" s="6">
        <f t="shared" si="952"/>
        <v>0</v>
      </c>
      <c r="AJ797" s="6">
        <f t="shared" si="952"/>
        <v>0</v>
      </c>
      <c r="AK797" s="6">
        <f t="shared" si="952"/>
        <v>35500</v>
      </c>
      <c r="AL797" s="6">
        <f t="shared" si="952"/>
        <v>0</v>
      </c>
      <c r="AM797" s="6">
        <f t="shared" ref="AM797:AR797" si="953">AM798+AM805</f>
        <v>0</v>
      </c>
      <c r="AN797" s="6">
        <f t="shared" si="953"/>
        <v>0</v>
      </c>
      <c r="AO797" s="6">
        <f t="shared" si="953"/>
        <v>0</v>
      </c>
      <c r="AP797" s="6">
        <f t="shared" si="953"/>
        <v>0</v>
      </c>
      <c r="AQ797" s="6">
        <f t="shared" si="953"/>
        <v>35500</v>
      </c>
      <c r="AR797" s="6">
        <f t="shared" si="953"/>
        <v>0</v>
      </c>
    </row>
    <row r="798" spans="1:44" ht="20.100000000000001" hidden="1" customHeight="1">
      <c r="A798" s="20" t="s">
        <v>14</v>
      </c>
      <c r="B798" s="32">
        <v>913</v>
      </c>
      <c r="C798" s="18" t="s">
        <v>31</v>
      </c>
      <c r="D798" s="18" t="s">
        <v>16</v>
      </c>
      <c r="E798" s="18" t="s">
        <v>207</v>
      </c>
      <c r="F798" s="18"/>
      <c r="G798" s="6">
        <f>G799+G802</f>
        <v>0</v>
      </c>
      <c r="H798" s="6">
        <f t="shared" ref="H798:N798" si="954">H799+H802</f>
        <v>0</v>
      </c>
      <c r="I798" s="6">
        <f t="shared" si="954"/>
        <v>0</v>
      </c>
      <c r="J798" s="6">
        <f t="shared" si="954"/>
        <v>0</v>
      </c>
      <c r="K798" s="6">
        <f t="shared" si="954"/>
        <v>0</v>
      </c>
      <c r="L798" s="6">
        <f t="shared" si="954"/>
        <v>0</v>
      </c>
      <c r="M798" s="6">
        <f t="shared" si="954"/>
        <v>0</v>
      </c>
      <c r="N798" s="6">
        <f t="shared" si="954"/>
        <v>0</v>
      </c>
      <c r="O798" s="6">
        <f t="shared" ref="O798:T798" si="955">O799+O802</f>
        <v>0</v>
      </c>
      <c r="P798" s="6">
        <f t="shared" si="955"/>
        <v>0</v>
      </c>
      <c r="Q798" s="6">
        <f t="shared" si="955"/>
        <v>0</v>
      </c>
      <c r="R798" s="6">
        <f t="shared" si="955"/>
        <v>0</v>
      </c>
      <c r="S798" s="118">
        <f t="shared" si="955"/>
        <v>0</v>
      </c>
      <c r="T798" s="118">
        <f t="shared" si="955"/>
        <v>0</v>
      </c>
      <c r="U798" s="6">
        <f t="shared" ref="U798:Z798" si="956">U799+U802</f>
        <v>0</v>
      </c>
      <c r="V798" s="6">
        <f t="shared" si="956"/>
        <v>0</v>
      </c>
      <c r="W798" s="6">
        <f t="shared" si="956"/>
        <v>0</v>
      </c>
      <c r="X798" s="6">
        <f t="shared" si="956"/>
        <v>0</v>
      </c>
      <c r="Y798" s="6">
        <f t="shared" si="956"/>
        <v>0</v>
      </c>
      <c r="Z798" s="6">
        <f t="shared" si="956"/>
        <v>0</v>
      </c>
      <c r="AA798" s="6">
        <f t="shared" ref="AA798:AF798" si="957">AA799+AA802</f>
        <v>0</v>
      </c>
      <c r="AB798" s="6">
        <f t="shared" si="957"/>
        <v>0</v>
      </c>
      <c r="AC798" s="6">
        <f t="shared" si="957"/>
        <v>0</v>
      </c>
      <c r="AD798" s="6">
        <f t="shared" si="957"/>
        <v>0</v>
      </c>
      <c r="AE798" s="118">
        <f t="shared" si="957"/>
        <v>0</v>
      </c>
      <c r="AF798" s="118">
        <f t="shared" si="957"/>
        <v>0</v>
      </c>
      <c r="AG798" s="6">
        <f t="shared" ref="AG798:AL798" si="958">AG799+AG802</f>
        <v>0</v>
      </c>
      <c r="AH798" s="6">
        <f t="shared" si="958"/>
        <v>0</v>
      </c>
      <c r="AI798" s="6">
        <f t="shared" si="958"/>
        <v>0</v>
      </c>
      <c r="AJ798" s="6">
        <f t="shared" si="958"/>
        <v>0</v>
      </c>
      <c r="AK798" s="6">
        <f t="shared" si="958"/>
        <v>0</v>
      </c>
      <c r="AL798" s="6">
        <f t="shared" si="958"/>
        <v>0</v>
      </c>
      <c r="AM798" s="6">
        <f t="shared" ref="AM798:AR798" si="959">AM799+AM802</f>
        <v>0</v>
      </c>
      <c r="AN798" s="6">
        <f t="shared" si="959"/>
        <v>0</v>
      </c>
      <c r="AO798" s="6">
        <f t="shared" si="959"/>
        <v>0</v>
      </c>
      <c r="AP798" s="6">
        <f t="shared" si="959"/>
        <v>0</v>
      </c>
      <c r="AQ798" s="6">
        <f t="shared" si="959"/>
        <v>0</v>
      </c>
      <c r="AR798" s="6">
        <f t="shared" si="959"/>
        <v>0</v>
      </c>
    </row>
    <row r="799" spans="1:44" ht="20.100000000000001" hidden="1" customHeight="1">
      <c r="A799" s="20" t="s">
        <v>192</v>
      </c>
      <c r="B799" s="32">
        <v>913</v>
      </c>
      <c r="C799" s="18" t="s">
        <v>31</v>
      </c>
      <c r="D799" s="18" t="s">
        <v>16</v>
      </c>
      <c r="E799" s="18" t="s">
        <v>208</v>
      </c>
      <c r="F799" s="18"/>
      <c r="G799" s="6">
        <f>G800</f>
        <v>0</v>
      </c>
      <c r="H799" s="6">
        <f t="shared" ref="H799:W800" si="960">H800</f>
        <v>0</v>
      </c>
      <c r="I799" s="6">
        <f t="shared" si="960"/>
        <v>0</v>
      </c>
      <c r="J799" s="6">
        <f t="shared" si="960"/>
        <v>0</v>
      </c>
      <c r="K799" s="6">
        <f t="shared" si="960"/>
        <v>0</v>
      </c>
      <c r="L799" s="6">
        <f t="shared" si="960"/>
        <v>0</v>
      </c>
      <c r="M799" s="6">
        <f t="shared" si="960"/>
        <v>0</v>
      </c>
      <c r="N799" s="6">
        <f t="shared" si="960"/>
        <v>0</v>
      </c>
      <c r="O799" s="6">
        <f t="shared" si="960"/>
        <v>0</v>
      </c>
      <c r="P799" s="6">
        <f t="shared" si="960"/>
        <v>0</v>
      </c>
      <c r="Q799" s="6">
        <f t="shared" si="960"/>
        <v>0</v>
      </c>
      <c r="R799" s="6">
        <f t="shared" si="960"/>
        <v>0</v>
      </c>
      <c r="S799" s="118">
        <f t="shared" si="960"/>
        <v>0</v>
      </c>
      <c r="T799" s="118">
        <f t="shared" si="960"/>
        <v>0</v>
      </c>
      <c r="U799" s="6">
        <f t="shared" si="960"/>
        <v>0</v>
      </c>
      <c r="V799" s="6">
        <f t="shared" si="960"/>
        <v>0</v>
      </c>
      <c r="W799" s="6">
        <f t="shared" si="960"/>
        <v>0</v>
      </c>
      <c r="X799" s="6">
        <f t="shared" ref="U799:AJ800" si="961">X800</f>
        <v>0</v>
      </c>
      <c r="Y799" s="6">
        <f t="shared" si="961"/>
        <v>0</v>
      </c>
      <c r="Z799" s="6">
        <f t="shared" si="961"/>
        <v>0</v>
      </c>
      <c r="AA799" s="6">
        <f t="shared" si="961"/>
        <v>0</v>
      </c>
      <c r="AB799" s="6">
        <f t="shared" si="961"/>
        <v>0</v>
      </c>
      <c r="AC799" s="6">
        <f t="shared" si="961"/>
        <v>0</v>
      </c>
      <c r="AD799" s="6">
        <f t="shared" si="961"/>
        <v>0</v>
      </c>
      <c r="AE799" s="118">
        <f t="shared" si="961"/>
        <v>0</v>
      </c>
      <c r="AF799" s="118">
        <f t="shared" si="961"/>
        <v>0</v>
      </c>
      <c r="AG799" s="6">
        <f t="shared" si="961"/>
        <v>0</v>
      </c>
      <c r="AH799" s="6">
        <f t="shared" si="961"/>
        <v>0</v>
      </c>
      <c r="AI799" s="6">
        <f t="shared" si="961"/>
        <v>0</v>
      </c>
      <c r="AJ799" s="6">
        <f t="shared" si="961"/>
        <v>0</v>
      </c>
      <c r="AK799" s="6">
        <f t="shared" ref="AG799:AR800" si="962">AK800</f>
        <v>0</v>
      </c>
      <c r="AL799" s="6">
        <f t="shared" si="962"/>
        <v>0</v>
      </c>
      <c r="AM799" s="6">
        <f t="shared" si="962"/>
        <v>0</v>
      </c>
      <c r="AN799" s="6">
        <f t="shared" si="962"/>
        <v>0</v>
      </c>
      <c r="AO799" s="6">
        <f t="shared" si="962"/>
        <v>0</v>
      </c>
      <c r="AP799" s="6">
        <f t="shared" si="962"/>
        <v>0</v>
      </c>
      <c r="AQ799" s="6">
        <f t="shared" si="962"/>
        <v>0</v>
      </c>
      <c r="AR799" s="6">
        <f t="shared" si="962"/>
        <v>0</v>
      </c>
    </row>
    <row r="800" spans="1:44" ht="33" hidden="1">
      <c r="A800" s="17" t="s">
        <v>11</v>
      </c>
      <c r="B800" s="32">
        <v>913</v>
      </c>
      <c r="C800" s="18" t="s">
        <v>31</v>
      </c>
      <c r="D800" s="18" t="s">
        <v>16</v>
      </c>
      <c r="E800" s="18" t="s">
        <v>208</v>
      </c>
      <c r="F800" s="18" t="s">
        <v>12</v>
      </c>
      <c r="G800" s="54">
        <f>G801</f>
        <v>0</v>
      </c>
      <c r="H800" s="54">
        <f t="shared" si="960"/>
        <v>0</v>
      </c>
      <c r="I800" s="54">
        <f t="shared" si="960"/>
        <v>0</v>
      </c>
      <c r="J800" s="54">
        <f t="shared" si="960"/>
        <v>0</v>
      </c>
      <c r="K800" s="54">
        <f t="shared" si="960"/>
        <v>0</v>
      </c>
      <c r="L800" s="54">
        <f t="shared" si="960"/>
        <v>0</v>
      </c>
      <c r="M800" s="54">
        <f t="shared" si="960"/>
        <v>0</v>
      </c>
      <c r="N800" s="54">
        <f t="shared" si="960"/>
        <v>0</v>
      </c>
      <c r="O800" s="54">
        <f t="shared" si="960"/>
        <v>0</v>
      </c>
      <c r="P800" s="54">
        <f t="shared" si="960"/>
        <v>0</v>
      </c>
      <c r="Q800" s="54">
        <f t="shared" si="960"/>
        <v>0</v>
      </c>
      <c r="R800" s="54">
        <f t="shared" si="960"/>
        <v>0</v>
      </c>
      <c r="S800" s="117">
        <f t="shared" si="960"/>
        <v>0</v>
      </c>
      <c r="T800" s="117">
        <f t="shared" si="960"/>
        <v>0</v>
      </c>
      <c r="U800" s="54">
        <f t="shared" si="961"/>
        <v>0</v>
      </c>
      <c r="V800" s="54">
        <f t="shared" si="961"/>
        <v>0</v>
      </c>
      <c r="W800" s="54">
        <f t="shared" si="961"/>
        <v>0</v>
      </c>
      <c r="X800" s="54">
        <f t="shared" si="961"/>
        <v>0</v>
      </c>
      <c r="Y800" s="54">
        <f t="shared" si="961"/>
        <v>0</v>
      </c>
      <c r="Z800" s="54">
        <f t="shared" si="961"/>
        <v>0</v>
      </c>
      <c r="AA800" s="54">
        <f t="shared" si="961"/>
        <v>0</v>
      </c>
      <c r="AB800" s="54">
        <f t="shared" si="961"/>
        <v>0</v>
      </c>
      <c r="AC800" s="54">
        <f t="shared" si="961"/>
        <v>0</v>
      </c>
      <c r="AD800" s="54">
        <f t="shared" si="961"/>
        <v>0</v>
      </c>
      <c r="AE800" s="117">
        <f t="shared" si="961"/>
        <v>0</v>
      </c>
      <c r="AF800" s="117">
        <f t="shared" si="961"/>
        <v>0</v>
      </c>
      <c r="AG800" s="54">
        <f t="shared" si="962"/>
        <v>0</v>
      </c>
      <c r="AH800" s="54">
        <f t="shared" si="962"/>
        <v>0</v>
      </c>
      <c r="AI800" s="54">
        <f t="shared" si="962"/>
        <v>0</v>
      </c>
      <c r="AJ800" s="54">
        <f t="shared" si="962"/>
        <v>0</v>
      </c>
      <c r="AK800" s="54">
        <f t="shared" si="962"/>
        <v>0</v>
      </c>
      <c r="AL800" s="54">
        <f t="shared" si="962"/>
        <v>0</v>
      </c>
      <c r="AM800" s="54">
        <f t="shared" si="962"/>
        <v>0</v>
      </c>
      <c r="AN800" s="54">
        <f t="shared" si="962"/>
        <v>0</v>
      </c>
      <c r="AO800" s="54">
        <f t="shared" si="962"/>
        <v>0</v>
      </c>
      <c r="AP800" s="54">
        <f t="shared" si="962"/>
        <v>0</v>
      </c>
      <c r="AQ800" s="54">
        <f t="shared" si="962"/>
        <v>0</v>
      </c>
      <c r="AR800" s="54">
        <f t="shared" si="962"/>
        <v>0</v>
      </c>
    </row>
    <row r="801" spans="1:44" ht="20.100000000000001" hidden="1" customHeight="1">
      <c r="A801" s="20" t="s">
        <v>13</v>
      </c>
      <c r="B801" s="32">
        <v>913</v>
      </c>
      <c r="C801" s="18" t="s">
        <v>31</v>
      </c>
      <c r="D801" s="18" t="s">
        <v>16</v>
      </c>
      <c r="E801" s="18" t="s">
        <v>208</v>
      </c>
      <c r="F801" s="18">
        <v>610</v>
      </c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118"/>
      <c r="T801" s="118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118"/>
      <c r="AF801" s="118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</row>
    <row r="802" spans="1:44" ht="20.100000000000001" hidden="1" customHeight="1">
      <c r="A802" s="20" t="s">
        <v>15</v>
      </c>
      <c r="B802" s="32">
        <v>913</v>
      </c>
      <c r="C802" s="18" t="s">
        <v>31</v>
      </c>
      <c r="D802" s="18" t="s">
        <v>16</v>
      </c>
      <c r="E802" s="18" t="s">
        <v>409</v>
      </c>
      <c r="F802" s="18"/>
      <c r="G802" s="6">
        <f>G803</f>
        <v>0</v>
      </c>
      <c r="H802" s="6">
        <f t="shared" ref="H802:W803" si="963">H803</f>
        <v>0</v>
      </c>
      <c r="I802" s="6">
        <f t="shared" si="963"/>
        <v>0</v>
      </c>
      <c r="J802" s="6">
        <f t="shared" si="963"/>
        <v>0</v>
      </c>
      <c r="K802" s="6">
        <f t="shared" si="963"/>
        <v>0</v>
      </c>
      <c r="L802" s="6">
        <f t="shared" si="963"/>
        <v>0</v>
      </c>
      <c r="M802" s="6">
        <f t="shared" si="963"/>
        <v>0</v>
      </c>
      <c r="N802" s="6">
        <f t="shared" si="963"/>
        <v>0</v>
      </c>
      <c r="O802" s="6">
        <f t="shared" si="963"/>
        <v>0</v>
      </c>
      <c r="P802" s="6">
        <f t="shared" si="963"/>
        <v>0</v>
      </c>
      <c r="Q802" s="6">
        <f t="shared" si="963"/>
        <v>0</v>
      </c>
      <c r="R802" s="6">
        <f t="shared" si="963"/>
        <v>0</v>
      </c>
      <c r="S802" s="118">
        <f t="shared" si="963"/>
        <v>0</v>
      </c>
      <c r="T802" s="118">
        <f t="shared" si="963"/>
        <v>0</v>
      </c>
      <c r="U802" s="6">
        <f t="shared" si="963"/>
        <v>0</v>
      </c>
      <c r="V802" s="6">
        <f t="shared" si="963"/>
        <v>0</v>
      </c>
      <c r="W802" s="6">
        <f t="shared" si="963"/>
        <v>0</v>
      </c>
      <c r="X802" s="6">
        <f t="shared" ref="U802:AJ803" si="964">X803</f>
        <v>0</v>
      </c>
      <c r="Y802" s="6">
        <f t="shared" si="964"/>
        <v>0</v>
      </c>
      <c r="Z802" s="6">
        <f t="shared" si="964"/>
        <v>0</v>
      </c>
      <c r="AA802" s="6">
        <f t="shared" si="964"/>
        <v>0</v>
      </c>
      <c r="AB802" s="6">
        <f t="shared" si="964"/>
        <v>0</v>
      </c>
      <c r="AC802" s="6">
        <f t="shared" si="964"/>
        <v>0</v>
      </c>
      <c r="AD802" s="6">
        <f t="shared" si="964"/>
        <v>0</v>
      </c>
      <c r="AE802" s="118">
        <f t="shared" si="964"/>
        <v>0</v>
      </c>
      <c r="AF802" s="118">
        <f t="shared" si="964"/>
        <v>0</v>
      </c>
      <c r="AG802" s="6">
        <f t="shared" si="964"/>
        <v>0</v>
      </c>
      <c r="AH802" s="6">
        <f t="shared" si="964"/>
        <v>0</v>
      </c>
      <c r="AI802" s="6">
        <f t="shared" si="964"/>
        <v>0</v>
      </c>
      <c r="AJ802" s="6">
        <f t="shared" si="964"/>
        <v>0</v>
      </c>
      <c r="AK802" s="6">
        <f t="shared" ref="AG802:AR803" si="965">AK803</f>
        <v>0</v>
      </c>
      <c r="AL802" s="6">
        <f t="shared" si="965"/>
        <v>0</v>
      </c>
      <c r="AM802" s="6">
        <f t="shared" si="965"/>
        <v>0</v>
      </c>
      <c r="AN802" s="6">
        <f t="shared" si="965"/>
        <v>0</v>
      </c>
      <c r="AO802" s="6">
        <f t="shared" si="965"/>
        <v>0</v>
      </c>
      <c r="AP802" s="6">
        <f t="shared" si="965"/>
        <v>0</v>
      </c>
      <c r="AQ802" s="6">
        <f t="shared" si="965"/>
        <v>0</v>
      </c>
      <c r="AR802" s="6">
        <f t="shared" si="965"/>
        <v>0</v>
      </c>
    </row>
    <row r="803" spans="1:44" ht="33" hidden="1">
      <c r="A803" s="17" t="s">
        <v>11</v>
      </c>
      <c r="B803" s="32">
        <v>913</v>
      </c>
      <c r="C803" s="18" t="s">
        <v>31</v>
      </c>
      <c r="D803" s="18" t="s">
        <v>16</v>
      </c>
      <c r="E803" s="18" t="s">
        <v>409</v>
      </c>
      <c r="F803" s="18" t="s">
        <v>12</v>
      </c>
      <c r="G803" s="6">
        <f>G804</f>
        <v>0</v>
      </c>
      <c r="H803" s="6">
        <f t="shared" si="963"/>
        <v>0</v>
      </c>
      <c r="I803" s="6">
        <f t="shared" si="963"/>
        <v>0</v>
      </c>
      <c r="J803" s="6">
        <f t="shared" si="963"/>
        <v>0</v>
      </c>
      <c r="K803" s="6">
        <f t="shared" si="963"/>
        <v>0</v>
      </c>
      <c r="L803" s="6">
        <f t="shared" si="963"/>
        <v>0</v>
      </c>
      <c r="M803" s="6">
        <f t="shared" si="963"/>
        <v>0</v>
      </c>
      <c r="N803" s="6">
        <f t="shared" si="963"/>
        <v>0</v>
      </c>
      <c r="O803" s="6">
        <f t="shared" si="963"/>
        <v>0</v>
      </c>
      <c r="P803" s="6">
        <f t="shared" si="963"/>
        <v>0</v>
      </c>
      <c r="Q803" s="6">
        <f t="shared" si="963"/>
        <v>0</v>
      </c>
      <c r="R803" s="6">
        <f t="shared" si="963"/>
        <v>0</v>
      </c>
      <c r="S803" s="118">
        <f t="shared" si="963"/>
        <v>0</v>
      </c>
      <c r="T803" s="118">
        <f t="shared" si="963"/>
        <v>0</v>
      </c>
      <c r="U803" s="6">
        <f t="shared" si="964"/>
        <v>0</v>
      </c>
      <c r="V803" s="6">
        <f t="shared" si="964"/>
        <v>0</v>
      </c>
      <c r="W803" s="6">
        <f t="shared" si="964"/>
        <v>0</v>
      </c>
      <c r="X803" s="6">
        <f t="shared" si="964"/>
        <v>0</v>
      </c>
      <c r="Y803" s="6">
        <f t="shared" si="964"/>
        <v>0</v>
      </c>
      <c r="Z803" s="6">
        <f t="shared" si="964"/>
        <v>0</v>
      </c>
      <c r="AA803" s="6">
        <f t="shared" si="964"/>
        <v>0</v>
      </c>
      <c r="AB803" s="6">
        <f t="shared" si="964"/>
        <v>0</v>
      </c>
      <c r="AC803" s="6">
        <f t="shared" si="964"/>
        <v>0</v>
      </c>
      <c r="AD803" s="6">
        <f t="shared" si="964"/>
        <v>0</v>
      </c>
      <c r="AE803" s="118">
        <f t="shared" si="964"/>
        <v>0</v>
      </c>
      <c r="AF803" s="118">
        <f t="shared" si="964"/>
        <v>0</v>
      </c>
      <c r="AG803" s="6">
        <f t="shared" si="965"/>
        <v>0</v>
      </c>
      <c r="AH803" s="6">
        <f t="shared" si="965"/>
        <v>0</v>
      </c>
      <c r="AI803" s="6">
        <f t="shared" si="965"/>
        <v>0</v>
      </c>
      <c r="AJ803" s="6">
        <f t="shared" si="965"/>
        <v>0</v>
      </c>
      <c r="AK803" s="6">
        <f t="shared" si="965"/>
        <v>0</v>
      </c>
      <c r="AL803" s="6">
        <f t="shared" si="965"/>
        <v>0</v>
      </c>
      <c r="AM803" s="6">
        <f t="shared" si="965"/>
        <v>0</v>
      </c>
      <c r="AN803" s="6">
        <f t="shared" si="965"/>
        <v>0</v>
      </c>
      <c r="AO803" s="6">
        <f t="shared" si="965"/>
        <v>0</v>
      </c>
      <c r="AP803" s="6">
        <f t="shared" si="965"/>
        <v>0</v>
      </c>
      <c r="AQ803" s="6">
        <f t="shared" si="965"/>
        <v>0</v>
      </c>
      <c r="AR803" s="6">
        <f t="shared" si="965"/>
        <v>0</v>
      </c>
    </row>
    <row r="804" spans="1:44" ht="17.25" hidden="1" customHeight="1">
      <c r="A804" s="28" t="s">
        <v>13</v>
      </c>
      <c r="B804" s="32">
        <v>913</v>
      </c>
      <c r="C804" s="18" t="s">
        <v>31</v>
      </c>
      <c r="D804" s="18" t="s">
        <v>16</v>
      </c>
      <c r="E804" s="18" t="s">
        <v>409</v>
      </c>
      <c r="F804" s="6">
        <v>610</v>
      </c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118"/>
      <c r="T804" s="118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118"/>
      <c r="AF804" s="118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</row>
    <row r="805" spans="1:44" ht="49.5">
      <c r="A805" s="17" t="s">
        <v>195</v>
      </c>
      <c r="B805" s="32">
        <v>913</v>
      </c>
      <c r="C805" s="18" t="s">
        <v>31</v>
      </c>
      <c r="D805" s="18" t="s">
        <v>16</v>
      </c>
      <c r="E805" s="18" t="s">
        <v>209</v>
      </c>
      <c r="F805" s="18"/>
      <c r="G805" s="54">
        <f t="shared" ref="G805:V807" si="966">G806</f>
        <v>19722</v>
      </c>
      <c r="H805" s="54">
        <f t="shared" si="966"/>
        <v>0</v>
      </c>
      <c r="I805" s="54">
        <f t="shared" si="966"/>
        <v>0</v>
      </c>
      <c r="J805" s="54">
        <f t="shared" si="966"/>
        <v>0</v>
      </c>
      <c r="K805" s="54">
        <f t="shared" si="966"/>
        <v>0</v>
      </c>
      <c r="L805" s="54">
        <f t="shared" si="966"/>
        <v>0</v>
      </c>
      <c r="M805" s="54">
        <f t="shared" si="966"/>
        <v>19722</v>
      </c>
      <c r="N805" s="54">
        <f t="shared" si="966"/>
        <v>0</v>
      </c>
      <c r="O805" s="54">
        <f t="shared" si="966"/>
        <v>0</v>
      </c>
      <c r="P805" s="54">
        <f t="shared" si="966"/>
        <v>0</v>
      </c>
      <c r="Q805" s="54">
        <f t="shared" si="966"/>
        <v>0</v>
      </c>
      <c r="R805" s="54">
        <f t="shared" si="966"/>
        <v>0</v>
      </c>
      <c r="S805" s="117">
        <f t="shared" si="966"/>
        <v>19722</v>
      </c>
      <c r="T805" s="117">
        <f t="shared" si="966"/>
        <v>0</v>
      </c>
      <c r="U805" s="54">
        <f t="shared" si="966"/>
        <v>0</v>
      </c>
      <c r="V805" s="54">
        <f t="shared" si="966"/>
        <v>0</v>
      </c>
      <c r="W805" s="54">
        <f t="shared" ref="U805:AJ807" si="967">W806</f>
        <v>0</v>
      </c>
      <c r="X805" s="54">
        <f t="shared" si="967"/>
        <v>0</v>
      </c>
      <c r="Y805" s="54">
        <f t="shared" si="967"/>
        <v>19722</v>
      </c>
      <c r="Z805" s="54">
        <f t="shared" si="967"/>
        <v>0</v>
      </c>
      <c r="AA805" s="54">
        <f t="shared" si="967"/>
        <v>0</v>
      </c>
      <c r="AB805" s="54">
        <f t="shared" si="967"/>
        <v>0</v>
      </c>
      <c r="AC805" s="54">
        <f t="shared" si="967"/>
        <v>0</v>
      </c>
      <c r="AD805" s="54">
        <f t="shared" si="967"/>
        <v>0</v>
      </c>
      <c r="AE805" s="117">
        <f t="shared" si="967"/>
        <v>19722</v>
      </c>
      <c r="AF805" s="117">
        <f t="shared" si="967"/>
        <v>0</v>
      </c>
      <c r="AG805" s="54">
        <f t="shared" si="967"/>
        <v>0</v>
      </c>
      <c r="AH805" s="54">
        <f t="shared" si="967"/>
        <v>15778</v>
      </c>
      <c r="AI805" s="54">
        <f t="shared" si="967"/>
        <v>0</v>
      </c>
      <c r="AJ805" s="54">
        <f t="shared" si="967"/>
        <v>0</v>
      </c>
      <c r="AK805" s="54">
        <f t="shared" ref="AG805:AR807" si="968">AK806</f>
        <v>35500</v>
      </c>
      <c r="AL805" s="54">
        <f t="shared" si="968"/>
        <v>0</v>
      </c>
      <c r="AM805" s="54">
        <f t="shared" si="968"/>
        <v>0</v>
      </c>
      <c r="AN805" s="54">
        <f t="shared" si="968"/>
        <v>0</v>
      </c>
      <c r="AO805" s="54">
        <f t="shared" si="968"/>
        <v>0</v>
      </c>
      <c r="AP805" s="54">
        <f t="shared" si="968"/>
        <v>0</v>
      </c>
      <c r="AQ805" s="54">
        <f t="shared" si="968"/>
        <v>35500</v>
      </c>
      <c r="AR805" s="54">
        <f t="shared" si="968"/>
        <v>0</v>
      </c>
    </row>
    <row r="806" spans="1:44" ht="20.100000000000001" customHeight="1">
      <c r="A806" s="20" t="s">
        <v>197</v>
      </c>
      <c r="B806" s="32">
        <v>913</v>
      </c>
      <c r="C806" s="18" t="s">
        <v>31</v>
      </c>
      <c r="D806" s="18" t="s">
        <v>16</v>
      </c>
      <c r="E806" s="18" t="s">
        <v>210</v>
      </c>
      <c r="F806" s="18"/>
      <c r="G806" s="6">
        <f t="shared" si="966"/>
        <v>19722</v>
      </c>
      <c r="H806" s="6">
        <f t="shared" si="966"/>
        <v>0</v>
      </c>
      <c r="I806" s="6">
        <f t="shared" si="966"/>
        <v>0</v>
      </c>
      <c r="J806" s="6">
        <f t="shared" si="966"/>
        <v>0</v>
      </c>
      <c r="K806" s="6">
        <f t="shared" si="966"/>
        <v>0</v>
      </c>
      <c r="L806" s="6">
        <f t="shared" si="966"/>
        <v>0</v>
      </c>
      <c r="M806" s="6">
        <f t="shared" si="966"/>
        <v>19722</v>
      </c>
      <c r="N806" s="6">
        <f t="shared" si="966"/>
        <v>0</v>
      </c>
      <c r="O806" s="6">
        <f t="shared" si="966"/>
        <v>0</v>
      </c>
      <c r="P806" s="6">
        <f t="shared" si="966"/>
        <v>0</v>
      </c>
      <c r="Q806" s="6">
        <f t="shared" si="966"/>
        <v>0</v>
      </c>
      <c r="R806" s="6">
        <f t="shared" si="966"/>
        <v>0</v>
      </c>
      <c r="S806" s="118">
        <f t="shared" si="966"/>
        <v>19722</v>
      </c>
      <c r="T806" s="118">
        <f t="shared" si="966"/>
        <v>0</v>
      </c>
      <c r="U806" s="6">
        <f t="shared" si="967"/>
        <v>0</v>
      </c>
      <c r="V806" s="6">
        <f t="shared" si="967"/>
        <v>0</v>
      </c>
      <c r="W806" s="6">
        <f t="shared" si="967"/>
        <v>0</v>
      </c>
      <c r="X806" s="6">
        <f t="shared" si="967"/>
        <v>0</v>
      </c>
      <c r="Y806" s="6">
        <f t="shared" si="967"/>
        <v>19722</v>
      </c>
      <c r="Z806" s="6">
        <f t="shared" si="967"/>
        <v>0</v>
      </c>
      <c r="AA806" s="6">
        <f t="shared" si="967"/>
        <v>0</v>
      </c>
      <c r="AB806" s="6">
        <f t="shared" si="967"/>
        <v>0</v>
      </c>
      <c r="AC806" s="6">
        <f t="shared" si="967"/>
        <v>0</v>
      </c>
      <c r="AD806" s="6">
        <f t="shared" si="967"/>
        <v>0</v>
      </c>
      <c r="AE806" s="118">
        <f t="shared" si="967"/>
        <v>19722</v>
      </c>
      <c r="AF806" s="118">
        <f t="shared" si="967"/>
        <v>0</v>
      </c>
      <c r="AG806" s="6">
        <f t="shared" si="968"/>
        <v>0</v>
      </c>
      <c r="AH806" s="6">
        <f t="shared" si="968"/>
        <v>15778</v>
      </c>
      <c r="AI806" s="6">
        <f t="shared" si="968"/>
        <v>0</v>
      </c>
      <c r="AJ806" s="6">
        <f t="shared" si="968"/>
        <v>0</v>
      </c>
      <c r="AK806" s="6">
        <f t="shared" si="968"/>
        <v>35500</v>
      </c>
      <c r="AL806" s="6">
        <f t="shared" si="968"/>
        <v>0</v>
      </c>
      <c r="AM806" s="6">
        <f t="shared" si="968"/>
        <v>0</v>
      </c>
      <c r="AN806" s="6">
        <f t="shared" si="968"/>
        <v>0</v>
      </c>
      <c r="AO806" s="6">
        <f t="shared" si="968"/>
        <v>0</v>
      </c>
      <c r="AP806" s="6">
        <f t="shared" si="968"/>
        <v>0</v>
      </c>
      <c r="AQ806" s="6">
        <f t="shared" si="968"/>
        <v>35500</v>
      </c>
      <c r="AR806" s="6">
        <f t="shared" si="968"/>
        <v>0</v>
      </c>
    </row>
    <row r="807" spans="1:44" ht="20.100000000000001" customHeight="1">
      <c r="A807" s="20" t="s">
        <v>61</v>
      </c>
      <c r="B807" s="32">
        <v>913</v>
      </c>
      <c r="C807" s="18" t="s">
        <v>31</v>
      </c>
      <c r="D807" s="18" t="s">
        <v>16</v>
      </c>
      <c r="E807" s="18" t="s">
        <v>210</v>
      </c>
      <c r="F807" s="18" t="s">
        <v>62</v>
      </c>
      <c r="G807" s="6">
        <f t="shared" si="966"/>
        <v>19722</v>
      </c>
      <c r="H807" s="6">
        <f t="shared" si="966"/>
        <v>0</v>
      </c>
      <c r="I807" s="6">
        <f t="shared" si="966"/>
        <v>0</v>
      </c>
      <c r="J807" s="6">
        <f t="shared" si="966"/>
        <v>0</v>
      </c>
      <c r="K807" s="6">
        <f t="shared" si="966"/>
        <v>0</v>
      </c>
      <c r="L807" s="6">
        <f t="shared" si="966"/>
        <v>0</v>
      </c>
      <c r="M807" s="6">
        <f t="shared" si="966"/>
        <v>19722</v>
      </c>
      <c r="N807" s="6">
        <f t="shared" si="966"/>
        <v>0</v>
      </c>
      <c r="O807" s="6">
        <f t="shared" si="966"/>
        <v>0</v>
      </c>
      <c r="P807" s="6">
        <f t="shared" si="966"/>
        <v>0</v>
      </c>
      <c r="Q807" s="6">
        <f t="shared" si="966"/>
        <v>0</v>
      </c>
      <c r="R807" s="6">
        <f t="shared" si="966"/>
        <v>0</v>
      </c>
      <c r="S807" s="118">
        <f t="shared" si="966"/>
        <v>19722</v>
      </c>
      <c r="T807" s="118">
        <f t="shared" si="966"/>
        <v>0</v>
      </c>
      <c r="U807" s="6">
        <f t="shared" si="967"/>
        <v>0</v>
      </c>
      <c r="V807" s="6">
        <f t="shared" si="967"/>
        <v>0</v>
      </c>
      <c r="W807" s="6">
        <f t="shared" si="967"/>
        <v>0</v>
      </c>
      <c r="X807" s="6">
        <f t="shared" si="967"/>
        <v>0</v>
      </c>
      <c r="Y807" s="6">
        <f t="shared" si="967"/>
        <v>19722</v>
      </c>
      <c r="Z807" s="6">
        <f t="shared" si="967"/>
        <v>0</v>
      </c>
      <c r="AA807" s="6">
        <f t="shared" si="967"/>
        <v>0</v>
      </c>
      <c r="AB807" s="6">
        <f t="shared" si="967"/>
        <v>0</v>
      </c>
      <c r="AC807" s="6">
        <f t="shared" si="967"/>
        <v>0</v>
      </c>
      <c r="AD807" s="6">
        <f t="shared" si="967"/>
        <v>0</v>
      </c>
      <c r="AE807" s="118">
        <f t="shared" si="967"/>
        <v>19722</v>
      </c>
      <c r="AF807" s="118">
        <f t="shared" si="967"/>
        <v>0</v>
      </c>
      <c r="AG807" s="6">
        <f t="shared" si="968"/>
        <v>0</v>
      </c>
      <c r="AH807" s="6">
        <f t="shared" si="968"/>
        <v>15778</v>
      </c>
      <c r="AI807" s="6">
        <f t="shared" si="968"/>
        <v>0</v>
      </c>
      <c r="AJ807" s="6">
        <f t="shared" si="968"/>
        <v>0</v>
      </c>
      <c r="AK807" s="6">
        <f t="shared" si="968"/>
        <v>35500</v>
      </c>
      <c r="AL807" s="6">
        <f t="shared" si="968"/>
        <v>0</v>
      </c>
      <c r="AM807" s="6">
        <f t="shared" si="968"/>
        <v>0</v>
      </c>
      <c r="AN807" s="6">
        <f t="shared" si="968"/>
        <v>0</v>
      </c>
      <c r="AO807" s="6">
        <f t="shared" si="968"/>
        <v>0</v>
      </c>
      <c r="AP807" s="6">
        <f t="shared" si="968"/>
        <v>0</v>
      </c>
      <c r="AQ807" s="6">
        <f t="shared" si="968"/>
        <v>35500</v>
      </c>
      <c r="AR807" s="6">
        <f t="shared" si="968"/>
        <v>0</v>
      </c>
    </row>
    <row r="808" spans="1:44" ht="49.5">
      <c r="A808" s="17" t="s">
        <v>352</v>
      </c>
      <c r="B808" s="32">
        <v>913</v>
      </c>
      <c r="C808" s="18" t="s">
        <v>31</v>
      </c>
      <c r="D808" s="18" t="s">
        <v>16</v>
      </c>
      <c r="E808" s="18" t="s">
        <v>210</v>
      </c>
      <c r="F808" s="6">
        <v>810</v>
      </c>
      <c r="G808" s="6">
        <v>19722</v>
      </c>
      <c r="H808" s="6"/>
      <c r="I808" s="102"/>
      <c r="J808" s="102"/>
      <c r="K808" s="102"/>
      <c r="L808" s="102"/>
      <c r="M808" s="55">
        <f>G808+I808+J808+K808+L808</f>
        <v>19722</v>
      </c>
      <c r="N808" s="55">
        <f>H808+L808</f>
        <v>0</v>
      </c>
      <c r="O808" s="102"/>
      <c r="P808" s="102"/>
      <c r="Q808" s="102"/>
      <c r="R808" s="102"/>
      <c r="S808" s="119">
        <f>M808+O808+P808+Q808+R808</f>
        <v>19722</v>
      </c>
      <c r="T808" s="119">
        <f>N808+R808</f>
        <v>0</v>
      </c>
      <c r="U808" s="102"/>
      <c r="V808" s="102"/>
      <c r="W808" s="102"/>
      <c r="X808" s="102"/>
      <c r="Y808" s="55">
        <f>S808+U808+V808+W808+X808</f>
        <v>19722</v>
      </c>
      <c r="Z808" s="55">
        <f>T808+X808</f>
        <v>0</v>
      </c>
      <c r="AA808" s="102"/>
      <c r="AB808" s="102"/>
      <c r="AC808" s="102"/>
      <c r="AD808" s="102"/>
      <c r="AE808" s="119">
        <f>Y808+AA808+AB808+AC808+AD808</f>
        <v>19722</v>
      </c>
      <c r="AF808" s="119">
        <f>Z808+AD808</f>
        <v>0</v>
      </c>
      <c r="AG808" s="102"/>
      <c r="AH808" s="102">
        <v>15778</v>
      </c>
      <c r="AI808" s="102"/>
      <c r="AJ808" s="102"/>
      <c r="AK808" s="55">
        <f>AE808+AG808+AH808+AI808+AJ808</f>
        <v>35500</v>
      </c>
      <c r="AL808" s="55">
        <f>AF808+AJ808</f>
        <v>0</v>
      </c>
      <c r="AM808" s="102"/>
      <c r="AN808" s="102"/>
      <c r="AO808" s="102"/>
      <c r="AP808" s="102"/>
      <c r="AQ808" s="55">
        <f>AK808+AM808+AN808+AO808+AP808</f>
        <v>35500</v>
      </c>
      <c r="AR808" s="55">
        <f>AL808+AP808</f>
        <v>0</v>
      </c>
    </row>
    <row r="809" spans="1:44">
      <c r="A809" s="17"/>
      <c r="B809" s="32"/>
      <c r="C809" s="18"/>
      <c r="D809" s="18"/>
      <c r="E809" s="18"/>
      <c r="F809" s="6"/>
      <c r="G809" s="52"/>
      <c r="H809" s="52"/>
      <c r="I809" s="102"/>
      <c r="J809" s="102"/>
      <c r="K809" s="102"/>
      <c r="L809" s="102"/>
      <c r="M809" s="102"/>
      <c r="N809" s="102"/>
      <c r="O809" s="102"/>
      <c r="P809" s="102"/>
      <c r="Q809" s="102"/>
      <c r="R809" s="102"/>
      <c r="S809" s="121"/>
      <c r="T809" s="121"/>
      <c r="U809" s="102"/>
      <c r="V809" s="102"/>
      <c r="W809" s="102"/>
      <c r="X809" s="102"/>
      <c r="Y809" s="102"/>
      <c r="Z809" s="102"/>
      <c r="AA809" s="102"/>
      <c r="AB809" s="102"/>
      <c r="AC809" s="102"/>
      <c r="AD809" s="102"/>
      <c r="AE809" s="121"/>
      <c r="AF809" s="121"/>
      <c r="AG809" s="102"/>
      <c r="AH809" s="102"/>
      <c r="AI809" s="102"/>
      <c r="AJ809" s="102"/>
      <c r="AK809" s="102"/>
      <c r="AL809" s="102"/>
      <c r="AM809" s="102"/>
      <c r="AN809" s="102"/>
      <c r="AO809" s="102"/>
      <c r="AP809" s="102"/>
      <c r="AQ809" s="102"/>
      <c r="AR809" s="102"/>
    </row>
    <row r="810" spans="1:44" ht="60.75" customHeight="1">
      <c r="A810" s="12" t="s">
        <v>399</v>
      </c>
      <c r="B810" s="77">
        <v>914</v>
      </c>
      <c r="C810" s="13"/>
      <c r="D810" s="13"/>
      <c r="E810" s="13"/>
      <c r="F810" s="13"/>
      <c r="G810" s="5">
        <f t="shared" ref="G810:N810" si="969">G812+G820+G840+G859+G866+G885+G904+G920+G930</f>
        <v>1001935.35034</v>
      </c>
      <c r="H810" s="5">
        <f t="shared" si="969"/>
        <v>863567.35034</v>
      </c>
      <c r="I810" s="5">
        <f t="shared" si="969"/>
        <v>0</v>
      </c>
      <c r="J810" s="5">
        <f t="shared" si="969"/>
        <v>22708</v>
      </c>
      <c r="K810" s="5">
        <f t="shared" si="969"/>
        <v>0</v>
      </c>
      <c r="L810" s="5">
        <f t="shared" si="969"/>
        <v>21243</v>
      </c>
      <c r="M810" s="5">
        <f t="shared" si="969"/>
        <v>1045886.35034</v>
      </c>
      <c r="N810" s="5">
        <f t="shared" si="969"/>
        <v>884810.35034</v>
      </c>
      <c r="O810" s="5">
        <f t="shared" ref="O810:AL810" si="970">O812+O820+O840+O859+O879+O866+O885+O904+O920+O930</f>
        <v>-2555</v>
      </c>
      <c r="P810" s="5">
        <f t="shared" si="970"/>
        <v>2073</v>
      </c>
      <c r="Q810" s="5">
        <f t="shared" si="970"/>
        <v>0</v>
      </c>
      <c r="R810" s="5">
        <f t="shared" si="970"/>
        <v>49473</v>
      </c>
      <c r="S810" s="114">
        <f t="shared" si="970"/>
        <v>1094877.3503399999</v>
      </c>
      <c r="T810" s="114">
        <f t="shared" si="970"/>
        <v>934283.35034</v>
      </c>
      <c r="U810" s="5">
        <f t="shared" si="970"/>
        <v>2930</v>
      </c>
      <c r="V810" s="5">
        <f t="shared" si="970"/>
        <v>0</v>
      </c>
      <c r="W810" s="5">
        <f t="shared" si="970"/>
        <v>-2409</v>
      </c>
      <c r="X810" s="5">
        <f t="shared" si="970"/>
        <v>0</v>
      </c>
      <c r="Y810" s="5">
        <f t="shared" si="970"/>
        <v>1095398.3503399999</v>
      </c>
      <c r="Z810" s="5">
        <f t="shared" si="970"/>
        <v>934283.35034</v>
      </c>
      <c r="AA810" s="5">
        <f t="shared" si="970"/>
        <v>0</v>
      </c>
      <c r="AB810" s="5">
        <f t="shared" si="970"/>
        <v>0</v>
      </c>
      <c r="AC810" s="5">
        <f t="shared" si="970"/>
        <v>-2410</v>
      </c>
      <c r="AD810" s="5">
        <f t="shared" si="970"/>
        <v>0</v>
      </c>
      <c r="AE810" s="114">
        <f t="shared" si="970"/>
        <v>1092988.3503399999</v>
      </c>
      <c r="AF810" s="114">
        <f t="shared" si="970"/>
        <v>934283.35034</v>
      </c>
      <c r="AG810" s="5">
        <f t="shared" si="970"/>
        <v>-21476</v>
      </c>
      <c r="AH810" s="5">
        <f t="shared" si="970"/>
        <v>0</v>
      </c>
      <c r="AI810" s="5">
        <f t="shared" si="970"/>
        <v>0</v>
      </c>
      <c r="AJ810" s="5">
        <f t="shared" si="970"/>
        <v>30000</v>
      </c>
      <c r="AK810" s="5">
        <f t="shared" si="970"/>
        <v>1101512.3503399999</v>
      </c>
      <c r="AL810" s="5">
        <f t="shared" si="970"/>
        <v>964283.35034</v>
      </c>
      <c r="AM810" s="5">
        <f t="shared" ref="AM810:AR810" si="971">AM812+AM820+AM840+AM859+AM879+AM866+AM885+AM904+AM920+AM930</f>
        <v>0</v>
      </c>
      <c r="AN810" s="5">
        <f t="shared" si="971"/>
        <v>0</v>
      </c>
      <c r="AO810" s="5">
        <f t="shared" si="971"/>
        <v>0</v>
      </c>
      <c r="AP810" s="5">
        <f t="shared" si="971"/>
        <v>0</v>
      </c>
      <c r="AQ810" s="5">
        <f t="shared" si="971"/>
        <v>1101512.3503399999</v>
      </c>
      <c r="AR810" s="5">
        <f t="shared" si="971"/>
        <v>964283.35034</v>
      </c>
    </row>
    <row r="811" spans="1:44" ht="20.25">
      <c r="A811" s="12"/>
      <c r="B811" s="77"/>
      <c r="C811" s="13"/>
      <c r="D811" s="13"/>
      <c r="E811" s="13"/>
      <c r="F811" s="13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114"/>
      <c r="T811" s="114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114"/>
      <c r="AF811" s="114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</row>
    <row r="812" spans="1:44" ht="20.25">
      <c r="A812" s="15" t="s">
        <v>54</v>
      </c>
      <c r="B812" s="31">
        <v>914</v>
      </c>
      <c r="C812" s="16" t="s">
        <v>20</v>
      </c>
      <c r="D812" s="16" t="s">
        <v>55</v>
      </c>
      <c r="E812" s="16"/>
      <c r="F812" s="13"/>
      <c r="G812" s="11">
        <f t="shared" ref="G812:V816" si="972">G813</f>
        <v>13184</v>
      </c>
      <c r="H812" s="11">
        <f t="shared" si="972"/>
        <v>0</v>
      </c>
      <c r="I812" s="11">
        <f t="shared" si="972"/>
        <v>0</v>
      </c>
      <c r="J812" s="11">
        <f t="shared" si="972"/>
        <v>0</v>
      </c>
      <c r="K812" s="11">
        <f t="shared" si="972"/>
        <v>0</v>
      </c>
      <c r="L812" s="11">
        <f t="shared" si="972"/>
        <v>0</v>
      </c>
      <c r="M812" s="11">
        <f t="shared" si="972"/>
        <v>13184</v>
      </c>
      <c r="N812" s="11">
        <f t="shared" si="972"/>
        <v>0</v>
      </c>
      <c r="O812" s="11">
        <f t="shared" si="972"/>
        <v>0</v>
      </c>
      <c r="P812" s="11">
        <f t="shared" si="972"/>
        <v>0</v>
      </c>
      <c r="Q812" s="11">
        <f t="shared" si="972"/>
        <v>0</v>
      </c>
      <c r="R812" s="11">
        <f t="shared" si="972"/>
        <v>0</v>
      </c>
      <c r="S812" s="127">
        <f t="shared" si="972"/>
        <v>13184</v>
      </c>
      <c r="T812" s="127">
        <f t="shared" si="972"/>
        <v>0</v>
      </c>
      <c r="U812" s="11">
        <f t="shared" si="972"/>
        <v>-3321</v>
      </c>
      <c r="V812" s="11">
        <f t="shared" si="972"/>
        <v>0</v>
      </c>
      <c r="W812" s="11">
        <f t="shared" ref="U812:AJ816" si="973">W813</f>
        <v>0</v>
      </c>
      <c r="X812" s="11">
        <f t="shared" si="973"/>
        <v>0</v>
      </c>
      <c r="Y812" s="11">
        <f t="shared" si="973"/>
        <v>9863</v>
      </c>
      <c r="Z812" s="11">
        <f t="shared" si="973"/>
        <v>0</v>
      </c>
      <c r="AA812" s="11">
        <f t="shared" si="973"/>
        <v>0</v>
      </c>
      <c r="AB812" s="11">
        <f t="shared" si="973"/>
        <v>0</v>
      </c>
      <c r="AC812" s="11">
        <f t="shared" si="973"/>
        <v>0</v>
      </c>
      <c r="AD812" s="11">
        <f t="shared" si="973"/>
        <v>0</v>
      </c>
      <c r="AE812" s="127">
        <f t="shared" si="973"/>
        <v>9863</v>
      </c>
      <c r="AF812" s="127">
        <f t="shared" si="973"/>
        <v>0</v>
      </c>
      <c r="AG812" s="11">
        <f t="shared" si="973"/>
        <v>0</v>
      </c>
      <c r="AH812" s="11">
        <f t="shared" si="973"/>
        <v>0</v>
      </c>
      <c r="AI812" s="11">
        <f t="shared" si="973"/>
        <v>0</v>
      </c>
      <c r="AJ812" s="11">
        <f t="shared" si="973"/>
        <v>0</v>
      </c>
      <c r="AK812" s="11">
        <f t="shared" ref="AG812:AR815" si="974">AK813</f>
        <v>9863</v>
      </c>
      <c r="AL812" s="11">
        <f t="shared" si="974"/>
        <v>0</v>
      </c>
      <c r="AM812" s="11">
        <f t="shared" si="974"/>
        <v>0</v>
      </c>
      <c r="AN812" s="11">
        <f t="shared" si="974"/>
        <v>0</v>
      </c>
      <c r="AO812" s="11">
        <f t="shared" si="974"/>
        <v>0</v>
      </c>
      <c r="AP812" s="11">
        <f t="shared" si="974"/>
        <v>0</v>
      </c>
      <c r="AQ812" s="11">
        <f t="shared" si="974"/>
        <v>9863</v>
      </c>
      <c r="AR812" s="11">
        <f t="shared" si="974"/>
        <v>0</v>
      </c>
    </row>
    <row r="813" spans="1:44" s="47" customFormat="1" ht="21.75" customHeight="1">
      <c r="A813" s="28" t="s">
        <v>57</v>
      </c>
      <c r="B813" s="78">
        <v>914</v>
      </c>
      <c r="C813" s="38" t="s">
        <v>20</v>
      </c>
      <c r="D813" s="38" t="s">
        <v>55</v>
      </c>
      <c r="E813" s="18" t="s">
        <v>58</v>
      </c>
      <c r="F813" s="19"/>
      <c r="G813" s="6">
        <f t="shared" si="972"/>
        <v>13184</v>
      </c>
      <c r="H813" s="6">
        <f t="shared" si="972"/>
        <v>0</v>
      </c>
      <c r="I813" s="6">
        <f t="shared" si="972"/>
        <v>0</v>
      </c>
      <c r="J813" s="6">
        <f t="shared" si="972"/>
        <v>0</v>
      </c>
      <c r="K813" s="6">
        <f t="shared" si="972"/>
        <v>0</v>
      </c>
      <c r="L813" s="6">
        <f t="shared" si="972"/>
        <v>0</v>
      </c>
      <c r="M813" s="6">
        <f t="shared" si="972"/>
        <v>13184</v>
      </c>
      <c r="N813" s="6">
        <f t="shared" si="972"/>
        <v>0</v>
      </c>
      <c r="O813" s="6">
        <f t="shared" si="972"/>
        <v>0</v>
      </c>
      <c r="P813" s="6">
        <f t="shared" si="972"/>
        <v>0</v>
      </c>
      <c r="Q813" s="6">
        <f t="shared" si="972"/>
        <v>0</v>
      </c>
      <c r="R813" s="6">
        <f t="shared" si="972"/>
        <v>0</v>
      </c>
      <c r="S813" s="118">
        <f t="shared" si="972"/>
        <v>13184</v>
      </c>
      <c r="T813" s="118">
        <f t="shared" si="972"/>
        <v>0</v>
      </c>
      <c r="U813" s="6">
        <f t="shared" si="973"/>
        <v>-3321</v>
      </c>
      <c r="V813" s="6">
        <f t="shared" si="973"/>
        <v>0</v>
      </c>
      <c r="W813" s="6">
        <f t="shared" si="973"/>
        <v>0</v>
      </c>
      <c r="X813" s="6">
        <f t="shared" si="973"/>
        <v>0</v>
      </c>
      <c r="Y813" s="6">
        <f t="shared" si="973"/>
        <v>9863</v>
      </c>
      <c r="Z813" s="6">
        <f t="shared" si="973"/>
        <v>0</v>
      </c>
      <c r="AA813" s="6">
        <f t="shared" si="973"/>
        <v>0</v>
      </c>
      <c r="AB813" s="6">
        <f t="shared" si="973"/>
        <v>0</v>
      </c>
      <c r="AC813" s="6">
        <f t="shared" si="973"/>
        <v>0</v>
      </c>
      <c r="AD813" s="6">
        <f t="shared" si="973"/>
        <v>0</v>
      </c>
      <c r="AE813" s="118">
        <f t="shared" si="973"/>
        <v>9863</v>
      </c>
      <c r="AF813" s="118">
        <f t="shared" si="973"/>
        <v>0</v>
      </c>
      <c r="AG813" s="6">
        <f t="shared" si="974"/>
        <v>0</v>
      </c>
      <c r="AH813" s="6">
        <f t="shared" si="974"/>
        <v>0</v>
      </c>
      <c r="AI813" s="6">
        <f t="shared" si="974"/>
        <v>0</v>
      </c>
      <c r="AJ813" s="6">
        <f t="shared" si="974"/>
        <v>0</v>
      </c>
      <c r="AK813" s="6">
        <f t="shared" si="974"/>
        <v>9863</v>
      </c>
      <c r="AL813" s="6">
        <f t="shared" si="974"/>
        <v>0</v>
      </c>
      <c r="AM813" s="6">
        <f t="shared" si="974"/>
        <v>0</v>
      </c>
      <c r="AN813" s="6">
        <f t="shared" si="974"/>
        <v>0</v>
      </c>
      <c r="AO813" s="6">
        <f t="shared" si="974"/>
        <v>0</v>
      </c>
      <c r="AP813" s="6">
        <f t="shared" si="974"/>
        <v>0</v>
      </c>
      <c r="AQ813" s="6">
        <f t="shared" si="974"/>
        <v>9863</v>
      </c>
      <c r="AR813" s="6">
        <f t="shared" si="974"/>
        <v>0</v>
      </c>
    </row>
    <row r="814" spans="1:44" s="47" customFormat="1" ht="21.75" customHeight="1">
      <c r="A814" s="17" t="s">
        <v>14</v>
      </c>
      <c r="B814" s="78">
        <v>914</v>
      </c>
      <c r="C814" s="38" t="s">
        <v>20</v>
      </c>
      <c r="D814" s="38" t="s">
        <v>55</v>
      </c>
      <c r="E814" s="38" t="s">
        <v>59</v>
      </c>
      <c r="F814" s="19"/>
      <c r="G814" s="6">
        <f t="shared" si="972"/>
        <v>13184</v>
      </c>
      <c r="H814" s="6">
        <f t="shared" si="972"/>
        <v>0</v>
      </c>
      <c r="I814" s="6">
        <f t="shared" si="972"/>
        <v>0</v>
      </c>
      <c r="J814" s="6">
        <f t="shared" si="972"/>
        <v>0</v>
      </c>
      <c r="K814" s="6">
        <f t="shared" si="972"/>
        <v>0</v>
      </c>
      <c r="L814" s="6">
        <f t="shared" si="972"/>
        <v>0</v>
      </c>
      <c r="M814" s="6">
        <f t="shared" si="972"/>
        <v>13184</v>
      </c>
      <c r="N814" s="6">
        <f t="shared" si="972"/>
        <v>0</v>
      </c>
      <c r="O814" s="6">
        <f t="shared" si="972"/>
        <v>0</v>
      </c>
      <c r="P814" s="6">
        <f t="shared" si="972"/>
        <v>0</v>
      </c>
      <c r="Q814" s="6">
        <f t="shared" si="972"/>
        <v>0</v>
      </c>
      <c r="R814" s="6">
        <f t="shared" si="972"/>
        <v>0</v>
      </c>
      <c r="S814" s="118">
        <f t="shared" si="972"/>
        <v>13184</v>
      </c>
      <c r="T814" s="118">
        <f t="shared" si="972"/>
        <v>0</v>
      </c>
      <c r="U814" s="6">
        <f t="shared" si="973"/>
        <v>-3321</v>
      </c>
      <c r="V814" s="6">
        <f t="shared" si="973"/>
        <v>0</v>
      </c>
      <c r="W814" s="6">
        <f t="shared" si="973"/>
        <v>0</v>
      </c>
      <c r="X814" s="6">
        <f t="shared" si="973"/>
        <v>0</v>
      </c>
      <c r="Y814" s="6">
        <f t="shared" si="973"/>
        <v>9863</v>
      </c>
      <c r="Z814" s="6">
        <f t="shared" si="973"/>
        <v>0</v>
      </c>
      <c r="AA814" s="6">
        <f t="shared" si="973"/>
        <v>0</v>
      </c>
      <c r="AB814" s="6">
        <f t="shared" si="973"/>
        <v>0</v>
      </c>
      <c r="AC814" s="6">
        <f t="shared" si="973"/>
        <v>0</v>
      </c>
      <c r="AD814" s="6">
        <f t="shared" si="973"/>
        <v>0</v>
      </c>
      <c r="AE814" s="118">
        <f t="shared" si="973"/>
        <v>9863</v>
      </c>
      <c r="AF814" s="118">
        <f t="shared" si="973"/>
        <v>0</v>
      </c>
      <c r="AG814" s="6">
        <f t="shared" si="974"/>
        <v>0</v>
      </c>
      <c r="AH814" s="6">
        <f t="shared" si="974"/>
        <v>0</v>
      </c>
      <c r="AI814" s="6">
        <f t="shared" si="974"/>
        <v>0</v>
      </c>
      <c r="AJ814" s="6">
        <f t="shared" si="974"/>
        <v>0</v>
      </c>
      <c r="AK814" s="6">
        <f t="shared" si="974"/>
        <v>9863</v>
      </c>
      <c r="AL814" s="6">
        <f t="shared" si="974"/>
        <v>0</v>
      </c>
      <c r="AM814" s="6">
        <f t="shared" si="974"/>
        <v>0</v>
      </c>
      <c r="AN814" s="6">
        <f t="shared" si="974"/>
        <v>0</v>
      </c>
      <c r="AO814" s="6">
        <f t="shared" si="974"/>
        <v>0</v>
      </c>
      <c r="AP814" s="6">
        <f t="shared" si="974"/>
        <v>0</v>
      </c>
      <c r="AQ814" s="6">
        <f t="shared" si="974"/>
        <v>9863</v>
      </c>
      <c r="AR814" s="6">
        <f t="shared" si="974"/>
        <v>0</v>
      </c>
    </row>
    <row r="815" spans="1:44" s="47" customFormat="1" ht="21.75" customHeight="1">
      <c r="A815" s="17" t="s">
        <v>56</v>
      </c>
      <c r="B815" s="78">
        <v>914</v>
      </c>
      <c r="C815" s="22" t="s">
        <v>20</v>
      </c>
      <c r="D815" s="22" t="s">
        <v>55</v>
      </c>
      <c r="E815" s="22" t="s">
        <v>60</v>
      </c>
      <c r="F815" s="19"/>
      <c r="G815" s="6">
        <f t="shared" si="972"/>
        <v>13184</v>
      </c>
      <c r="H815" s="6">
        <f t="shared" si="972"/>
        <v>0</v>
      </c>
      <c r="I815" s="6">
        <f t="shared" si="972"/>
        <v>0</v>
      </c>
      <c r="J815" s="6">
        <f t="shared" si="972"/>
        <v>0</v>
      </c>
      <c r="K815" s="6">
        <f t="shared" si="972"/>
        <v>0</v>
      </c>
      <c r="L815" s="6">
        <f t="shared" si="972"/>
        <v>0</v>
      </c>
      <c r="M815" s="6">
        <f t="shared" si="972"/>
        <v>13184</v>
      </c>
      <c r="N815" s="6">
        <f t="shared" si="972"/>
        <v>0</v>
      </c>
      <c r="O815" s="6">
        <f t="shared" si="972"/>
        <v>0</v>
      </c>
      <c r="P815" s="6">
        <f t="shared" si="972"/>
        <v>0</v>
      </c>
      <c r="Q815" s="6">
        <f t="shared" si="972"/>
        <v>0</v>
      </c>
      <c r="R815" s="6">
        <f t="shared" si="972"/>
        <v>0</v>
      </c>
      <c r="S815" s="118">
        <f t="shared" si="972"/>
        <v>13184</v>
      </c>
      <c r="T815" s="118">
        <f t="shared" si="972"/>
        <v>0</v>
      </c>
      <c r="U815" s="6">
        <f t="shared" si="973"/>
        <v>-3321</v>
      </c>
      <c r="V815" s="6">
        <f t="shared" si="973"/>
        <v>0</v>
      </c>
      <c r="W815" s="6">
        <f t="shared" si="973"/>
        <v>0</v>
      </c>
      <c r="X815" s="6">
        <f t="shared" si="973"/>
        <v>0</v>
      </c>
      <c r="Y815" s="6">
        <f t="shared" si="973"/>
        <v>9863</v>
      </c>
      <c r="Z815" s="6">
        <f t="shared" si="973"/>
        <v>0</v>
      </c>
      <c r="AA815" s="6">
        <f t="shared" si="973"/>
        <v>0</v>
      </c>
      <c r="AB815" s="6">
        <f t="shared" si="973"/>
        <v>0</v>
      </c>
      <c r="AC815" s="6">
        <f t="shared" si="973"/>
        <v>0</v>
      </c>
      <c r="AD815" s="6">
        <f t="shared" si="973"/>
        <v>0</v>
      </c>
      <c r="AE815" s="118">
        <f t="shared" si="973"/>
        <v>9863</v>
      </c>
      <c r="AF815" s="118">
        <f t="shared" si="973"/>
        <v>0</v>
      </c>
      <c r="AG815" s="6">
        <f t="shared" si="974"/>
        <v>0</v>
      </c>
      <c r="AH815" s="6">
        <f t="shared" si="974"/>
        <v>0</v>
      </c>
      <c r="AI815" s="6">
        <f t="shared" si="974"/>
        <v>0</v>
      </c>
      <c r="AJ815" s="6">
        <f t="shared" si="974"/>
        <v>0</v>
      </c>
      <c r="AK815" s="6">
        <f t="shared" si="974"/>
        <v>9863</v>
      </c>
      <c r="AL815" s="6">
        <f t="shared" si="974"/>
        <v>0</v>
      </c>
      <c r="AM815" s="6">
        <f t="shared" si="974"/>
        <v>0</v>
      </c>
      <c r="AN815" s="6">
        <f t="shared" si="974"/>
        <v>0</v>
      </c>
      <c r="AO815" s="6">
        <f t="shared" si="974"/>
        <v>0</v>
      </c>
      <c r="AP815" s="6">
        <f t="shared" si="974"/>
        <v>0</v>
      </c>
      <c r="AQ815" s="6">
        <f t="shared" si="974"/>
        <v>9863</v>
      </c>
      <c r="AR815" s="6">
        <f t="shared" si="974"/>
        <v>0</v>
      </c>
    </row>
    <row r="816" spans="1:44" s="47" customFormat="1" ht="21.75" customHeight="1">
      <c r="A816" s="17" t="s">
        <v>61</v>
      </c>
      <c r="B816" s="78">
        <v>914</v>
      </c>
      <c r="C816" s="18" t="s">
        <v>20</v>
      </c>
      <c r="D816" s="18" t="s">
        <v>55</v>
      </c>
      <c r="E816" s="18" t="s">
        <v>60</v>
      </c>
      <c r="F816" s="18" t="s">
        <v>62</v>
      </c>
      <c r="G816" s="6">
        <f>G817</f>
        <v>13184</v>
      </c>
      <c r="H816" s="6">
        <f>H817</f>
        <v>0</v>
      </c>
      <c r="I816" s="6">
        <f t="shared" si="972"/>
        <v>0</v>
      </c>
      <c r="J816" s="6">
        <f t="shared" si="972"/>
        <v>0</v>
      </c>
      <c r="K816" s="6">
        <f t="shared" si="972"/>
        <v>0</v>
      </c>
      <c r="L816" s="6">
        <f t="shared" si="972"/>
        <v>0</v>
      </c>
      <c r="M816" s="6">
        <f t="shared" si="972"/>
        <v>13184</v>
      </c>
      <c r="N816" s="6">
        <f t="shared" si="972"/>
        <v>0</v>
      </c>
      <c r="O816" s="6">
        <f t="shared" si="972"/>
        <v>0</v>
      </c>
      <c r="P816" s="6">
        <f t="shared" si="972"/>
        <v>0</v>
      </c>
      <c r="Q816" s="6">
        <f t="shared" si="972"/>
        <v>0</v>
      </c>
      <c r="R816" s="6">
        <f t="shared" si="972"/>
        <v>0</v>
      </c>
      <c r="S816" s="118">
        <f t="shared" si="972"/>
        <v>13184</v>
      </c>
      <c r="T816" s="118">
        <f t="shared" si="972"/>
        <v>0</v>
      </c>
      <c r="U816" s="6">
        <f t="shared" si="973"/>
        <v>-3321</v>
      </c>
      <c r="V816" s="6">
        <f t="shared" si="973"/>
        <v>0</v>
      </c>
      <c r="W816" s="6">
        <f t="shared" si="973"/>
        <v>0</v>
      </c>
      <c r="X816" s="6">
        <f t="shared" si="973"/>
        <v>0</v>
      </c>
      <c r="Y816" s="6">
        <f t="shared" si="973"/>
        <v>9863</v>
      </c>
      <c r="Z816" s="6">
        <f t="shared" si="973"/>
        <v>0</v>
      </c>
      <c r="AA816" s="6">
        <f t="shared" si="973"/>
        <v>0</v>
      </c>
      <c r="AB816" s="6">
        <f t="shared" si="973"/>
        <v>0</v>
      </c>
      <c r="AC816" s="6">
        <f t="shared" si="973"/>
        <v>0</v>
      </c>
      <c r="AD816" s="6">
        <f t="shared" si="973"/>
        <v>0</v>
      </c>
      <c r="AE816" s="118">
        <f t="shared" si="973"/>
        <v>9863</v>
      </c>
      <c r="AF816" s="118">
        <f t="shared" si="973"/>
        <v>0</v>
      </c>
      <c r="AG816" s="6">
        <f t="shared" ref="AG816:AL816" si="975">AG817+AG818</f>
        <v>0</v>
      </c>
      <c r="AH816" s="6">
        <f t="shared" si="975"/>
        <v>0</v>
      </c>
      <c r="AI816" s="6">
        <f t="shared" si="975"/>
        <v>0</v>
      </c>
      <c r="AJ816" s="6">
        <f t="shared" si="975"/>
        <v>0</v>
      </c>
      <c r="AK816" s="6">
        <f t="shared" si="975"/>
        <v>9863</v>
      </c>
      <c r="AL816" s="6">
        <f t="shared" si="975"/>
        <v>0</v>
      </c>
      <c r="AM816" s="6">
        <f t="shared" ref="AM816:AR816" si="976">AM817+AM818</f>
        <v>0</v>
      </c>
      <c r="AN816" s="6">
        <f t="shared" si="976"/>
        <v>0</v>
      </c>
      <c r="AO816" s="6">
        <f t="shared" si="976"/>
        <v>0</v>
      </c>
      <c r="AP816" s="6">
        <f t="shared" si="976"/>
        <v>0</v>
      </c>
      <c r="AQ816" s="6">
        <f t="shared" si="976"/>
        <v>9863</v>
      </c>
      <c r="AR816" s="6">
        <f t="shared" si="976"/>
        <v>0</v>
      </c>
    </row>
    <row r="817" spans="1:44" s="47" customFormat="1" ht="18.75" customHeight="1">
      <c r="A817" s="17" t="s">
        <v>142</v>
      </c>
      <c r="B817" s="78">
        <v>914</v>
      </c>
      <c r="C817" s="18" t="s">
        <v>20</v>
      </c>
      <c r="D817" s="18" t="s">
        <v>55</v>
      </c>
      <c r="E817" s="18" t="s">
        <v>60</v>
      </c>
      <c r="F817" s="18" t="s">
        <v>489</v>
      </c>
      <c r="G817" s="6">
        <v>13184</v>
      </c>
      <c r="H817" s="6"/>
      <c r="I817" s="104"/>
      <c r="J817" s="104"/>
      <c r="K817" s="104"/>
      <c r="L817" s="104"/>
      <c r="M817" s="55">
        <f>G817+I817+J817+K817+L817</f>
        <v>13184</v>
      </c>
      <c r="N817" s="55">
        <f>H817+L817</f>
        <v>0</v>
      </c>
      <c r="O817" s="104"/>
      <c r="P817" s="104"/>
      <c r="Q817" s="104"/>
      <c r="R817" s="104"/>
      <c r="S817" s="119">
        <f>M817+O817+P817+Q817+R817</f>
        <v>13184</v>
      </c>
      <c r="T817" s="119">
        <f>N817+R817</f>
        <v>0</v>
      </c>
      <c r="U817" s="6">
        <f>1700-5021</f>
        <v>-3321</v>
      </c>
      <c r="V817" s="104"/>
      <c r="W817" s="104"/>
      <c r="X817" s="104"/>
      <c r="Y817" s="55">
        <f>S817+U817+V817+W817+X817</f>
        <v>9863</v>
      </c>
      <c r="Z817" s="55">
        <f>T817+X817</f>
        <v>0</v>
      </c>
      <c r="AA817" s="6"/>
      <c r="AB817" s="104"/>
      <c r="AC817" s="104"/>
      <c r="AD817" s="104"/>
      <c r="AE817" s="119">
        <f>Y817+AA817+AB817+AC817+AD817</f>
        <v>9863</v>
      </c>
      <c r="AF817" s="119">
        <f>Z817+AD817</f>
        <v>0</v>
      </c>
      <c r="AG817" s="6">
        <v>-3</v>
      </c>
      <c r="AH817" s="104"/>
      <c r="AI817" s="104"/>
      <c r="AJ817" s="104"/>
      <c r="AK817" s="55">
        <f>AE817+AG817+AH817+AI817+AJ817</f>
        <v>9860</v>
      </c>
      <c r="AL817" s="55">
        <f>AF817+AJ817</f>
        <v>0</v>
      </c>
      <c r="AM817" s="6"/>
      <c r="AN817" s="104"/>
      <c r="AO817" s="104"/>
      <c r="AP817" s="104"/>
      <c r="AQ817" s="55">
        <f>AK817+AM817+AN817+AO817+AP817</f>
        <v>9860</v>
      </c>
      <c r="AR817" s="55">
        <f>AL817+AP817</f>
        <v>0</v>
      </c>
    </row>
    <row r="818" spans="1:44" s="47" customFormat="1" ht="18.75" customHeight="1">
      <c r="A818" s="20" t="s">
        <v>87</v>
      </c>
      <c r="B818" s="78">
        <v>914</v>
      </c>
      <c r="C818" s="18" t="s">
        <v>20</v>
      </c>
      <c r="D818" s="18" t="s">
        <v>55</v>
      </c>
      <c r="E818" s="18" t="s">
        <v>60</v>
      </c>
      <c r="F818" s="18" t="s">
        <v>64</v>
      </c>
      <c r="G818" s="6"/>
      <c r="H818" s="6"/>
      <c r="I818" s="104"/>
      <c r="J818" s="104"/>
      <c r="K818" s="104"/>
      <c r="L818" s="104"/>
      <c r="M818" s="55"/>
      <c r="N818" s="55"/>
      <c r="O818" s="104"/>
      <c r="P818" s="104"/>
      <c r="Q818" s="104"/>
      <c r="R818" s="104"/>
      <c r="S818" s="119"/>
      <c r="T818" s="119"/>
      <c r="U818" s="6"/>
      <c r="V818" s="104"/>
      <c r="W818" s="104"/>
      <c r="X818" s="104"/>
      <c r="Y818" s="55"/>
      <c r="Z818" s="55"/>
      <c r="AA818" s="6"/>
      <c r="AB818" s="104"/>
      <c r="AC818" s="104"/>
      <c r="AD818" s="104"/>
      <c r="AE818" s="119"/>
      <c r="AF818" s="119"/>
      <c r="AG818" s="6">
        <v>3</v>
      </c>
      <c r="AH818" s="104"/>
      <c r="AI818" s="104"/>
      <c r="AJ818" s="104"/>
      <c r="AK818" s="55">
        <f>AE818+AG818+AH818+AI818+AJ818</f>
        <v>3</v>
      </c>
      <c r="AL818" s="55">
        <f>AF818+AJ818</f>
        <v>0</v>
      </c>
      <c r="AM818" s="6"/>
      <c r="AN818" s="104"/>
      <c r="AO818" s="104"/>
      <c r="AP818" s="104"/>
      <c r="AQ818" s="55">
        <f>AK818+AM818+AN818+AO818+AP818</f>
        <v>3</v>
      </c>
      <c r="AR818" s="55">
        <f>AL818+AP818</f>
        <v>0</v>
      </c>
    </row>
    <row r="819" spans="1:44" s="47" customFormat="1">
      <c r="A819" s="48"/>
      <c r="B819" s="81"/>
      <c r="C819" s="19"/>
      <c r="D819" s="19"/>
      <c r="E819" s="19"/>
      <c r="F819" s="19"/>
      <c r="G819" s="7"/>
      <c r="H819" s="7"/>
      <c r="I819" s="104"/>
      <c r="J819" s="104"/>
      <c r="K819" s="104"/>
      <c r="L819" s="104"/>
      <c r="M819" s="104"/>
      <c r="N819" s="104"/>
      <c r="O819" s="104"/>
      <c r="P819" s="104"/>
      <c r="Q819" s="104"/>
      <c r="R819" s="104"/>
      <c r="S819" s="130"/>
      <c r="T819" s="130"/>
      <c r="U819" s="104"/>
      <c r="V819" s="104"/>
      <c r="W819" s="104"/>
      <c r="X819" s="104"/>
      <c r="Y819" s="104"/>
      <c r="Z819" s="104"/>
      <c r="AA819" s="104"/>
      <c r="AB819" s="104"/>
      <c r="AC819" s="104"/>
      <c r="AD819" s="104"/>
      <c r="AE819" s="130"/>
      <c r="AF819" s="130"/>
      <c r="AG819" s="104"/>
      <c r="AH819" s="104"/>
      <c r="AI819" s="104"/>
      <c r="AJ819" s="104"/>
      <c r="AK819" s="104"/>
      <c r="AL819" s="104"/>
      <c r="AM819" s="104"/>
      <c r="AN819" s="104"/>
      <c r="AO819" s="104"/>
      <c r="AP819" s="104"/>
      <c r="AQ819" s="104"/>
      <c r="AR819" s="104"/>
    </row>
    <row r="820" spans="1:44" s="47" customFormat="1" ht="20.25">
      <c r="A820" s="15" t="s">
        <v>275</v>
      </c>
      <c r="B820" s="31">
        <v>914</v>
      </c>
      <c r="C820" s="16" t="s">
        <v>27</v>
      </c>
      <c r="D820" s="16" t="s">
        <v>110</v>
      </c>
      <c r="E820" s="16"/>
      <c r="F820" s="13"/>
      <c r="G820" s="11">
        <f>G821</f>
        <v>157841.35034</v>
      </c>
      <c r="H820" s="11">
        <f>H821</f>
        <v>154382.35034</v>
      </c>
      <c r="I820" s="11">
        <f t="shared" ref="I820:X821" si="977">I821</f>
        <v>0</v>
      </c>
      <c r="J820" s="11">
        <f t="shared" si="977"/>
        <v>0</v>
      </c>
      <c r="K820" s="11">
        <f t="shared" si="977"/>
        <v>0</v>
      </c>
      <c r="L820" s="11">
        <f t="shared" si="977"/>
        <v>21243</v>
      </c>
      <c r="M820" s="11">
        <f t="shared" si="977"/>
        <v>179084.35034</v>
      </c>
      <c r="N820" s="11">
        <f t="shared" si="977"/>
        <v>175625.35034</v>
      </c>
      <c r="O820" s="11">
        <f t="shared" si="977"/>
        <v>0</v>
      </c>
      <c r="P820" s="11">
        <f t="shared" si="977"/>
        <v>2008</v>
      </c>
      <c r="Q820" s="11">
        <f t="shared" si="977"/>
        <v>0</v>
      </c>
      <c r="R820" s="11">
        <f t="shared" si="977"/>
        <v>38405</v>
      </c>
      <c r="S820" s="127">
        <f t="shared" si="977"/>
        <v>219497.35034</v>
      </c>
      <c r="T820" s="127">
        <f t="shared" si="977"/>
        <v>214030.35034</v>
      </c>
      <c r="U820" s="11">
        <f t="shared" si="977"/>
        <v>0</v>
      </c>
      <c r="V820" s="11">
        <f t="shared" si="977"/>
        <v>0</v>
      </c>
      <c r="W820" s="11">
        <f t="shared" si="977"/>
        <v>0</v>
      </c>
      <c r="X820" s="11">
        <f t="shared" si="977"/>
        <v>0</v>
      </c>
      <c r="Y820" s="11">
        <f t="shared" ref="U820:AJ821" si="978">Y821</f>
        <v>219497.35034</v>
      </c>
      <c r="Z820" s="11">
        <f t="shared" si="978"/>
        <v>214030.35034</v>
      </c>
      <c r="AA820" s="11">
        <f t="shared" si="978"/>
        <v>0</v>
      </c>
      <c r="AB820" s="11">
        <f t="shared" si="978"/>
        <v>0</v>
      </c>
      <c r="AC820" s="11">
        <f t="shared" si="978"/>
        <v>0</v>
      </c>
      <c r="AD820" s="11">
        <f t="shared" si="978"/>
        <v>0</v>
      </c>
      <c r="AE820" s="127">
        <f t="shared" si="978"/>
        <v>219497.35034</v>
      </c>
      <c r="AF820" s="127">
        <f t="shared" si="978"/>
        <v>214030.35034</v>
      </c>
      <c r="AG820" s="11">
        <f t="shared" si="978"/>
        <v>8524</v>
      </c>
      <c r="AH820" s="11">
        <f t="shared" si="978"/>
        <v>0</v>
      </c>
      <c r="AI820" s="11">
        <f t="shared" si="978"/>
        <v>0</v>
      </c>
      <c r="AJ820" s="11">
        <f t="shared" si="978"/>
        <v>30000</v>
      </c>
      <c r="AK820" s="11">
        <f t="shared" ref="AG820:AR821" si="979">AK821</f>
        <v>258021.35034</v>
      </c>
      <c r="AL820" s="11">
        <f t="shared" si="979"/>
        <v>244030.35034</v>
      </c>
      <c r="AM820" s="11">
        <f t="shared" si="979"/>
        <v>0</v>
      </c>
      <c r="AN820" s="11">
        <f t="shared" si="979"/>
        <v>0</v>
      </c>
      <c r="AO820" s="11">
        <f t="shared" si="979"/>
        <v>0</v>
      </c>
      <c r="AP820" s="11">
        <f t="shared" si="979"/>
        <v>0</v>
      </c>
      <c r="AQ820" s="11">
        <f t="shared" si="979"/>
        <v>258021.35034</v>
      </c>
      <c r="AR820" s="11">
        <f t="shared" si="979"/>
        <v>244030.35034</v>
      </c>
    </row>
    <row r="821" spans="1:44" s="47" customFormat="1" ht="50.25">
      <c r="A821" s="20" t="s">
        <v>716</v>
      </c>
      <c r="B821" s="32">
        <v>914</v>
      </c>
      <c r="C821" s="38" t="s">
        <v>296</v>
      </c>
      <c r="D821" s="38" t="s">
        <v>110</v>
      </c>
      <c r="E821" s="38" t="s">
        <v>158</v>
      </c>
      <c r="F821" s="13"/>
      <c r="G821" s="6">
        <f>G822</f>
        <v>157841.35034</v>
      </c>
      <c r="H821" s="6">
        <f>H822</f>
        <v>154382.35034</v>
      </c>
      <c r="I821" s="6">
        <f t="shared" si="977"/>
        <v>0</v>
      </c>
      <c r="J821" s="6">
        <f t="shared" si="977"/>
        <v>0</v>
      </c>
      <c r="K821" s="6">
        <f t="shared" si="977"/>
        <v>0</v>
      </c>
      <c r="L821" s="6">
        <f t="shared" si="977"/>
        <v>21243</v>
      </c>
      <c r="M821" s="6">
        <f t="shared" si="977"/>
        <v>179084.35034</v>
      </c>
      <c r="N821" s="6">
        <f t="shared" si="977"/>
        <v>175625.35034</v>
      </c>
      <c r="O821" s="6">
        <f t="shared" si="977"/>
        <v>0</v>
      </c>
      <c r="P821" s="6">
        <f t="shared" si="977"/>
        <v>2008</v>
      </c>
      <c r="Q821" s="6">
        <f t="shared" si="977"/>
        <v>0</v>
      </c>
      <c r="R821" s="6">
        <f t="shared" si="977"/>
        <v>38405</v>
      </c>
      <c r="S821" s="118">
        <f t="shared" si="977"/>
        <v>219497.35034</v>
      </c>
      <c r="T821" s="118">
        <f t="shared" si="977"/>
        <v>214030.35034</v>
      </c>
      <c r="U821" s="6">
        <f t="shared" si="978"/>
        <v>0</v>
      </c>
      <c r="V821" s="6">
        <f t="shared" si="978"/>
        <v>0</v>
      </c>
      <c r="W821" s="6">
        <f t="shared" si="978"/>
        <v>0</v>
      </c>
      <c r="X821" s="6">
        <f t="shared" si="978"/>
        <v>0</v>
      </c>
      <c r="Y821" s="6">
        <f t="shared" si="978"/>
        <v>219497.35034</v>
      </c>
      <c r="Z821" s="6">
        <f t="shared" si="978"/>
        <v>214030.35034</v>
      </c>
      <c r="AA821" s="6">
        <f t="shared" si="978"/>
        <v>0</v>
      </c>
      <c r="AB821" s="6">
        <f t="shared" si="978"/>
        <v>0</v>
      </c>
      <c r="AC821" s="6">
        <f t="shared" si="978"/>
        <v>0</v>
      </c>
      <c r="AD821" s="6">
        <f t="shared" si="978"/>
        <v>0</v>
      </c>
      <c r="AE821" s="118">
        <f t="shared" si="978"/>
        <v>219497.35034</v>
      </c>
      <c r="AF821" s="118">
        <f t="shared" si="978"/>
        <v>214030.35034</v>
      </c>
      <c r="AG821" s="6">
        <f t="shared" si="979"/>
        <v>8524</v>
      </c>
      <c r="AH821" s="6">
        <f t="shared" si="979"/>
        <v>0</v>
      </c>
      <c r="AI821" s="6">
        <f t="shared" si="979"/>
        <v>0</v>
      </c>
      <c r="AJ821" s="6">
        <f t="shared" si="979"/>
        <v>30000</v>
      </c>
      <c r="AK821" s="6">
        <f t="shared" si="979"/>
        <v>258021.35034</v>
      </c>
      <c r="AL821" s="6">
        <f t="shared" si="979"/>
        <v>244030.35034</v>
      </c>
      <c r="AM821" s="6">
        <f t="shared" si="979"/>
        <v>0</v>
      </c>
      <c r="AN821" s="6">
        <f t="shared" si="979"/>
        <v>0</v>
      </c>
      <c r="AO821" s="6">
        <f t="shared" si="979"/>
        <v>0</v>
      </c>
      <c r="AP821" s="6">
        <f t="shared" si="979"/>
        <v>0</v>
      </c>
      <c r="AQ821" s="6">
        <f t="shared" si="979"/>
        <v>258021.35034</v>
      </c>
      <c r="AR821" s="6">
        <f t="shared" si="979"/>
        <v>244030.35034</v>
      </c>
    </row>
    <row r="822" spans="1:44" s="47" customFormat="1" ht="49.5">
      <c r="A822" s="28" t="s">
        <v>719</v>
      </c>
      <c r="B822" s="32">
        <v>914</v>
      </c>
      <c r="C822" s="38" t="s">
        <v>296</v>
      </c>
      <c r="D822" s="38" t="s">
        <v>110</v>
      </c>
      <c r="E822" s="38" t="s">
        <v>159</v>
      </c>
      <c r="F822" s="19"/>
      <c r="G822" s="6">
        <f>G823+G833+G836</f>
        <v>157841.35034</v>
      </c>
      <c r="H822" s="6">
        <f>H823+H833+H836</f>
        <v>154382.35034</v>
      </c>
      <c r="I822" s="6">
        <f t="shared" ref="I822:N822" si="980">I823+I830+I833+I836</f>
        <v>0</v>
      </c>
      <c r="J822" s="6">
        <f t="shared" si="980"/>
        <v>0</v>
      </c>
      <c r="K822" s="6">
        <f t="shared" si="980"/>
        <v>0</v>
      </c>
      <c r="L822" s="6">
        <f t="shared" si="980"/>
        <v>21243</v>
      </c>
      <c r="M822" s="6">
        <f t="shared" si="980"/>
        <v>179084.35034</v>
      </c>
      <c r="N822" s="6">
        <f t="shared" si="980"/>
        <v>175625.35034</v>
      </c>
      <c r="O822" s="6">
        <f t="shared" ref="O822:AL822" si="981">O823+O827+O830+O833+O836</f>
        <v>0</v>
      </c>
      <c r="P822" s="6">
        <f t="shared" si="981"/>
        <v>2008</v>
      </c>
      <c r="Q822" s="6">
        <f t="shared" si="981"/>
        <v>0</v>
      </c>
      <c r="R822" s="6">
        <f t="shared" si="981"/>
        <v>38405</v>
      </c>
      <c r="S822" s="118">
        <f t="shared" si="981"/>
        <v>219497.35034</v>
      </c>
      <c r="T822" s="118">
        <f t="shared" si="981"/>
        <v>214030.35034</v>
      </c>
      <c r="U822" s="6">
        <f t="shared" si="981"/>
        <v>0</v>
      </c>
      <c r="V822" s="6">
        <f t="shared" si="981"/>
        <v>0</v>
      </c>
      <c r="W822" s="6">
        <f t="shared" si="981"/>
        <v>0</v>
      </c>
      <c r="X822" s="6">
        <f t="shared" si="981"/>
        <v>0</v>
      </c>
      <c r="Y822" s="6">
        <f t="shared" si="981"/>
        <v>219497.35034</v>
      </c>
      <c r="Z822" s="6">
        <f t="shared" si="981"/>
        <v>214030.35034</v>
      </c>
      <c r="AA822" s="6">
        <f t="shared" si="981"/>
        <v>0</v>
      </c>
      <c r="AB822" s="6">
        <f t="shared" si="981"/>
        <v>0</v>
      </c>
      <c r="AC822" s="6">
        <f t="shared" si="981"/>
        <v>0</v>
      </c>
      <c r="AD822" s="6">
        <f t="shared" si="981"/>
        <v>0</v>
      </c>
      <c r="AE822" s="118">
        <f t="shared" si="981"/>
        <v>219497.35034</v>
      </c>
      <c r="AF822" s="118">
        <f t="shared" si="981"/>
        <v>214030.35034</v>
      </c>
      <c r="AG822" s="6">
        <f t="shared" si="981"/>
        <v>8524</v>
      </c>
      <c r="AH822" s="6">
        <f t="shared" si="981"/>
        <v>0</v>
      </c>
      <c r="AI822" s="6">
        <f t="shared" si="981"/>
        <v>0</v>
      </c>
      <c r="AJ822" s="6">
        <f t="shared" si="981"/>
        <v>30000</v>
      </c>
      <c r="AK822" s="6">
        <f t="shared" si="981"/>
        <v>258021.35034</v>
      </c>
      <c r="AL822" s="6">
        <f t="shared" si="981"/>
        <v>244030.35034</v>
      </c>
      <c r="AM822" s="6">
        <f t="shared" ref="AM822:AR822" si="982">AM823+AM827+AM830+AM833+AM836</f>
        <v>0</v>
      </c>
      <c r="AN822" s="6">
        <f t="shared" si="982"/>
        <v>0</v>
      </c>
      <c r="AO822" s="6">
        <f t="shared" si="982"/>
        <v>0</v>
      </c>
      <c r="AP822" s="6">
        <f t="shared" si="982"/>
        <v>0</v>
      </c>
      <c r="AQ822" s="6">
        <f t="shared" si="982"/>
        <v>258021.35034</v>
      </c>
      <c r="AR822" s="6">
        <f t="shared" si="982"/>
        <v>244030.35034</v>
      </c>
    </row>
    <row r="823" spans="1:44" s="47" customFormat="1">
      <c r="A823" s="17" t="s">
        <v>14</v>
      </c>
      <c r="B823" s="32">
        <v>914</v>
      </c>
      <c r="C823" s="38" t="s">
        <v>296</v>
      </c>
      <c r="D823" s="38" t="s">
        <v>110</v>
      </c>
      <c r="E823" s="38" t="s">
        <v>160</v>
      </c>
      <c r="F823" s="19"/>
      <c r="G823" s="6">
        <f>G824</f>
        <v>1604</v>
      </c>
      <c r="H823" s="6">
        <f t="shared" ref="H823:W824" si="983">H824</f>
        <v>0</v>
      </c>
      <c r="I823" s="6">
        <f t="shared" si="983"/>
        <v>-1118</v>
      </c>
      <c r="J823" s="6">
        <f t="shared" si="983"/>
        <v>0</v>
      </c>
      <c r="K823" s="6">
        <f t="shared" si="983"/>
        <v>0</v>
      </c>
      <c r="L823" s="6">
        <f t="shared" si="983"/>
        <v>0</v>
      </c>
      <c r="M823" s="6">
        <f t="shared" si="983"/>
        <v>486</v>
      </c>
      <c r="N823" s="6">
        <f t="shared" si="983"/>
        <v>0</v>
      </c>
      <c r="O823" s="6">
        <f t="shared" si="983"/>
        <v>0</v>
      </c>
      <c r="P823" s="6">
        <f t="shared" si="983"/>
        <v>0</v>
      </c>
      <c r="Q823" s="6">
        <f t="shared" si="983"/>
        <v>0</v>
      </c>
      <c r="R823" s="6">
        <f t="shared" si="983"/>
        <v>0</v>
      </c>
      <c r="S823" s="118">
        <f t="shared" si="983"/>
        <v>486</v>
      </c>
      <c r="T823" s="118">
        <f t="shared" si="983"/>
        <v>0</v>
      </c>
      <c r="U823" s="6">
        <f t="shared" si="983"/>
        <v>0</v>
      </c>
      <c r="V823" s="6">
        <f t="shared" si="983"/>
        <v>0</v>
      </c>
      <c r="W823" s="6">
        <f t="shared" si="983"/>
        <v>0</v>
      </c>
      <c r="X823" s="6">
        <f t="shared" ref="U823:AJ824" si="984">X824</f>
        <v>0</v>
      </c>
      <c r="Y823" s="6">
        <f t="shared" si="984"/>
        <v>486</v>
      </c>
      <c r="Z823" s="6">
        <f t="shared" si="984"/>
        <v>0</v>
      </c>
      <c r="AA823" s="6">
        <f t="shared" si="984"/>
        <v>0</v>
      </c>
      <c r="AB823" s="6">
        <f t="shared" si="984"/>
        <v>0</v>
      </c>
      <c r="AC823" s="6">
        <f t="shared" si="984"/>
        <v>0</v>
      </c>
      <c r="AD823" s="6">
        <f t="shared" si="984"/>
        <v>0</v>
      </c>
      <c r="AE823" s="118">
        <f t="shared" si="984"/>
        <v>486</v>
      </c>
      <c r="AF823" s="118">
        <f t="shared" si="984"/>
        <v>0</v>
      </c>
      <c r="AG823" s="6">
        <f t="shared" si="984"/>
        <v>6945</v>
      </c>
      <c r="AH823" s="6">
        <f t="shared" si="984"/>
        <v>0</v>
      </c>
      <c r="AI823" s="6">
        <f t="shared" si="984"/>
        <v>0</v>
      </c>
      <c r="AJ823" s="6">
        <f t="shared" si="984"/>
        <v>0</v>
      </c>
      <c r="AK823" s="6">
        <f t="shared" ref="AG823:AR824" si="985">AK824</f>
        <v>7431</v>
      </c>
      <c r="AL823" s="6">
        <f t="shared" si="985"/>
        <v>0</v>
      </c>
      <c r="AM823" s="6">
        <f t="shared" si="985"/>
        <v>0</v>
      </c>
      <c r="AN823" s="6">
        <f t="shared" si="985"/>
        <v>0</v>
      </c>
      <c r="AO823" s="6">
        <f t="shared" si="985"/>
        <v>0</v>
      </c>
      <c r="AP823" s="6">
        <f t="shared" si="985"/>
        <v>0</v>
      </c>
      <c r="AQ823" s="6">
        <f t="shared" si="985"/>
        <v>7431</v>
      </c>
      <c r="AR823" s="6">
        <f t="shared" si="985"/>
        <v>0</v>
      </c>
    </row>
    <row r="824" spans="1:44" s="47" customFormat="1">
      <c r="A824" s="17" t="s">
        <v>154</v>
      </c>
      <c r="B824" s="32">
        <v>914</v>
      </c>
      <c r="C824" s="22" t="s">
        <v>296</v>
      </c>
      <c r="D824" s="22" t="s">
        <v>110</v>
      </c>
      <c r="E824" s="22" t="s">
        <v>314</v>
      </c>
      <c r="F824" s="19"/>
      <c r="G824" s="6">
        <f>G825</f>
        <v>1604</v>
      </c>
      <c r="H824" s="6">
        <f t="shared" si="983"/>
        <v>0</v>
      </c>
      <c r="I824" s="6">
        <f t="shared" si="983"/>
        <v>-1118</v>
      </c>
      <c r="J824" s="6">
        <f t="shared" si="983"/>
        <v>0</v>
      </c>
      <c r="K824" s="6">
        <f t="shared" si="983"/>
        <v>0</v>
      </c>
      <c r="L824" s="6">
        <f t="shared" si="983"/>
        <v>0</v>
      </c>
      <c r="M824" s="6">
        <f t="shared" si="983"/>
        <v>486</v>
      </c>
      <c r="N824" s="6">
        <f t="shared" si="983"/>
        <v>0</v>
      </c>
      <c r="O824" s="6">
        <f t="shared" si="983"/>
        <v>0</v>
      </c>
      <c r="P824" s="6">
        <f t="shared" si="983"/>
        <v>0</v>
      </c>
      <c r="Q824" s="6">
        <f t="shared" si="983"/>
        <v>0</v>
      </c>
      <c r="R824" s="6">
        <f t="shared" si="983"/>
        <v>0</v>
      </c>
      <c r="S824" s="118">
        <f t="shared" si="983"/>
        <v>486</v>
      </c>
      <c r="T824" s="118">
        <f t="shared" si="983"/>
        <v>0</v>
      </c>
      <c r="U824" s="6">
        <f t="shared" si="984"/>
        <v>0</v>
      </c>
      <c r="V824" s="6">
        <f t="shared" si="984"/>
        <v>0</v>
      </c>
      <c r="W824" s="6">
        <f t="shared" si="984"/>
        <v>0</v>
      </c>
      <c r="X824" s="6">
        <f t="shared" si="984"/>
        <v>0</v>
      </c>
      <c r="Y824" s="6">
        <f t="shared" si="984"/>
        <v>486</v>
      </c>
      <c r="Z824" s="6">
        <f t="shared" si="984"/>
        <v>0</v>
      </c>
      <c r="AA824" s="6">
        <f t="shared" si="984"/>
        <v>0</v>
      </c>
      <c r="AB824" s="6">
        <f t="shared" si="984"/>
        <v>0</v>
      </c>
      <c r="AC824" s="6">
        <f t="shared" si="984"/>
        <v>0</v>
      </c>
      <c r="AD824" s="6">
        <f t="shared" si="984"/>
        <v>0</v>
      </c>
      <c r="AE824" s="118">
        <f t="shared" si="984"/>
        <v>486</v>
      </c>
      <c r="AF824" s="118">
        <f t="shared" si="984"/>
        <v>0</v>
      </c>
      <c r="AG824" s="6">
        <f t="shared" si="985"/>
        <v>6945</v>
      </c>
      <c r="AH824" s="6">
        <f t="shared" si="985"/>
        <v>0</v>
      </c>
      <c r="AI824" s="6">
        <f t="shared" si="985"/>
        <v>0</v>
      </c>
      <c r="AJ824" s="6">
        <f t="shared" si="985"/>
        <v>0</v>
      </c>
      <c r="AK824" s="6">
        <f t="shared" si="985"/>
        <v>7431</v>
      </c>
      <c r="AL824" s="6">
        <f t="shared" si="985"/>
        <v>0</v>
      </c>
      <c r="AM824" s="6">
        <f t="shared" si="985"/>
        <v>0</v>
      </c>
      <c r="AN824" s="6">
        <f t="shared" si="985"/>
        <v>0</v>
      </c>
      <c r="AO824" s="6">
        <f t="shared" si="985"/>
        <v>0</v>
      </c>
      <c r="AP824" s="6">
        <f t="shared" si="985"/>
        <v>0</v>
      </c>
      <c r="AQ824" s="6">
        <f t="shared" si="985"/>
        <v>7431</v>
      </c>
      <c r="AR824" s="6">
        <f t="shared" si="985"/>
        <v>0</v>
      </c>
    </row>
    <row r="825" spans="1:44" s="47" customFormat="1" ht="33">
      <c r="A825" s="17" t="s">
        <v>165</v>
      </c>
      <c r="B825" s="32">
        <v>914</v>
      </c>
      <c r="C825" s="18" t="s">
        <v>296</v>
      </c>
      <c r="D825" s="18" t="s">
        <v>110</v>
      </c>
      <c r="E825" s="18" t="s">
        <v>314</v>
      </c>
      <c r="F825" s="18" t="s">
        <v>166</v>
      </c>
      <c r="G825" s="6">
        <f>G826</f>
        <v>1604</v>
      </c>
      <c r="H825" s="6">
        <f>H826</f>
        <v>0</v>
      </c>
      <c r="I825" s="6">
        <f t="shared" ref="I825:AR825" si="986">I826</f>
        <v>-1118</v>
      </c>
      <c r="J825" s="6">
        <f t="shared" si="986"/>
        <v>0</v>
      </c>
      <c r="K825" s="6">
        <f t="shared" si="986"/>
        <v>0</v>
      </c>
      <c r="L825" s="6">
        <f t="shared" si="986"/>
        <v>0</v>
      </c>
      <c r="M825" s="6">
        <f t="shared" si="986"/>
        <v>486</v>
      </c>
      <c r="N825" s="6">
        <f t="shared" si="986"/>
        <v>0</v>
      </c>
      <c r="O825" s="6">
        <f t="shared" si="986"/>
        <v>0</v>
      </c>
      <c r="P825" s="6">
        <f t="shared" si="986"/>
        <v>0</v>
      </c>
      <c r="Q825" s="6">
        <f t="shared" si="986"/>
        <v>0</v>
      </c>
      <c r="R825" s="6">
        <f t="shared" si="986"/>
        <v>0</v>
      </c>
      <c r="S825" s="118">
        <f t="shared" si="986"/>
        <v>486</v>
      </c>
      <c r="T825" s="118">
        <f t="shared" si="986"/>
        <v>0</v>
      </c>
      <c r="U825" s="6">
        <f t="shared" si="986"/>
        <v>0</v>
      </c>
      <c r="V825" s="6">
        <f t="shared" si="986"/>
        <v>0</v>
      </c>
      <c r="W825" s="6">
        <f t="shared" si="986"/>
        <v>0</v>
      </c>
      <c r="X825" s="6">
        <f t="shared" si="986"/>
        <v>0</v>
      </c>
      <c r="Y825" s="6">
        <f t="shared" si="986"/>
        <v>486</v>
      </c>
      <c r="Z825" s="6">
        <f t="shared" si="986"/>
        <v>0</v>
      </c>
      <c r="AA825" s="6">
        <f t="shared" si="986"/>
        <v>0</v>
      </c>
      <c r="AB825" s="6">
        <f t="shared" si="986"/>
        <v>0</v>
      </c>
      <c r="AC825" s="6">
        <f t="shared" si="986"/>
        <v>0</v>
      </c>
      <c r="AD825" s="6">
        <f t="shared" si="986"/>
        <v>0</v>
      </c>
      <c r="AE825" s="118">
        <f t="shared" si="986"/>
        <v>486</v>
      </c>
      <c r="AF825" s="118">
        <f t="shared" si="986"/>
        <v>0</v>
      </c>
      <c r="AG825" s="6">
        <f t="shared" si="986"/>
        <v>6945</v>
      </c>
      <c r="AH825" s="6">
        <f t="shared" si="986"/>
        <v>0</v>
      </c>
      <c r="AI825" s="6">
        <f t="shared" si="986"/>
        <v>0</v>
      </c>
      <c r="AJ825" s="6">
        <f t="shared" si="986"/>
        <v>0</v>
      </c>
      <c r="AK825" s="6">
        <f t="shared" si="986"/>
        <v>7431</v>
      </c>
      <c r="AL825" s="6">
        <f t="shared" si="986"/>
        <v>0</v>
      </c>
      <c r="AM825" s="6">
        <f t="shared" si="986"/>
        <v>0</v>
      </c>
      <c r="AN825" s="6">
        <f t="shared" si="986"/>
        <v>0</v>
      </c>
      <c r="AO825" s="6">
        <f t="shared" si="986"/>
        <v>0</v>
      </c>
      <c r="AP825" s="6">
        <f t="shared" si="986"/>
        <v>0</v>
      </c>
      <c r="AQ825" s="6">
        <f t="shared" si="986"/>
        <v>7431</v>
      </c>
      <c r="AR825" s="6">
        <f t="shared" si="986"/>
        <v>0</v>
      </c>
    </row>
    <row r="826" spans="1:44" s="47" customFormat="1">
      <c r="A826" s="17" t="s">
        <v>154</v>
      </c>
      <c r="B826" s="32">
        <v>914</v>
      </c>
      <c r="C826" s="18" t="s">
        <v>296</v>
      </c>
      <c r="D826" s="18" t="s">
        <v>110</v>
      </c>
      <c r="E826" s="18" t="s">
        <v>314</v>
      </c>
      <c r="F826" s="18" t="s">
        <v>167</v>
      </c>
      <c r="G826" s="6">
        <v>1604</v>
      </c>
      <c r="H826" s="6"/>
      <c r="I826" s="6">
        <v>-1118</v>
      </c>
      <c r="J826" s="104"/>
      <c r="K826" s="104"/>
      <c r="L826" s="104"/>
      <c r="M826" s="55">
        <f>G826+I826+J826+K826+L826</f>
        <v>486</v>
      </c>
      <c r="N826" s="55">
        <f>H826+L826</f>
        <v>0</v>
      </c>
      <c r="O826" s="6"/>
      <c r="P826" s="104"/>
      <c r="Q826" s="104"/>
      <c r="R826" s="104"/>
      <c r="S826" s="119">
        <f>M826+O826+P826+Q826+R826</f>
        <v>486</v>
      </c>
      <c r="T826" s="119">
        <f>N826+R826</f>
        <v>0</v>
      </c>
      <c r="U826" s="6"/>
      <c r="V826" s="104"/>
      <c r="W826" s="104"/>
      <c r="X826" s="104"/>
      <c r="Y826" s="55">
        <f>S826+U826+V826+W826+X826</f>
        <v>486</v>
      </c>
      <c r="Z826" s="55">
        <f>T826+X826</f>
        <v>0</v>
      </c>
      <c r="AA826" s="6"/>
      <c r="AB826" s="104"/>
      <c r="AC826" s="104"/>
      <c r="AD826" s="104"/>
      <c r="AE826" s="119">
        <f>Y826+AA826+AB826+AC826+AD826</f>
        <v>486</v>
      </c>
      <c r="AF826" s="119">
        <f>Z826+AD826</f>
        <v>0</v>
      </c>
      <c r="AG826" s="6">
        <v>6945</v>
      </c>
      <c r="AH826" s="104"/>
      <c r="AI826" s="104"/>
      <c r="AJ826" s="104"/>
      <c r="AK826" s="55">
        <f>AE826+AG826+AH826+AI826+AJ826</f>
        <v>7431</v>
      </c>
      <c r="AL826" s="55">
        <f>AF826+AJ826</f>
        <v>0</v>
      </c>
      <c r="AM826" s="6"/>
      <c r="AN826" s="104"/>
      <c r="AO826" s="104"/>
      <c r="AP826" s="104"/>
      <c r="AQ826" s="55">
        <f>AK826+AM826+AN826+AO826+AP826</f>
        <v>7431</v>
      </c>
      <c r="AR826" s="55">
        <f>AL826+AP826</f>
        <v>0</v>
      </c>
    </row>
    <row r="827" spans="1:44" s="47" customFormat="1" ht="90" customHeight="1">
      <c r="A827" s="17" t="s">
        <v>720</v>
      </c>
      <c r="B827" s="32">
        <v>914</v>
      </c>
      <c r="C827" s="18" t="s">
        <v>296</v>
      </c>
      <c r="D827" s="18" t="s">
        <v>110</v>
      </c>
      <c r="E827" s="33" t="s">
        <v>421</v>
      </c>
      <c r="F827" s="18"/>
      <c r="G827" s="6"/>
      <c r="H827" s="6"/>
      <c r="I827" s="6"/>
      <c r="J827" s="104"/>
      <c r="K827" s="104"/>
      <c r="L827" s="104"/>
      <c r="M827" s="55"/>
      <c r="N827" s="55"/>
      <c r="O827" s="6">
        <f>O828</f>
        <v>0</v>
      </c>
      <c r="P827" s="6">
        <f t="shared" ref="P827:AE828" si="987">P828</f>
        <v>333</v>
      </c>
      <c r="Q827" s="6">
        <f t="shared" si="987"/>
        <v>0</v>
      </c>
      <c r="R827" s="6">
        <f t="shared" si="987"/>
        <v>6590</v>
      </c>
      <c r="S827" s="118">
        <f t="shared" si="987"/>
        <v>6923</v>
      </c>
      <c r="T827" s="118">
        <f t="shared" si="987"/>
        <v>6590</v>
      </c>
      <c r="U827" s="6">
        <f>U828</f>
        <v>0</v>
      </c>
      <c r="V827" s="6">
        <f t="shared" si="987"/>
        <v>0</v>
      </c>
      <c r="W827" s="6">
        <f t="shared" si="987"/>
        <v>0</v>
      </c>
      <c r="X827" s="6">
        <f t="shared" si="987"/>
        <v>0</v>
      </c>
      <c r="Y827" s="6">
        <f t="shared" si="987"/>
        <v>6923</v>
      </c>
      <c r="Z827" s="6">
        <f t="shared" si="987"/>
        <v>6590</v>
      </c>
      <c r="AA827" s="6">
        <f>AA828</f>
        <v>0</v>
      </c>
      <c r="AB827" s="6">
        <f t="shared" si="987"/>
        <v>0</v>
      </c>
      <c r="AC827" s="6">
        <f t="shared" si="987"/>
        <v>0</v>
      </c>
      <c r="AD827" s="6">
        <f t="shared" si="987"/>
        <v>0</v>
      </c>
      <c r="AE827" s="118">
        <f t="shared" si="987"/>
        <v>6923</v>
      </c>
      <c r="AF827" s="118">
        <f t="shared" ref="AB827:AF828" si="988">AF828</f>
        <v>6590</v>
      </c>
      <c r="AG827" s="6">
        <f>AG828</f>
        <v>0</v>
      </c>
      <c r="AH827" s="6">
        <f t="shared" ref="AH827:AR828" si="989">AH828</f>
        <v>0</v>
      </c>
      <c r="AI827" s="6">
        <f t="shared" si="989"/>
        <v>0</v>
      </c>
      <c r="AJ827" s="6">
        <f t="shared" si="989"/>
        <v>0</v>
      </c>
      <c r="AK827" s="6">
        <f t="shared" si="989"/>
        <v>6923</v>
      </c>
      <c r="AL827" s="6">
        <f t="shared" si="989"/>
        <v>6590</v>
      </c>
      <c r="AM827" s="6">
        <f>AM828</f>
        <v>0</v>
      </c>
      <c r="AN827" s="6">
        <f t="shared" si="989"/>
        <v>0</v>
      </c>
      <c r="AO827" s="6">
        <f t="shared" si="989"/>
        <v>0</v>
      </c>
      <c r="AP827" s="6">
        <f t="shared" si="989"/>
        <v>0</v>
      </c>
      <c r="AQ827" s="6">
        <f t="shared" si="989"/>
        <v>6923</v>
      </c>
      <c r="AR827" s="6">
        <f t="shared" si="989"/>
        <v>6590</v>
      </c>
    </row>
    <row r="828" spans="1:44" s="47" customFormat="1" ht="33">
      <c r="A828" s="17" t="s">
        <v>165</v>
      </c>
      <c r="B828" s="32">
        <v>914</v>
      </c>
      <c r="C828" s="18" t="s">
        <v>296</v>
      </c>
      <c r="D828" s="18" t="s">
        <v>110</v>
      </c>
      <c r="E828" s="33" t="s">
        <v>421</v>
      </c>
      <c r="F828" s="18" t="s">
        <v>166</v>
      </c>
      <c r="G828" s="6"/>
      <c r="H828" s="6"/>
      <c r="I828" s="6"/>
      <c r="J828" s="104"/>
      <c r="K828" s="104"/>
      <c r="L828" s="104"/>
      <c r="M828" s="55"/>
      <c r="N828" s="55"/>
      <c r="O828" s="6">
        <f>O829</f>
        <v>0</v>
      </c>
      <c r="P828" s="6">
        <f t="shared" si="987"/>
        <v>333</v>
      </c>
      <c r="Q828" s="6">
        <f t="shared" si="987"/>
        <v>0</v>
      </c>
      <c r="R828" s="6">
        <f t="shared" si="987"/>
        <v>6590</v>
      </c>
      <c r="S828" s="118">
        <f t="shared" si="987"/>
        <v>6923</v>
      </c>
      <c r="T828" s="118">
        <f t="shared" si="987"/>
        <v>6590</v>
      </c>
      <c r="U828" s="6">
        <f>U829</f>
        <v>0</v>
      </c>
      <c r="V828" s="6">
        <f t="shared" si="987"/>
        <v>0</v>
      </c>
      <c r="W828" s="6">
        <f t="shared" si="987"/>
        <v>0</v>
      </c>
      <c r="X828" s="6">
        <f t="shared" si="987"/>
        <v>0</v>
      </c>
      <c r="Y828" s="6">
        <f t="shared" si="987"/>
        <v>6923</v>
      </c>
      <c r="Z828" s="6">
        <f t="shared" si="987"/>
        <v>6590</v>
      </c>
      <c r="AA828" s="6">
        <f>AA829</f>
        <v>0</v>
      </c>
      <c r="AB828" s="6">
        <f t="shared" si="988"/>
        <v>0</v>
      </c>
      <c r="AC828" s="6">
        <f t="shared" si="988"/>
        <v>0</v>
      </c>
      <c r="AD828" s="6">
        <f t="shared" si="988"/>
        <v>0</v>
      </c>
      <c r="AE828" s="118">
        <f t="shared" si="988"/>
        <v>6923</v>
      </c>
      <c r="AF828" s="118">
        <f t="shared" si="988"/>
        <v>6590</v>
      </c>
      <c r="AG828" s="6">
        <f>AG829</f>
        <v>0</v>
      </c>
      <c r="AH828" s="6">
        <f t="shared" si="989"/>
        <v>0</v>
      </c>
      <c r="AI828" s="6">
        <f t="shared" si="989"/>
        <v>0</v>
      </c>
      <c r="AJ828" s="6">
        <f t="shared" si="989"/>
        <v>0</v>
      </c>
      <c r="AK828" s="6">
        <f t="shared" si="989"/>
        <v>6923</v>
      </c>
      <c r="AL828" s="6">
        <f t="shared" si="989"/>
        <v>6590</v>
      </c>
      <c r="AM828" s="6">
        <f>AM829</f>
        <v>0</v>
      </c>
      <c r="AN828" s="6">
        <f t="shared" si="989"/>
        <v>0</v>
      </c>
      <c r="AO828" s="6">
        <f t="shared" si="989"/>
        <v>0</v>
      </c>
      <c r="AP828" s="6">
        <f t="shared" si="989"/>
        <v>0</v>
      </c>
      <c r="AQ828" s="6">
        <f t="shared" si="989"/>
        <v>6923</v>
      </c>
      <c r="AR828" s="6">
        <f t="shared" si="989"/>
        <v>6590</v>
      </c>
    </row>
    <row r="829" spans="1:44" s="47" customFormat="1">
      <c r="A829" s="17" t="s">
        <v>154</v>
      </c>
      <c r="B829" s="32">
        <v>914</v>
      </c>
      <c r="C829" s="18" t="s">
        <v>296</v>
      </c>
      <c r="D829" s="18" t="s">
        <v>110</v>
      </c>
      <c r="E829" s="33" t="s">
        <v>421</v>
      </c>
      <c r="F829" s="18" t="s">
        <v>167</v>
      </c>
      <c r="G829" s="6"/>
      <c r="H829" s="6"/>
      <c r="I829" s="6"/>
      <c r="J829" s="104"/>
      <c r="K829" s="104"/>
      <c r="L829" s="104"/>
      <c r="M829" s="55"/>
      <c r="N829" s="55"/>
      <c r="O829" s="6"/>
      <c r="P829" s="6">
        <v>333</v>
      </c>
      <c r="Q829" s="6"/>
      <c r="R829" s="6">
        <v>6590</v>
      </c>
      <c r="S829" s="119">
        <f>M829+O829+P829+Q829+R829</f>
        <v>6923</v>
      </c>
      <c r="T829" s="119">
        <f>N829+R829</f>
        <v>6590</v>
      </c>
      <c r="U829" s="6"/>
      <c r="V829" s="6"/>
      <c r="W829" s="6"/>
      <c r="X829" s="6"/>
      <c r="Y829" s="55">
        <f>S829+U829+V829+W829+X829</f>
        <v>6923</v>
      </c>
      <c r="Z829" s="55">
        <f>T829+X829</f>
        <v>6590</v>
      </c>
      <c r="AA829" s="6"/>
      <c r="AB829" s="6"/>
      <c r="AC829" s="6"/>
      <c r="AD829" s="6"/>
      <c r="AE829" s="119">
        <f>Y829+AA829+AB829+AC829+AD829</f>
        <v>6923</v>
      </c>
      <c r="AF829" s="119">
        <f>Z829+AD829</f>
        <v>6590</v>
      </c>
      <c r="AG829" s="6"/>
      <c r="AH829" s="6"/>
      <c r="AI829" s="6"/>
      <c r="AJ829" s="6"/>
      <c r="AK829" s="55">
        <f>AE829+AG829+AH829+AI829+AJ829</f>
        <v>6923</v>
      </c>
      <c r="AL829" s="55">
        <f>AF829+AJ829</f>
        <v>6590</v>
      </c>
      <c r="AM829" s="6"/>
      <c r="AN829" s="6"/>
      <c r="AO829" s="6"/>
      <c r="AP829" s="6"/>
      <c r="AQ829" s="55">
        <f>AK829+AM829+AN829+AO829+AP829</f>
        <v>6923</v>
      </c>
      <c r="AR829" s="55">
        <f>AL829+AP829</f>
        <v>6590</v>
      </c>
    </row>
    <row r="830" spans="1:44" s="47" customFormat="1" ht="33">
      <c r="A830" s="17" t="s">
        <v>571</v>
      </c>
      <c r="B830" s="32">
        <v>914</v>
      </c>
      <c r="C830" s="18" t="s">
        <v>296</v>
      </c>
      <c r="D830" s="18" t="s">
        <v>110</v>
      </c>
      <c r="E830" s="33" t="s">
        <v>570</v>
      </c>
      <c r="F830" s="18"/>
      <c r="G830" s="6"/>
      <c r="H830" s="6"/>
      <c r="I830" s="6">
        <f>I831</f>
        <v>1118</v>
      </c>
      <c r="J830" s="6">
        <f t="shared" ref="J830:Y831" si="990">J831</f>
        <v>0</v>
      </c>
      <c r="K830" s="6">
        <f t="shared" si="990"/>
        <v>0</v>
      </c>
      <c r="L830" s="6">
        <f t="shared" si="990"/>
        <v>21243</v>
      </c>
      <c r="M830" s="6">
        <f t="shared" si="990"/>
        <v>22361</v>
      </c>
      <c r="N830" s="6">
        <f t="shared" si="990"/>
        <v>21243</v>
      </c>
      <c r="O830" s="6">
        <f>O831</f>
        <v>0</v>
      </c>
      <c r="P830" s="6">
        <f t="shared" si="990"/>
        <v>1675</v>
      </c>
      <c r="Q830" s="6">
        <f t="shared" si="990"/>
        <v>0</v>
      </c>
      <c r="R830" s="6">
        <f t="shared" si="990"/>
        <v>31815</v>
      </c>
      <c r="S830" s="118">
        <f t="shared" si="990"/>
        <v>55851</v>
      </c>
      <c r="T830" s="118">
        <f t="shared" si="990"/>
        <v>53058</v>
      </c>
      <c r="U830" s="6">
        <f>U831</f>
        <v>0</v>
      </c>
      <c r="V830" s="6">
        <f t="shared" si="990"/>
        <v>0</v>
      </c>
      <c r="W830" s="6">
        <f t="shared" si="990"/>
        <v>0</v>
      </c>
      <c r="X830" s="6">
        <f t="shared" si="990"/>
        <v>0</v>
      </c>
      <c r="Y830" s="6">
        <f t="shared" si="990"/>
        <v>55851</v>
      </c>
      <c r="Z830" s="6">
        <f t="shared" ref="V830:Z831" si="991">Z831</f>
        <v>53058</v>
      </c>
      <c r="AA830" s="6">
        <f>AA831</f>
        <v>0</v>
      </c>
      <c r="AB830" s="6">
        <f t="shared" ref="AB830:AQ831" si="992">AB831</f>
        <v>0</v>
      </c>
      <c r="AC830" s="6">
        <f t="shared" si="992"/>
        <v>0</v>
      </c>
      <c r="AD830" s="6">
        <f t="shared" si="992"/>
        <v>0</v>
      </c>
      <c r="AE830" s="118">
        <f t="shared" si="992"/>
        <v>55851</v>
      </c>
      <c r="AF830" s="118">
        <f t="shared" si="992"/>
        <v>53058</v>
      </c>
      <c r="AG830" s="6">
        <f>AG831</f>
        <v>1579</v>
      </c>
      <c r="AH830" s="6">
        <f t="shared" si="992"/>
        <v>0</v>
      </c>
      <c r="AI830" s="6">
        <f t="shared" si="992"/>
        <v>0</v>
      </c>
      <c r="AJ830" s="6">
        <f t="shared" si="992"/>
        <v>30000</v>
      </c>
      <c r="AK830" s="6">
        <f t="shared" si="992"/>
        <v>87430</v>
      </c>
      <c r="AL830" s="6">
        <f t="shared" si="992"/>
        <v>83058</v>
      </c>
      <c r="AM830" s="6">
        <f>AM831</f>
        <v>0</v>
      </c>
      <c r="AN830" s="6">
        <f t="shared" si="992"/>
        <v>0</v>
      </c>
      <c r="AO830" s="6">
        <f t="shared" si="992"/>
        <v>0</v>
      </c>
      <c r="AP830" s="6">
        <f t="shared" si="992"/>
        <v>0</v>
      </c>
      <c r="AQ830" s="6">
        <f t="shared" si="992"/>
        <v>87430</v>
      </c>
      <c r="AR830" s="6">
        <f t="shared" ref="AN830:AR831" si="993">AR831</f>
        <v>83058</v>
      </c>
    </row>
    <row r="831" spans="1:44" s="47" customFormat="1" ht="33">
      <c r="A831" s="17" t="s">
        <v>165</v>
      </c>
      <c r="B831" s="32">
        <v>914</v>
      </c>
      <c r="C831" s="18" t="s">
        <v>296</v>
      </c>
      <c r="D831" s="18" t="s">
        <v>110</v>
      </c>
      <c r="E831" s="33" t="s">
        <v>570</v>
      </c>
      <c r="F831" s="18" t="s">
        <v>166</v>
      </c>
      <c r="G831" s="6"/>
      <c r="H831" s="6"/>
      <c r="I831" s="6">
        <f>I832</f>
        <v>1118</v>
      </c>
      <c r="J831" s="6">
        <f t="shared" si="990"/>
        <v>0</v>
      </c>
      <c r="K831" s="6">
        <f t="shared" si="990"/>
        <v>0</v>
      </c>
      <c r="L831" s="6">
        <f t="shared" si="990"/>
        <v>21243</v>
      </c>
      <c r="M831" s="6">
        <f t="shared" si="990"/>
        <v>22361</v>
      </c>
      <c r="N831" s="6">
        <f t="shared" si="990"/>
        <v>21243</v>
      </c>
      <c r="O831" s="6">
        <f>O832</f>
        <v>0</v>
      </c>
      <c r="P831" s="6">
        <f t="shared" si="990"/>
        <v>1675</v>
      </c>
      <c r="Q831" s="6">
        <f t="shared" si="990"/>
        <v>0</v>
      </c>
      <c r="R831" s="6">
        <f t="shared" si="990"/>
        <v>31815</v>
      </c>
      <c r="S831" s="118">
        <f t="shared" si="990"/>
        <v>55851</v>
      </c>
      <c r="T831" s="118">
        <f t="shared" si="990"/>
        <v>53058</v>
      </c>
      <c r="U831" s="6">
        <f>U832</f>
        <v>0</v>
      </c>
      <c r="V831" s="6">
        <f t="shared" si="991"/>
        <v>0</v>
      </c>
      <c r="W831" s="6">
        <f t="shared" si="991"/>
        <v>0</v>
      </c>
      <c r="X831" s="6">
        <f t="shared" si="991"/>
        <v>0</v>
      </c>
      <c r="Y831" s="6">
        <f t="shared" si="991"/>
        <v>55851</v>
      </c>
      <c r="Z831" s="6">
        <f t="shared" si="991"/>
        <v>53058</v>
      </c>
      <c r="AA831" s="6">
        <f>AA832</f>
        <v>0</v>
      </c>
      <c r="AB831" s="6">
        <f t="shared" si="992"/>
        <v>0</v>
      </c>
      <c r="AC831" s="6">
        <f t="shared" si="992"/>
        <v>0</v>
      </c>
      <c r="AD831" s="6">
        <f t="shared" si="992"/>
        <v>0</v>
      </c>
      <c r="AE831" s="118">
        <f t="shared" si="992"/>
        <v>55851</v>
      </c>
      <c r="AF831" s="118">
        <f t="shared" si="992"/>
        <v>53058</v>
      </c>
      <c r="AG831" s="6">
        <f>AG832</f>
        <v>1579</v>
      </c>
      <c r="AH831" s="6">
        <f t="shared" si="992"/>
        <v>0</v>
      </c>
      <c r="AI831" s="6">
        <f t="shared" si="992"/>
        <v>0</v>
      </c>
      <c r="AJ831" s="6">
        <f t="shared" si="992"/>
        <v>30000</v>
      </c>
      <c r="AK831" s="6">
        <f t="shared" si="992"/>
        <v>87430</v>
      </c>
      <c r="AL831" s="6">
        <f t="shared" si="992"/>
        <v>83058</v>
      </c>
      <c r="AM831" s="6">
        <f>AM832</f>
        <v>0</v>
      </c>
      <c r="AN831" s="6">
        <f t="shared" si="993"/>
        <v>0</v>
      </c>
      <c r="AO831" s="6">
        <f t="shared" si="993"/>
        <v>0</v>
      </c>
      <c r="AP831" s="6">
        <f t="shared" si="993"/>
        <v>0</v>
      </c>
      <c r="AQ831" s="6">
        <f t="shared" si="993"/>
        <v>87430</v>
      </c>
      <c r="AR831" s="6">
        <f t="shared" si="993"/>
        <v>83058</v>
      </c>
    </row>
    <row r="832" spans="1:44" s="47" customFormat="1">
      <c r="A832" s="17" t="s">
        <v>154</v>
      </c>
      <c r="B832" s="32">
        <v>914</v>
      </c>
      <c r="C832" s="18" t="s">
        <v>296</v>
      </c>
      <c r="D832" s="18" t="s">
        <v>110</v>
      </c>
      <c r="E832" s="33" t="s">
        <v>570</v>
      </c>
      <c r="F832" s="18" t="s">
        <v>167</v>
      </c>
      <c r="G832" s="6"/>
      <c r="H832" s="6"/>
      <c r="I832" s="6">
        <v>1118</v>
      </c>
      <c r="J832" s="104"/>
      <c r="K832" s="104"/>
      <c r="L832" s="6">
        <v>21243</v>
      </c>
      <c r="M832" s="55">
        <f>G832+I832+J832+K832+L832</f>
        <v>22361</v>
      </c>
      <c r="N832" s="55">
        <f>H832+L832</f>
        <v>21243</v>
      </c>
      <c r="O832" s="6"/>
      <c r="P832" s="6">
        <v>1675</v>
      </c>
      <c r="Q832" s="104"/>
      <c r="R832" s="6">
        <v>31815</v>
      </c>
      <c r="S832" s="119">
        <f>M832+O832+P832+Q832+R832</f>
        <v>55851</v>
      </c>
      <c r="T832" s="119">
        <f>N832+R832</f>
        <v>53058</v>
      </c>
      <c r="U832" s="6"/>
      <c r="V832" s="6"/>
      <c r="W832" s="104"/>
      <c r="X832" s="6"/>
      <c r="Y832" s="55">
        <f>S832+U832+V832+W832+X832</f>
        <v>55851</v>
      </c>
      <c r="Z832" s="55">
        <f>T832+X832</f>
        <v>53058</v>
      </c>
      <c r="AA832" s="6"/>
      <c r="AB832" s="6"/>
      <c r="AC832" s="104"/>
      <c r="AD832" s="6"/>
      <c r="AE832" s="119">
        <f>Y832+AA832+AB832+AC832+AD832</f>
        <v>55851</v>
      </c>
      <c r="AF832" s="119">
        <f>Z832+AD832</f>
        <v>53058</v>
      </c>
      <c r="AG832" s="6">
        <v>1579</v>
      </c>
      <c r="AH832" s="6"/>
      <c r="AI832" s="104"/>
      <c r="AJ832" s="6">
        <v>30000</v>
      </c>
      <c r="AK832" s="55">
        <f>AE832+AG832+AH832+AI832+AJ832</f>
        <v>87430</v>
      </c>
      <c r="AL832" s="55">
        <f>AF832+AJ832</f>
        <v>83058</v>
      </c>
      <c r="AM832" s="6"/>
      <c r="AN832" s="6"/>
      <c r="AO832" s="104"/>
      <c r="AP832" s="6"/>
      <c r="AQ832" s="55">
        <f>AK832+AM832+AN832+AO832+AP832</f>
        <v>87430</v>
      </c>
      <c r="AR832" s="55">
        <f>AL832+AP832</f>
        <v>83058</v>
      </c>
    </row>
    <row r="833" spans="1:44" s="47" customFormat="1" ht="39" customHeight="1">
      <c r="A833" s="20" t="s">
        <v>765</v>
      </c>
      <c r="B833" s="32">
        <v>914</v>
      </c>
      <c r="C833" s="18" t="s">
        <v>296</v>
      </c>
      <c r="D833" s="18" t="s">
        <v>110</v>
      </c>
      <c r="E833" s="33" t="s">
        <v>742</v>
      </c>
      <c r="F833" s="18"/>
      <c r="G833" s="6">
        <f>G834</f>
        <v>148923.40698</v>
      </c>
      <c r="H833" s="6">
        <f>H834</f>
        <v>147434.40698</v>
      </c>
      <c r="I833" s="6">
        <f t="shared" ref="I833:X834" si="994">I834</f>
        <v>0</v>
      </c>
      <c r="J833" s="6">
        <f t="shared" si="994"/>
        <v>0</v>
      </c>
      <c r="K833" s="6">
        <f t="shared" si="994"/>
        <v>0</v>
      </c>
      <c r="L833" s="6">
        <f t="shared" si="994"/>
        <v>0</v>
      </c>
      <c r="M833" s="6">
        <f t="shared" si="994"/>
        <v>148923.40698</v>
      </c>
      <c r="N833" s="6">
        <f t="shared" si="994"/>
        <v>147434.40698</v>
      </c>
      <c r="O833" s="6">
        <f t="shared" si="994"/>
        <v>0</v>
      </c>
      <c r="P833" s="6">
        <f t="shared" si="994"/>
        <v>0</v>
      </c>
      <c r="Q833" s="6">
        <f t="shared" si="994"/>
        <v>0</v>
      </c>
      <c r="R833" s="6">
        <f t="shared" si="994"/>
        <v>0</v>
      </c>
      <c r="S833" s="118">
        <f t="shared" si="994"/>
        <v>148923.40698</v>
      </c>
      <c r="T833" s="118">
        <f t="shared" si="994"/>
        <v>147434.40698</v>
      </c>
      <c r="U833" s="6">
        <f t="shared" si="994"/>
        <v>0</v>
      </c>
      <c r="V833" s="6">
        <f t="shared" si="994"/>
        <v>0</v>
      </c>
      <c r="W833" s="6">
        <f t="shared" si="994"/>
        <v>0</v>
      </c>
      <c r="X833" s="6">
        <f t="shared" si="994"/>
        <v>0</v>
      </c>
      <c r="Y833" s="6">
        <f t="shared" ref="U833:AJ834" si="995">Y834</f>
        <v>148923.40698</v>
      </c>
      <c r="Z833" s="6">
        <f t="shared" si="995"/>
        <v>147434.40698</v>
      </c>
      <c r="AA833" s="6">
        <f t="shared" si="995"/>
        <v>0</v>
      </c>
      <c r="AB833" s="6">
        <f t="shared" si="995"/>
        <v>0</v>
      </c>
      <c r="AC833" s="6">
        <f t="shared" si="995"/>
        <v>0</v>
      </c>
      <c r="AD833" s="6">
        <f t="shared" si="995"/>
        <v>0</v>
      </c>
      <c r="AE833" s="118">
        <f t="shared" si="995"/>
        <v>148923.40698</v>
      </c>
      <c r="AF833" s="118">
        <f t="shared" si="995"/>
        <v>147434.40698</v>
      </c>
      <c r="AG833" s="6">
        <f t="shared" si="995"/>
        <v>0</v>
      </c>
      <c r="AH833" s="6">
        <f t="shared" si="995"/>
        <v>0</v>
      </c>
      <c r="AI833" s="6">
        <f t="shared" si="995"/>
        <v>0</v>
      </c>
      <c r="AJ833" s="6">
        <f t="shared" si="995"/>
        <v>0</v>
      </c>
      <c r="AK833" s="6">
        <f t="shared" ref="AG833:AR834" si="996">AK834</f>
        <v>148923.40698</v>
      </c>
      <c r="AL833" s="6">
        <f t="shared" si="996"/>
        <v>147434.40698</v>
      </c>
      <c r="AM833" s="6">
        <f t="shared" si="996"/>
        <v>0</v>
      </c>
      <c r="AN833" s="6">
        <f t="shared" si="996"/>
        <v>0</v>
      </c>
      <c r="AO833" s="6">
        <f t="shared" si="996"/>
        <v>0</v>
      </c>
      <c r="AP833" s="6">
        <f t="shared" si="996"/>
        <v>0</v>
      </c>
      <c r="AQ833" s="6">
        <f t="shared" si="996"/>
        <v>148923.40698</v>
      </c>
      <c r="AR833" s="6">
        <f t="shared" si="996"/>
        <v>147434.40698</v>
      </c>
    </row>
    <row r="834" spans="1:44" s="47" customFormat="1" ht="33">
      <c r="A834" s="17" t="s">
        <v>165</v>
      </c>
      <c r="B834" s="32">
        <v>914</v>
      </c>
      <c r="C834" s="18" t="s">
        <v>296</v>
      </c>
      <c r="D834" s="18" t="s">
        <v>110</v>
      </c>
      <c r="E834" s="33" t="s">
        <v>742</v>
      </c>
      <c r="F834" s="18" t="s">
        <v>166</v>
      </c>
      <c r="G834" s="6">
        <f>G835</f>
        <v>148923.40698</v>
      </c>
      <c r="H834" s="6">
        <f>H835</f>
        <v>147434.40698</v>
      </c>
      <c r="I834" s="6">
        <f t="shared" si="994"/>
        <v>0</v>
      </c>
      <c r="J834" s="6">
        <f t="shared" si="994"/>
        <v>0</v>
      </c>
      <c r="K834" s="6">
        <f t="shared" si="994"/>
        <v>0</v>
      </c>
      <c r="L834" s="6">
        <f t="shared" si="994"/>
        <v>0</v>
      </c>
      <c r="M834" s="6">
        <f t="shared" si="994"/>
        <v>148923.40698</v>
      </c>
      <c r="N834" s="6">
        <f t="shared" si="994"/>
        <v>147434.40698</v>
      </c>
      <c r="O834" s="6">
        <f t="shared" si="994"/>
        <v>0</v>
      </c>
      <c r="P834" s="6">
        <f t="shared" si="994"/>
        <v>0</v>
      </c>
      <c r="Q834" s="6">
        <f t="shared" si="994"/>
        <v>0</v>
      </c>
      <c r="R834" s="6">
        <f t="shared" si="994"/>
        <v>0</v>
      </c>
      <c r="S834" s="118">
        <f t="shared" si="994"/>
        <v>148923.40698</v>
      </c>
      <c r="T834" s="118">
        <f t="shared" si="994"/>
        <v>147434.40698</v>
      </c>
      <c r="U834" s="6">
        <f t="shared" si="995"/>
        <v>0</v>
      </c>
      <c r="V834" s="6">
        <f t="shared" si="995"/>
        <v>0</v>
      </c>
      <c r="W834" s="6">
        <f t="shared" si="995"/>
        <v>0</v>
      </c>
      <c r="X834" s="6">
        <f t="shared" si="995"/>
        <v>0</v>
      </c>
      <c r="Y834" s="6">
        <f t="shared" si="995"/>
        <v>148923.40698</v>
      </c>
      <c r="Z834" s="6">
        <f t="shared" si="995"/>
        <v>147434.40698</v>
      </c>
      <c r="AA834" s="6">
        <f t="shared" si="995"/>
        <v>0</v>
      </c>
      <c r="AB834" s="6">
        <f t="shared" si="995"/>
        <v>0</v>
      </c>
      <c r="AC834" s="6">
        <f t="shared" si="995"/>
        <v>0</v>
      </c>
      <c r="AD834" s="6">
        <f t="shared" si="995"/>
        <v>0</v>
      </c>
      <c r="AE834" s="118">
        <f t="shared" si="995"/>
        <v>148923.40698</v>
      </c>
      <c r="AF834" s="118">
        <f t="shared" si="995"/>
        <v>147434.40698</v>
      </c>
      <c r="AG834" s="6">
        <f t="shared" si="996"/>
        <v>0</v>
      </c>
      <c r="AH834" s="6">
        <f t="shared" si="996"/>
        <v>0</v>
      </c>
      <c r="AI834" s="6">
        <f t="shared" si="996"/>
        <v>0</v>
      </c>
      <c r="AJ834" s="6">
        <f t="shared" si="996"/>
        <v>0</v>
      </c>
      <c r="AK834" s="6">
        <f t="shared" si="996"/>
        <v>148923.40698</v>
      </c>
      <c r="AL834" s="6">
        <f t="shared" si="996"/>
        <v>147434.40698</v>
      </c>
      <c r="AM834" s="6">
        <f t="shared" si="996"/>
        <v>0</v>
      </c>
      <c r="AN834" s="6">
        <f t="shared" si="996"/>
        <v>0</v>
      </c>
      <c r="AO834" s="6">
        <f t="shared" si="996"/>
        <v>0</v>
      </c>
      <c r="AP834" s="6">
        <f t="shared" si="996"/>
        <v>0</v>
      </c>
      <c r="AQ834" s="6">
        <f t="shared" si="996"/>
        <v>148923.40698</v>
      </c>
      <c r="AR834" s="6">
        <f t="shared" si="996"/>
        <v>147434.40698</v>
      </c>
    </row>
    <row r="835" spans="1:44" s="47" customFormat="1">
      <c r="A835" s="17" t="s">
        <v>154</v>
      </c>
      <c r="B835" s="32">
        <v>914</v>
      </c>
      <c r="C835" s="18" t="s">
        <v>296</v>
      </c>
      <c r="D835" s="18" t="s">
        <v>110</v>
      </c>
      <c r="E835" s="33" t="s">
        <v>742</v>
      </c>
      <c r="F835" s="18" t="s">
        <v>167</v>
      </c>
      <c r="G835" s="6">
        <f>1489+H835</f>
        <v>148923.40698</v>
      </c>
      <c r="H835" s="6">
        <f>126793.59+20640.81698</f>
        <v>147434.40698</v>
      </c>
      <c r="I835" s="104"/>
      <c r="J835" s="104"/>
      <c r="K835" s="104"/>
      <c r="L835" s="104"/>
      <c r="M835" s="55">
        <f>G835+I835+J835+K835+L835</f>
        <v>148923.40698</v>
      </c>
      <c r="N835" s="55">
        <f>H835+L835</f>
        <v>147434.40698</v>
      </c>
      <c r="O835" s="104"/>
      <c r="P835" s="104"/>
      <c r="Q835" s="104"/>
      <c r="R835" s="104"/>
      <c r="S835" s="119">
        <f>M835+O835+P835+Q835+R835</f>
        <v>148923.40698</v>
      </c>
      <c r="T835" s="119">
        <f>N835+R835</f>
        <v>147434.40698</v>
      </c>
      <c r="U835" s="104"/>
      <c r="V835" s="104"/>
      <c r="W835" s="104"/>
      <c r="X835" s="104"/>
      <c r="Y835" s="55">
        <f>S835+U835+V835+W835+X835</f>
        <v>148923.40698</v>
      </c>
      <c r="Z835" s="55">
        <f>T835+X835</f>
        <v>147434.40698</v>
      </c>
      <c r="AA835" s="104"/>
      <c r="AB835" s="104"/>
      <c r="AC835" s="104"/>
      <c r="AD835" s="104"/>
      <c r="AE835" s="119">
        <f>Y835+AA835+AB835+AC835+AD835</f>
        <v>148923.40698</v>
      </c>
      <c r="AF835" s="119">
        <f>Z835+AD835</f>
        <v>147434.40698</v>
      </c>
      <c r="AG835" s="104"/>
      <c r="AH835" s="104"/>
      <c r="AI835" s="104"/>
      <c r="AJ835" s="104"/>
      <c r="AK835" s="55">
        <f>AE835+AG835+AH835+AI835+AJ835</f>
        <v>148923.40698</v>
      </c>
      <c r="AL835" s="55">
        <f>AF835+AJ835</f>
        <v>147434.40698</v>
      </c>
      <c r="AM835" s="104"/>
      <c r="AN835" s="104"/>
      <c r="AO835" s="104"/>
      <c r="AP835" s="104"/>
      <c r="AQ835" s="55">
        <f>AK835+AM835+AN835+AO835+AP835</f>
        <v>148923.40698</v>
      </c>
      <c r="AR835" s="55">
        <f>AL835+AP835</f>
        <v>147434.40698</v>
      </c>
    </row>
    <row r="836" spans="1:44" s="47" customFormat="1" ht="39" customHeight="1">
      <c r="A836" s="20" t="s">
        <v>765</v>
      </c>
      <c r="B836" s="32">
        <v>914</v>
      </c>
      <c r="C836" s="18" t="s">
        <v>296</v>
      </c>
      <c r="D836" s="18" t="s">
        <v>110</v>
      </c>
      <c r="E836" s="33" t="s">
        <v>743</v>
      </c>
      <c r="F836" s="18"/>
      <c r="G836" s="6">
        <f>G837</f>
        <v>7313.9433600000002</v>
      </c>
      <c r="H836" s="6">
        <f>H837</f>
        <v>6947.9433600000002</v>
      </c>
      <c r="I836" s="6">
        <f t="shared" ref="I836:X837" si="997">I837</f>
        <v>0</v>
      </c>
      <c r="J836" s="6">
        <f t="shared" si="997"/>
        <v>0</v>
      </c>
      <c r="K836" s="6">
        <f t="shared" si="997"/>
        <v>0</v>
      </c>
      <c r="L836" s="6">
        <f t="shared" si="997"/>
        <v>0</v>
      </c>
      <c r="M836" s="6">
        <f t="shared" si="997"/>
        <v>7313.9433600000002</v>
      </c>
      <c r="N836" s="6">
        <f t="shared" si="997"/>
        <v>6947.9433600000002</v>
      </c>
      <c r="O836" s="6">
        <f t="shared" si="997"/>
        <v>0</v>
      </c>
      <c r="P836" s="6">
        <f t="shared" si="997"/>
        <v>0</v>
      </c>
      <c r="Q836" s="6">
        <f t="shared" si="997"/>
        <v>0</v>
      </c>
      <c r="R836" s="6">
        <f t="shared" si="997"/>
        <v>0</v>
      </c>
      <c r="S836" s="118">
        <f t="shared" si="997"/>
        <v>7313.9433600000002</v>
      </c>
      <c r="T836" s="118">
        <f t="shared" si="997"/>
        <v>6947.9433600000002</v>
      </c>
      <c r="U836" s="6">
        <f t="shared" si="997"/>
        <v>0</v>
      </c>
      <c r="V836" s="6">
        <f t="shared" si="997"/>
        <v>0</v>
      </c>
      <c r="W836" s="6">
        <f t="shared" si="997"/>
        <v>0</v>
      </c>
      <c r="X836" s="6">
        <f t="shared" si="997"/>
        <v>0</v>
      </c>
      <c r="Y836" s="6">
        <f t="shared" ref="U836:AJ837" si="998">Y837</f>
        <v>7313.9433600000002</v>
      </c>
      <c r="Z836" s="6">
        <f t="shared" si="998"/>
        <v>6947.9433600000002</v>
      </c>
      <c r="AA836" s="6">
        <f t="shared" si="998"/>
        <v>0</v>
      </c>
      <c r="AB836" s="6">
        <f t="shared" si="998"/>
        <v>0</v>
      </c>
      <c r="AC836" s="6">
        <f t="shared" si="998"/>
        <v>0</v>
      </c>
      <c r="AD836" s="6">
        <f t="shared" si="998"/>
        <v>0</v>
      </c>
      <c r="AE836" s="118">
        <f t="shared" si="998"/>
        <v>7313.9433600000002</v>
      </c>
      <c r="AF836" s="118">
        <f t="shared" si="998"/>
        <v>6947.9433600000002</v>
      </c>
      <c r="AG836" s="6">
        <f t="shared" si="998"/>
        <v>0</v>
      </c>
      <c r="AH836" s="6">
        <f t="shared" si="998"/>
        <v>0</v>
      </c>
      <c r="AI836" s="6">
        <f t="shared" si="998"/>
        <v>0</v>
      </c>
      <c r="AJ836" s="6">
        <f t="shared" si="998"/>
        <v>0</v>
      </c>
      <c r="AK836" s="6">
        <f t="shared" ref="AG836:AR837" si="999">AK837</f>
        <v>7313.9433600000002</v>
      </c>
      <c r="AL836" s="6">
        <f t="shared" si="999"/>
        <v>6947.9433600000002</v>
      </c>
      <c r="AM836" s="6">
        <f t="shared" si="999"/>
        <v>0</v>
      </c>
      <c r="AN836" s="6">
        <f t="shared" si="999"/>
        <v>0</v>
      </c>
      <c r="AO836" s="6">
        <f t="shared" si="999"/>
        <v>0</v>
      </c>
      <c r="AP836" s="6">
        <f t="shared" si="999"/>
        <v>0</v>
      </c>
      <c r="AQ836" s="6">
        <f t="shared" si="999"/>
        <v>7313.9433600000002</v>
      </c>
      <c r="AR836" s="6">
        <f t="shared" si="999"/>
        <v>6947.9433600000002</v>
      </c>
    </row>
    <row r="837" spans="1:44" s="47" customFormat="1" ht="33">
      <c r="A837" s="17" t="s">
        <v>165</v>
      </c>
      <c r="B837" s="32">
        <v>914</v>
      </c>
      <c r="C837" s="18" t="s">
        <v>296</v>
      </c>
      <c r="D837" s="18" t="s">
        <v>110</v>
      </c>
      <c r="E837" s="33" t="s">
        <v>743</v>
      </c>
      <c r="F837" s="18" t="s">
        <v>166</v>
      </c>
      <c r="G837" s="6">
        <f>G838</f>
        <v>7313.9433600000002</v>
      </c>
      <c r="H837" s="6">
        <f>H838</f>
        <v>6947.9433600000002</v>
      </c>
      <c r="I837" s="6">
        <f t="shared" si="997"/>
        <v>0</v>
      </c>
      <c r="J837" s="6">
        <f t="shared" si="997"/>
        <v>0</v>
      </c>
      <c r="K837" s="6">
        <f t="shared" si="997"/>
        <v>0</v>
      </c>
      <c r="L837" s="6">
        <f t="shared" si="997"/>
        <v>0</v>
      </c>
      <c r="M837" s="6">
        <f t="shared" si="997"/>
        <v>7313.9433600000002</v>
      </c>
      <c r="N837" s="6">
        <f t="shared" si="997"/>
        <v>6947.9433600000002</v>
      </c>
      <c r="O837" s="6">
        <f t="shared" si="997"/>
        <v>0</v>
      </c>
      <c r="P837" s="6">
        <f t="shared" si="997"/>
        <v>0</v>
      </c>
      <c r="Q837" s="6">
        <f t="shared" si="997"/>
        <v>0</v>
      </c>
      <c r="R837" s="6">
        <f t="shared" si="997"/>
        <v>0</v>
      </c>
      <c r="S837" s="118">
        <f t="shared" si="997"/>
        <v>7313.9433600000002</v>
      </c>
      <c r="T837" s="118">
        <f t="shared" si="997"/>
        <v>6947.9433600000002</v>
      </c>
      <c r="U837" s="6">
        <f t="shared" si="998"/>
        <v>0</v>
      </c>
      <c r="V837" s="6">
        <f t="shared" si="998"/>
        <v>0</v>
      </c>
      <c r="W837" s="6">
        <f t="shared" si="998"/>
        <v>0</v>
      </c>
      <c r="X837" s="6">
        <f t="shared" si="998"/>
        <v>0</v>
      </c>
      <c r="Y837" s="6">
        <f t="shared" si="998"/>
        <v>7313.9433600000002</v>
      </c>
      <c r="Z837" s="6">
        <f t="shared" si="998"/>
        <v>6947.9433600000002</v>
      </c>
      <c r="AA837" s="6">
        <f t="shared" si="998"/>
        <v>0</v>
      </c>
      <c r="AB837" s="6">
        <f t="shared" si="998"/>
        <v>0</v>
      </c>
      <c r="AC837" s="6">
        <f t="shared" si="998"/>
        <v>0</v>
      </c>
      <c r="AD837" s="6">
        <f t="shared" si="998"/>
        <v>0</v>
      </c>
      <c r="AE837" s="118">
        <f t="shared" si="998"/>
        <v>7313.9433600000002</v>
      </c>
      <c r="AF837" s="118">
        <f t="shared" si="998"/>
        <v>6947.9433600000002</v>
      </c>
      <c r="AG837" s="6">
        <f t="shared" si="999"/>
        <v>0</v>
      </c>
      <c r="AH837" s="6">
        <f t="shared" si="999"/>
        <v>0</v>
      </c>
      <c r="AI837" s="6">
        <f t="shared" si="999"/>
        <v>0</v>
      </c>
      <c r="AJ837" s="6">
        <f t="shared" si="999"/>
        <v>0</v>
      </c>
      <c r="AK837" s="6">
        <f t="shared" si="999"/>
        <v>7313.9433600000002</v>
      </c>
      <c r="AL837" s="6">
        <f t="shared" si="999"/>
        <v>6947.9433600000002</v>
      </c>
      <c r="AM837" s="6">
        <f t="shared" si="999"/>
        <v>0</v>
      </c>
      <c r="AN837" s="6">
        <f t="shared" si="999"/>
        <v>0</v>
      </c>
      <c r="AO837" s="6">
        <f t="shared" si="999"/>
        <v>0</v>
      </c>
      <c r="AP837" s="6">
        <f t="shared" si="999"/>
        <v>0</v>
      </c>
      <c r="AQ837" s="6">
        <f t="shared" si="999"/>
        <v>7313.9433600000002</v>
      </c>
      <c r="AR837" s="6">
        <f t="shared" si="999"/>
        <v>6947.9433600000002</v>
      </c>
    </row>
    <row r="838" spans="1:44" s="47" customFormat="1">
      <c r="A838" s="17" t="s">
        <v>154</v>
      </c>
      <c r="B838" s="32">
        <v>914</v>
      </c>
      <c r="C838" s="18" t="s">
        <v>296</v>
      </c>
      <c r="D838" s="18" t="s">
        <v>110</v>
      </c>
      <c r="E838" s="33" t="s">
        <v>743</v>
      </c>
      <c r="F838" s="18" t="s">
        <v>167</v>
      </c>
      <c r="G838" s="6">
        <f>H838+366</f>
        <v>7313.9433600000002</v>
      </c>
      <c r="H838" s="6">
        <v>6947.9433600000002</v>
      </c>
      <c r="I838" s="104"/>
      <c r="J838" s="104"/>
      <c r="K838" s="104"/>
      <c r="L838" s="104"/>
      <c r="M838" s="55">
        <f>G838+I838+J838+K838+L838</f>
        <v>7313.9433600000002</v>
      </c>
      <c r="N838" s="55">
        <f>H838+L838</f>
        <v>6947.9433600000002</v>
      </c>
      <c r="O838" s="104"/>
      <c r="P838" s="104"/>
      <c r="Q838" s="104"/>
      <c r="R838" s="104"/>
      <c r="S838" s="119">
        <f>M838+O838+P838+Q838+R838</f>
        <v>7313.9433600000002</v>
      </c>
      <c r="T838" s="119">
        <f>N838+R838</f>
        <v>6947.9433600000002</v>
      </c>
      <c r="U838" s="104"/>
      <c r="V838" s="104"/>
      <c r="W838" s="104"/>
      <c r="X838" s="104"/>
      <c r="Y838" s="55">
        <f>S838+U838+V838+W838+X838</f>
        <v>7313.9433600000002</v>
      </c>
      <c r="Z838" s="55">
        <f>T838+X838</f>
        <v>6947.9433600000002</v>
      </c>
      <c r="AA838" s="104"/>
      <c r="AB838" s="104"/>
      <c r="AC838" s="104"/>
      <c r="AD838" s="104"/>
      <c r="AE838" s="119">
        <f>Y838+AA838+AB838+AC838+AD838</f>
        <v>7313.9433600000002</v>
      </c>
      <c r="AF838" s="119">
        <f>Z838+AD838</f>
        <v>6947.9433600000002</v>
      </c>
      <c r="AG838" s="104"/>
      <c r="AH838" s="104"/>
      <c r="AI838" s="104"/>
      <c r="AJ838" s="104"/>
      <c r="AK838" s="55">
        <f>AE838+AG838+AH838+AI838+AJ838</f>
        <v>7313.9433600000002</v>
      </c>
      <c r="AL838" s="55">
        <f>AF838+AJ838</f>
        <v>6947.9433600000002</v>
      </c>
      <c r="AM838" s="104"/>
      <c r="AN838" s="104"/>
      <c r="AO838" s="104"/>
      <c r="AP838" s="104"/>
      <c r="AQ838" s="55">
        <f>AK838+AM838+AN838+AO838+AP838</f>
        <v>7313.9433600000002</v>
      </c>
      <c r="AR838" s="55">
        <f>AL838+AP838</f>
        <v>6947.9433600000002</v>
      </c>
    </row>
    <row r="839" spans="1:44" s="47" customFormat="1">
      <c r="A839" s="17"/>
      <c r="B839" s="78"/>
      <c r="C839" s="18"/>
      <c r="D839" s="18"/>
      <c r="E839" s="18"/>
      <c r="F839" s="18"/>
      <c r="G839" s="7"/>
      <c r="H839" s="7"/>
      <c r="I839" s="104"/>
      <c r="J839" s="104"/>
      <c r="K839" s="104"/>
      <c r="L839" s="104"/>
      <c r="M839" s="104"/>
      <c r="N839" s="104"/>
      <c r="O839" s="104"/>
      <c r="P839" s="104"/>
      <c r="Q839" s="104"/>
      <c r="R839" s="104"/>
      <c r="S839" s="130"/>
      <c r="T839" s="130"/>
      <c r="U839" s="104"/>
      <c r="V839" s="104"/>
      <c r="W839" s="104"/>
      <c r="X839" s="104"/>
      <c r="Y839" s="104"/>
      <c r="Z839" s="104"/>
      <c r="AA839" s="104"/>
      <c r="AB839" s="104"/>
      <c r="AC839" s="104"/>
      <c r="AD839" s="104"/>
      <c r="AE839" s="130"/>
      <c r="AF839" s="130"/>
      <c r="AG839" s="104"/>
      <c r="AH839" s="104"/>
      <c r="AI839" s="104"/>
      <c r="AJ839" s="104"/>
      <c r="AK839" s="104"/>
      <c r="AL839" s="104"/>
      <c r="AM839" s="104"/>
      <c r="AN839" s="104"/>
      <c r="AO839" s="104"/>
      <c r="AP839" s="104"/>
      <c r="AQ839" s="104"/>
      <c r="AR839" s="104"/>
    </row>
    <row r="840" spans="1:44" ht="22.5" customHeight="1">
      <c r="A840" s="15" t="s">
        <v>70</v>
      </c>
      <c r="B840" s="80">
        <v>914</v>
      </c>
      <c r="C840" s="16" t="s">
        <v>27</v>
      </c>
      <c r="D840" s="16" t="s">
        <v>71</v>
      </c>
      <c r="E840" s="16"/>
      <c r="F840" s="53"/>
      <c r="G840" s="11">
        <f>G841+G853</f>
        <v>37670</v>
      </c>
      <c r="H840" s="11">
        <f t="shared" ref="H840:N840" si="1000">H841+H853</f>
        <v>0</v>
      </c>
      <c r="I840" s="11">
        <f t="shared" si="1000"/>
        <v>0</v>
      </c>
      <c r="J840" s="11">
        <f t="shared" si="1000"/>
        <v>3113</v>
      </c>
      <c r="K840" s="11">
        <f t="shared" si="1000"/>
        <v>0</v>
      </c>
      <c r="L840" s="11">
        <f t="shared" si="1000"/>
        <v>0</v>
      </c>
      <c r="M840" s="11">
        <f t="shared" si="1000"/>
        <v>40783</v>
      </c>
      <c r="N840" s="11">
        <f t="shared" si="1000"/>
        <v>0</v>
      </c>
      <c r="O840" s="11">
        <f t="shared" ref="O840:T840" si="1001">O841+O853</f>
        <v>-2555</v>
      </c>
      <c r="P840" s="11">
        <f t="shared" si="1001"/>
        <v>0</v>
      </c>
      <c r="Q840" s="11">
        <f t="shared" si="1001"/>
        <v>0</v>
      </c>
      <c r="R840" s="11">
        <f t="shared" si="1001"/>
        <v>0</v>
      </c>
      <c r="S840" s="127">
        <f t="shared" si="1001"/>
        <v>38228</v>
      </c>
      <c r="T840" s="127">
        <f t="shared" si="1001"/>
        <v>0</v>
      </c>
      <c r="U840" s="11">
        <f t="shared" ref="U840:Z840" si="1002">U841+U853</f>
        <v>1230</v>
      </c>
      <c r="V840" s="11">
        <f t="shared" si="1002"/>
        <v>0</v>
      </c>
      <c r="W840" s="11">
        <f t="shared" si="1002"/>
        <v>-2409</v>
      </c>
      <c r="X840" s="11">
        <f t="shared" si="1002"/>
        <v>0</v>
      </c>
      <c r="Y840" s="11">
        <f t="shared" si="1002"/>
        <v>37049</v>
      </c>
      <c r="Z840" s="11">
        <f t="shared" si="1002"/>
        <v>0</v>
      </c>
      <c r="AA840" s="11">
        <f t="shared" ref="AA840:AF840" si="1003">AA841+AA853</f>
        <v>0</v>
      </c>
      <c r="AB840" s="11">
        <f t="shared" si="1003"/>
        <v>0</v>
      </c>
      <c r="AC840" s="11">
        <f t="shared" si="1003"/>
        <v>-2410</v>
      </c>
      <c r="AD840" s="11">
        <f t="shared" si="1003"/>
        <v>0</v>
      </c>
      <c r="AE840" s="127">
        <f t="shared" si="1003"/>
        <v>34639</v>
      </c>
      <c r="AF840" s="127">
        <f t="shared" si="1003"/>
        <v>0</v>
      </c>
      <c r="AG840" s="11">
        <f t="shared" ref="AG840:AL840" si="1004">AG841+AG853</f>
        <v>0</v>
      </c>
      <c r="AH840" s="11">
        <f t="shared" si="1004"/>
        <v>0</v>
      </c>
      <c r="AI840" s="11">
        <f t="shared" si="1004"/>
        <v>0</v>
      </c>
      <c r="AJ840" s="11">
        <f t="shared" si="1004"/>
        <v>0</v>
      </c>
      <c r="AK840" s="11">
        <f t="shared" si="1004"/>
        <v>34639</v>
      </c>
      <c r="AL840" s="11">
        <f t="shared" si="1004"/>
        <v>0</v>
      </c>
      <c r="AM840" s="11">
        <f t="shared" ref="AM840:AR840" si="1005">AM841+AM853</f>
        <v>0</v>
      </c>
      <c r="AN840" s="11">
        <f t="shared" si="1005"/>
        <v>0</v>
      </c>
      <c r="AO840" s="11">
        <f t="shared" si="1005"/>
        <v>0</v>
      </c>
      <c r="AP840" s="11">
        <f t="shared" si="1005"/>
        <v>0</v>
      </c>
      <c r="AQ840" s="11">
        <f t="shared" si="1005"/>
        <v>34639</v>
      </c>
      <c r="AR840" s="11">
        <f t="shared" si="1005"/>
        <v>0</v>
      </c>
    </row>
    <row r="841" spans="1:44" ht="49.5">
      <c r="A841" s="17" t="s">
        <v>370</v>
      </c>
      <c r="B841" s="32">
        <v>914</v>
      </c>
      <c r="C841" s="18" t="s">
        <v>27</v>
      </c>
      <c r="D841" s="18" t="s">
        <v>71</v>
      </c>
      <c r="E841" s="18" t="s">
        <v>371</v>
      </c>
      <c r="F841" s="18"/>
      <c r="G841" s="54">
        <f>G846+G842</f>
        <v>36166</v>
      </c>
      <c r="H841" s="54">
        <f t="shared" ref="H841:N841" si="1006">H846+H842</f>
        <v>0</v>
      </c>
      <c r="I841" s="54">
        <f t="shared" si="1006"/>
        <v>0</v>
      </c>
      <c r="J841" s="54">
        <f t="shared" si="1006"/>
        <v>3113</v>
      </c>
      <c r="K841" s="54">
        <f t="shared" si="1006"/>
        <v>0</v>
      </c>
      <c r="L841" s="54">
        <f t="shared" si="1006"/>
        <v>0</v>
      </c>
      <c r="M841" s="54">
        <f t="shared" si="1006"/>
        <v>39279</v>
      </c>
      <c r="N841" s="54">
        <f t="shared" si="1006"/>
        <v>0</v>
      </c>
      <c r="O841" s="54">
        <f t="shared" ref="O841:T841" si="1007">O846+O842</f>
        <v>-2555</v>
      </c>
      <c r="P841" s="54">
        <f t="shared" si="1007"/>
        <v>0</v>
      </c>
      <c r="Q841" s="54">
        <f t="shared" si="1007"/>
        <v>0</v>
      </c>
      <c r="R841" s="54">
        <f t="shared" si="1007"/>
        <v>0</v>
      </c>
      <c r="S841" s="117">
        <f t="shared" si="1007"/>
        <v>36724</v>
      </c>
      <c r="T841" s="117">
        <f t="shared" si="1007"/>
        <v>0</v>
      </c>
      <c r="U841" s="54">
        <f t="shared" ref="U841:Z841" si="1008">U846+U842</f>
        <v>430</v>
      </c>
      <c r="V841" s="54">
        <f t="shared" si="1008"/>
        <v>0</v>
      </c>
      <c r="W841" s="54">
        <f t="shared" si="1008"/>
        <v>-2409</v>
      </c>
      <c r="X841" s="54">
        <f t="shared" si="1008"/>
        <v>0</v>
      </c>
      <c r="Y841" s="54">
        <f t="shared" si="1008"/>
        <v>34745</v>
      </c>
      <c r="Z841" s="54">
        <f t="shared" si="1008"/>
        <v>0</v>
      </c>
      <c r="AA841" s="54">
        <f t="shared" ref="AA841:AF841" si="1009">AA846+AA842</f>
        <v>0</v>
      </c>
      <c r="AB841" s="54">
        <f t="shared" si="1009"/>
        <v>0</v>
      </c>
      <c r="AC841" s="54">
        <f t="shared" si="1009"/>
        <v>-2410</v>
      </c>
      <c r="AD841" s="54">
        <f t="shared" si="1009"/>
        <v>0</v>
      </c>
      <c r="AE841" s="117">
        <f t="shared" si="1009"/>
        <v>32335</v>
      </c>
      <c r="AF841" s="117">
        <f t="shared" si="1009"/>
        <v>0</v>
      </c>
      <c r="AG841" s="54">
        <f t="shared" ref="AG841:AL841" si="1010">AG846+AG842</f>
        <v>0</v>
      </c>
      <c r="AH841" s="54">
        <f t="shared" si="1010"/>
        <v>0</v>
      </c>
      <c r="AI841" s="54">
        <f t="shared" si="1010"/>
        <v>0</v>
      </c>
      <c r="AJ841" s="54">
        <f t="shared" si="1010"/>
        <v>0</v>
      </c>
      <c r="AK841" s="54">
        <f t="shared" si="1010"/>
        <v>32335</v>
      </c>
      <c r="AL841" s="54">
        <f t="shared" si="1010"/>
        <v>0</v>
      </c>
      <c r="AM841" s="54">
        <f t="shared" ref="AM841:AR841" si="1011">AM846+AM842</f>
        <v>0</v>
      </c>
      <c r="AN841" s="54">
        <f t="shared" si="1011"/>
        <v>0</v>
      </c>
      <c r="AO841" s="54">
        <f t="shared" si="1011"/>
        <v>0</v>
      </c>
      <c r="AP841" s="54">
        <f t="shared" si="1011"/>
        <v>0</v>
      </c>
      <c r="AQ841" s="54">
        <f t="shared" si="1011"/>
        <v>32335</v>
      </c>
      <c r="AR841" s="54">
        <f t="shared" si="1011"/>
        <v>0</v>
      </c>
    </row>
    <row r="842" spans="1:44" ht="33">
      <c r="A842" s="17" t="s">
        <v>72</v>
      </c>
      <c r="B842" s="32">
        <v>914</v>
      </c>
      <c r="C842" s="18" t="s">
        <v>27</v>
      </c>
      <c r="D842" s="18" t="s">
        <v>163</v>
      </c>
      <c r="E842" s="18" t="s">
        <v>493</v>
      </c>
      <c r="F842" s="18"/>
      <c r="G842" s="55">
        <f t="shared" ref="G842:V844" si="1012">G843</f>
        <v>9045</v>
      </c>
      <c r="H842" s="55">
        <f t="shared" si="1012"/>
        <v>0</v>
      </c>
      <c r="I842" s="55">
        <f t="shared" si="1012"/>
        <v>0</v>
      </c>
      <c r="J842" s="55">
        <f t="shared" si="1012"/>
        <v>3113</v>
      </c>
      <c r="K842" s="55">
        <f t="shared" si="1012"/>
        <v>0</v>
      </c>
      <c r="L842" s="55">
        <f t="shared" si="1012"/>
        <v>0</v>
      </c>
      <c r="M842" s="55">
        <f t="shared" si="1012"/>
        <v>12158</v>
      </c>
      <c r="N842" s="55">
        <f t="shared" si="1012"/>
        <v>0</v>
      </c>
      <c r="O842" s="55">
        <f t="shared" si="1012"/>
        <v>0</v>
      </c>
      <c r="P842" s="55">
        <f t="shared" si="1012"/>
        <v>0</v>
      </c>
      <c r="Q842" s="55">
        <f t="shared" si="1012"/>
        <v>0</v>
      </c>
      <c r="R842" s="55">
        <f t="shared" si="1012"/>
        <v>0</v>
      </c>
      <c r="S842" s="119">
        <f t="shared" si="1012"/>
        <v>12158</v>
      </c>
      <c r="T842" s="119">
        <f t="shared" si="1012"/>
        <v>0</v>
      </c>
      <c r="U842" s="55">
        <f t="shared" si="1012"/>
        <v>0</v>
      </c>
      <c r="V842" s="55">
        <f t="shared" si="1012"/>
        <v>0</v>
      </c>
      <c r="W842" s="55">
        <f t="shared" ref="U842:AJ844" si="1013">W843</f>
        <v>0</v>
      </c>
      <c r="X842" s="55">
        <f t="shared" si="1013"/>
        <v>0</v>
      </c>
      <c r="Y842" s="55">
        <f t="shared" si="1013"/>
        <v>12158</v>
      </c>
      <c r="Z842" s="55">
        <f t="shared" si="1013"/>
        <v>0</v>
      </c>
      <c r="AA842" s="55">
        <f t="shared" si="1013"/>
        <v>0</v>
      </c>
      <c r="AB842" s="55">
        <f t="shared" si="1013"/>
        <v>0</v>
      </c>
      <c r="AC842" s="55">
        <f t="shared" si="1013"/>
        <v>0</v>
      </c>
      <c r="AD842" s="55">
        <f t="shared" si="1013"/>
        <v>0</v>
      </c>
      <c r="AE842" s="119">
        <f t="shared" si="1013"/>
        <v>12158</v>
      </c>
      <c r="AF842" s="119">
        <f t="shared" si="1013"/>
        <v>0</v>
      </c>
      <c r="AG842" s="55">
        <f t="shared" si="1013"/>
        <v>0</v>
      </c>
      <c r="AH842" s="55">
        <f t="shared" si="1013"/>
        <v>0</v>
      </c>
      <c r="AI842" s="55">
        <f t="shared" si="1013"/>
        <v>0</v>
      </c>
      <c r="AJ842" s="55">
        <f t="shared" si="1013"/>
        <v>0</v>
      </c>
      <c r="AK842" s="55">
        <f t="shared" ref="AG842:AR844" si="1014">AK843</f>
        <v>12158</v>
      </c>
      <c r="AL842" s="55">
        <f t="shared" si="1014"/>
        <v>0</v>
      </c>
      <c r="AM842" s="55">
        <f t="shared" si="1014"/>
        <v>0</v>
      </c>
      <c r="AN842" s="55">
        <f t="shared" si="1014"/>
        <v>0</v>
      </c>
      <c r="AO842" s="55">
        <f t="shared" si="1014"/>
        <v>0</v>
      </c>
      <c r="AP842" s="55">
        <f t="shared" si="1014"/>
        <v>0</v>
      </c>
      <c r="AQ842" s="55">
        <f t="shared" si="1014"/>
        <v>12158</v>
      </c>
      <c r="AR842" s="55">
        <f t="shared" si="1014"/>
        <v>0</v>
      </c>
    </row>
    <row r="843" spans="1:44" ht="33">
      <c r="A843" s="17" t="s">
        <v>164</v>
      </c>
      <c r="B843" s="32">
        <v>914</v>
      </c>
      <c r="C843" s="18" t="s">
        <v>27</v>
      </c>
      <c r="D843" s="18" t="s">
        <v>163</v>
      </c>
      <c r="E843" s="18" t="s">
        <v>494</v>
      </c>
      <c r="F843" s="18"/>
      <c r="G843" s="55">
        <f t="shared" si="1012"/>
        <v>9045</v>
      </c>
      <c r="H843" s="55">
        <f t="shared" si="1012"/>
        <v>0</v>
      </c>
      <c r="I843" s="55">
        <f t="shared" si="1012"/>
        <v>0</v>
      </c>
      <c r="J843" s="55">
        <f t="shared" si="1012"/>
        <v>3113</v>
      </c>
      <c r="K843" s="55">
        <f t="shared" si="1012"/>
        <v>0</v>
      </c>
      <c r="L843" s="55">
        <f t="shared" si="1012"/>
        <v>0</v>
      </c>
      <c r="M843" s="55">
        <f t="shared" si="1012"/>
        <v>12158</v>
      </c>
      <c r="N843" s="55">
        <f t="shared" si="1012"/>
        <v>0</v>
      </c>
      <c r="O843" s="55">
        <f t="shared" si="1012"/>
        <v>0</v>
      </c>
      <c r="P843" s="55">
        <f t="shared" si="1012"/>
        <v>0</v>
      </c>
      <c r="Q843" s="55">
        <f t="shared" si="1012"/>
        <v>0</v>
      </c>
      <c r="R843" s="55">
        <f t="shared" si="1012"/>
        <v>0</v>
      </c>
      <c r="S843" s="119">
        <f t="shared" si="1012"/>
        <v>12158</v>
      </c>
      <c r="T843" s="119">
        <f t="shared" si="1012"/>
        <v>0</v>
      </c>
      <c r="U843" s="55">
        <f t="shared" si="1013"/>
        <v>0</v>
      </c>
      <c r="V843" s="55">
        <f t="shared" si="1013"/>
        <v>0</v>
      </c>
      <c r="W843" s="55">
        <f t="shared" si="1013"/>
        <v>0</v>
      </c>
      <c r="X843" s="55">
        <f t="shared" si="1013"/>
        <v>0</v>
      </c>
      <c r="Y843" s="55">
        <f t="shared" si="1013"/>
        <v>12158</v>
      </c>
      <c r="Z843" s="55">
        <f t="shared" si="1013"/>
        <v>0</v>
      </c>
      <c r="AA843" s="55">
        <f t="shared" si="1013"/>
        <v>0</v>
      </c>
      <c r="AB843" s="55">
        <f t="shared" si="1013"/>
        <v>0</v>
      </c>
      <c r="AC843" s="55">
        <f t="shared" si="1013"/>
        <v>0</v>
      </c>
      <c r="AD843" s="55">
        <f t="shared" si="1013"/>
        <v>0</v>
      </c>
      <c r="AE843" s="119">
        <f t="shared" si="1013"/>
        <v>12158</v>
      </c>
      <c r="AF843" s="119">
        <f t="shared" si="1013"/>
        <v>0</v>
      </c>
      <c r="AG843" s="55">
        <f t="shared" si="1014"/>
        <v>0</v>
      </c>
      <c r="AH843" s="55">
        <f t="shared" si="1014"/>
        <v>0</v>
      </c>
      <c r="AI843" s="55">
        <f t="shared" si="1014"/>
        <v>0</v>
      </c>
      <c r="AJ843" s="55">
        <f t="shared" si="1014"/>
        <v>0</v>
      </c>
      <c r="AK843" s="55">
        <f t="shared" si="1014"/>
        <v>12158</v>
      </c>
      <c r="AL843" s="55">
        <f t="shared" si="1014"/>
        <v>0</v>
      </c>
      <c r="AM843" s="55">
        <f t="shared" si="1014"/>
        <v>0</v>
      </c>
      <c r="AN843" s="55">
        <f t="shared" si="1014"/>
        <v>0</v>
      </c>
      <c r="AO843" s="55">
        <f t="shared" si="1014"/>
        <v>0</v>
      </c>
      <c r="AP843" s="55">
        <f t="shared" si="1014"/>
        <v>0</v>
      </c>
      <c r="AQ843" s="55">
        <f t="shared" si="1014"/>
        <v>12158</v>
      </c>
      <c r="AR843" s="55">
        <f t="shared" si="1014"/>
        <v>0</v>
      </c>
    </row>
    <row r="844" spans="1:44" ht="33">
      <c r="A844" s="17" t="s">
        <v>11</v>
      </c>
      <c r="B844" s="32">
        <v>914</v>
      </c>
      <c r="C844" s="18" t="s">
        <v>27</v>
      </c>
      <c r="D844" s="18" t="s">
        <v>163</v>
      </c>
      <c r="E844" s="18" t="s">
        <v>494</v>
      </c>
      <c r="F844" s="18" t="s">
        <v>12</v>
      </c>
      <c r="G844" s="55">
        <f t="shared" si="1012"/>
        <v>9045</v>
      </c>
      <c r="H844" s="55">
        <f t="shared" si="1012"/>
        <v>0</v>
      </c>
      <c r="I844" s="55">
        <f t="shared" si="1012"/>
        <v>0</v>
      </c>
      <c r="J844" s="55">
        <f t="shared" si="1012"/>
        <v>3113</v>
      </c>
      <c r="K844" s="55">
        <f t="shared" si="1012"/>
        <v>0</v>
      </c>
      <c r="L844" s="55">
        <f t="shared" si="1012"/>
        <v>0</v>
      </c>
      <c r="M844" s="55">
        <f t="shared" si="1012"/>
        <v>12158</v>
      </c>
      <c r="N844" s="55">
        <f t="shared" si="1012"/>
        <v>0</v>
      </c>
      <c r="O844" s="55">
        <f t="shared" si="1012"/>
        <v>0</v>
      </c>
      <c r="P844" s="55">
        <f t="shared" si="1012"/>
        <v>0</v>
      </c>
      <c r="Q844" s="55">
        <f t="shared" si="1012"/>
        <v>0</v>
      </c>
      <c r="R844" s="55">
        <f t="shared" si="1012"/>
        <v>0</v>
      </c>
      <c r="S844" s="119">
        <f t="shared" si="1012"/>
        <v>12158</v>
      </c>
      <c r="T844" s="119">
        <f t="shared" si="1012"/>
        <v>0</v>
      </c>
      <c r="U844" s="55">
        <f t="shared" si="1013"/>
        <v>0</v>
      </c>
      <c r="V844" s="55">
        <f t="shared" si="1013"/>
        <v>0</v>
      </c>
      <c r="W844" s="55">
        <f t="shared" si="1013"/>
        <v>0</v>
      </c>
      <c r="X844" s="55">
        <f t="shared" si="1013"/>
        <v>0</v>
      </c>
      <c r="Y844" s="55">
        <f t="shared" si="1013"/>
        <v>12158</v>
      </c>
      <c r="Z844" s="55">
        <f t="shared" si="1013"/>
        <v>0</v>
      </c>
      <c r="AA844" s="55">
        <f t="shared" si="1013"/>
        <v>0</v>
      </c>
      <c r="AB844" s="55">
        <f t="shared" si="1013"/>
        <v>0</v>
      </c>
      <c r="AC844" s="55">
        <f t="shared" si="1013"/>
        <v>0</v>
      </c>
      <c r="AD844" s="55">
        <f t="shared" si="1013"/>
        <v>0</v>
      </c>
      <c r="AE844" s="119">
        <f t="shared" si="1013"/>
        <v>12158</v>
      </c>
      <c r="AF844" s="119">
        <f t="shared" si="1013"/>
        <v>0</v>
      </c>
      <c r="AG844" s="55">
        <f t="shared" si="1014"/>
        <v>0</v>
      </c>
      <c r="AH844" s="55">
        <f t="shared" si="1014"/>
        <v>0</v>
      </c>
      <c r="AI844" s="55">
        <f t="shared" si="1014"/>
        <v>0</v>
      </c>
      <c r="AJ844" s="55">
        <f t="shared" si="1014"/>
        <v>0</v>
      </c>
      <c r="AK844" s="55">
        <f t="shared" si="1014"/>
        <v>12158</v>
      </c>
      <c r="AL844" s="55">
        <f t="shared" si="1014"/>
        <v>0</v>
      </c>
      <c r="AM844" s="55">
        <f t="shared" si="1014"/>
        <v>0</v>
      </c>
      <c r="AN844" s="55">
        <f t="shared" si="1014"/>
        <v>0</v>
      </c>
      <c r="AO844" s="55">
        <f t="shared" si="1014"/>
        <v>0</v>
      </c>
      <c r="AP844" s="55">
        <f t="shared" si="1014"/>
        <v>0</v>
      </c>
      <c r="AQ844" s="55">
        <f t="shared" si="1014"/>
        <v>12158</v>
      </c>
      <c r="AR844" s="55">
        <f t="shared" si="1014"/>
        <v>0</v>
      </c>
    </row>
    <row r="845" spans="1:44" ht="20.100000000000001" customHeight="1">
      <c r="A845" s="20" t="s">
        <v>13</v>
      </c>
      <c r="B845" s="32">
        <v>914</v>
      </c>
      <c r="C845" s="18" t="s">
        <v>27</v>
      </c>
      <c r="D845" s="18" t="s">
        <v>163</v>
      </c>
      <c r="E845" s="18" t="s">
        <v>494</v>
      </c>
      <c r="F845" s="18" t="s">
        <v>32</v>
      </c>
      <c r="G845" s="6">
        <v>9045</v>
      </c>
      <c r="H845" s="6"/>
      <c r="I845" s="102"/>
      <c r="J845" s="55">
        <v>3113</v>
      </c>
      <c r="K845" s="102"/>
      <c r="L845" s="102"/>
      <c r="M845" s="55">
        <f>G845+I845+J845+K845+L845</f>
        <v>12158</v>
      </c>
      <c r="N845" s="55">
        <f>H845+L845</f>
        <v>0</v>
      </c>
      <c r="O845" s="102"/>
      <c r="P845" s="55"/>
      <c r="Q845" s="102"/>
      <c r="R845" s="102"/>
      <c r="S845" s="119">
        <f>M845+O845+P845+Q845+R845</f>
        <v>12158</v>
      </c>
      <c r="T845" s="119">
        <f>N845+R845</f>
        <v>0</v>
      </c>
      <c r="U845" s="102"/>
      <c r="V845" s="55"/>
      <c r="W845" s="102"/>
      <c r="X845" s="102"/>
      <c r="Y845" s="55">
        <f>S845+U845+V845+W845+X845</f>
        <v>12158</v>
      </c>
      <c r="Z845" s="55">
        <f>T845+X845</f>
        <v>0</v>
      </c>
      <c r="AA845" s="102"/>
      <c r="AB845" s="55"/>
      <c r="AC845" s="102"/>
      <c r="AD845" s="102"/>
      <c r="AE845" s="119">
        <f>Y845+AA845+AB845+AC845+AD845</f>
        <v>12158</v>
      </c>
      <c r="AF845" s="119">
        <f>Z845+AD845</f>
        <v>0</v>
      </c>
      <c r="AG845" s="102"/>
      <c r="AH845" s="55"/>
      <c r="AI845" s="102"/>
      <c r="AJ845" s="102"/>
      <c r="AK845" s="55">
        <f>AE845+AG845+AH845+AI845+AJ845</f>
        <v>12158</v>
      </c>
      <c r="AL845" s="55">
        <f>AF845+AJ845</f>
        <v>0</v>
      </c>
      <c r="AM845" s="102"/>
      <c r="AN845" s="55"/>
      <c r="AO845" s="102"/>
      <c r="AP845" s="102"/>
      <c r="AQ845" s="55">
        <f>AK845+AM845+AN845+AO845+AP845</f>
        <v>12158</v>
      </c>
      <c r="AR845" s="55">
        <f>AL845+AP845</f>
        <v>0</v>
      </c>
    </row>
    <row r="846" spans="1:44" ht="20.100000000000001" customHeight="1">
      <c r="A846" s="20" t="s">
        <v>14</v>
      </c>
      <c r="B846" s="32">
        <v>914</v>
      </c>
      <c r="C846" s="18" t="s">
        <v>27</v>
      </c>
      <c r="D846" s="18" t="s">
        <v>71</v>
      </c>
      <c r="E846" s="18" t="s">
        <v>372</v>
      </c>
      <c r="F846" s="18"/>
      <c r="G846" s="6">
        <f>G847+G850</f>
        <v>27121</v>
      </c>
      <c r="H846" s="6">
        <f t="shared" ref="H846:N846" si="1015">H847+H850</f>
        <v>0</v>
      </c>
      <c r="I846" s="6">
        <f t="shared" si="1015"/>
        <v>0</v>
      </c>
      <c r="J846" s="6">
        <f t="shared" si="1015"/>
        <v>0</v>
      </c>
      <c r="K846" s="6">
        <f t="shared" si="1015"/>
        <v>0</v>
      </c>
      <c r="L846" s="6">
        <f t="shared" si="1015"/>
        <v>0</v>
      </c>
      <c r="M846" s="6">
        <f t="shared" si="1015"/>
        <v>27121</v>
      </c>
      <c r="N846" s="6">
        <f t="shared" si="1015"/>
        <v>0</v>
      </c>
      <c r="O846" s="6">
        <f t="shared" ref="O846:T846" si="1016">O847+O850</f>
        <v>-2555</v>
      </c>
      <c r="P846" s="6">
        <f t="shared" si="1016"/>
        <v>0</v>
      </c>
      <c r="Q846" s="6">
        <f t="shared" si="1016"/>
        <v>0</v>
      </c>
      <c r="R846" s="6">
        <f t="shared" si="1016"/>
        <v>0</v>
      </c>
      <c r="S846" s="118">
        <f t="shared" si="1016"/>
        <v>24566</v>
      </c>
      <c r="T846" s="118">
        <f t="shared" si="1016"/>
        <v>0</v>
      </c>
      <c r="U846" s="6">
        <f t="shared" ref="U846:Z846" si="1017">U847+U850</f>
        <v>430</v>
      </c>
      <c r="V846" s="6">
        <f t="shared" si="1017"/>
        <v>0</v>
      </c>
      <c r="W846" s="6">
        <f t="shared" si="1017"/>
        <v>-2409</v>
      </c>
      <c r="X846" s="6">
        <f t="shared" si="1017"/>
        <v>0</v>
      </c>
      <c r="Y846" s="6">
        <f t="shared" si="1017"/>
        <v>22587</v>
      </c>
      <c r="Z846" s="6">
        <f t="shared" si="1017"/>
        <v>0</v>
      </c>
      <c r="AA846" s="6">
        <f t="shared" ref="AA846:AF846" si="1018">AA847+AA850</f>
        <v>0</v>
      </c>
      <c r="AB846" s="6">
        <f t="shared" si="1018"/>
        <v>0</v>
      </c>
      <c r="AC846" s="6">
        <f t="shared" si="1018"/>
        <v>-2410</v>
      </c>
      <c r="AD846" s="6">
        <f t="shared" si="1018"/>
        <v>0</v>
      </c>
      <c r="AE846" s="118">
        <f t="shared" si="1018"/>
        <v>20177</v>
      </c>
      <c r="AF846" s="118">
        <f t="shared" si="1018"/>
        <v>0</v>
      </c>
      <c r="AG846" s="6">
        <f t="shared" ref="AG846:AL846" si="1019">AG847+AG850</f>
        <v>0</v>
      </c>
      <c r="AH846" s="6">
        <f t="shared" si="1019"/>
        <v>0</v>
      </c>
      <c r="AI846" s="6">
        <f t="shared" si="1019"/>
        <v>0</v>
      </c>
      <c r="AJ846" s="6">
        <f t="shared" si="1019"/>
        <v>0</v>
      </c>
      <c r="AK846" s="6">
        <f t="shared" si="1019"/>
        <v>20177</v>
      </c>
      <c r="AL846" s="6">
        <f t="shared" si="1019"/>
        <v>0</v>
      </c>
      <c r="AM846" s="6">
        <f t="shared" ref="AM846:AR846" si="1020">AM847+AM850</f>
        <v>0</v>
      </c>
      <c r="AN846" s="6">
        <f t="shared" si="1020"/>
        <v>0</v>
      </c>
      <c r="AO846" s="6">
        <f t="shared" si="1020"/>
        <v>0</v>
      </c>
      <c r="AP846" s="6">
        <f t="shared" si="1020"/>
        <v>0</v>
      </c>
      <c r="AQ846" s="6">
        <f t="shared" si="1020"/>
        <v>20177</v>
      </c>
      <c r="AR846" s="6">
        <f t="shared" si="1020"/>
        <v>0</v>
      </c>
    </row>
    <row r="847" spans="1:44" ht="20.100000000000001" customHeight="1">
      <c r="A847" s="20" t="s">
        <v>161</v>
      </c>
      <c r="B847" s="32">
        <v>914</v>
      </c>
      <c r="C847" s="18" t="s">
        <v>27</v>
      </c>
      <c r="D847" s="18" t="s">
        <v>163</v>
      </c>
      <c r="E847" s="18" t="s">
        <v>373</v>
      </c>
      <c r="F847" s="18"/>
      <c r="G847" s="6">
        <f>G848</f>
        <v>26556</v>
      </c>
      <c r="H847" s="6">
        <f t="shared" ref="H847:W848" si="1021">H848</f>
        <v>0</v>
      </c>
      <c r="I847" s="6">
        <f t="shared" si="1021"/>
        <v>0</v>
      </c>
      <c r="J847" s="6">
        <f t="shared" si="1021"/>
        <v>0</v>
      </c>
      <c r="K847" s="6">
        <f t="shared" si="1021"/>
        <v>0</v>
      </c>
      <c r="L847" s="6">
        <f t="shared" si="1021"/>
        <v>0</v>
      </c>
      <c r="M847" s="6">
        <f t="shared" si="1021"/>
        <v>26556</v>
      </c>
      <c r="N847" s="6">
        <f t="shared" si="1021"/>
        <v>0</v>
      </c>
      <c r="O847" s="6">
        <f t="shared" si="1021"/>
        <v>-2555</v>
      </c>
      <c r="P847" s="6">
        <f t="shared" si="1021"/>
        <v>0</v>
      </c>
      <c r="Q847" s="6">
        <f t="shared" si="1021"/>
        <v>0</v>
      </c>
      <c r="R847" s="6">
        <f t="shared" si="1021"/>
        <v>0</v>
      </c>
      <c r="S847" s="118">
        <f t="shared" si="1021"/>
        <v>24001</v>
      </c>
      <c r="T847" s="118">
        <f t="shared" si="1021"/>
        <v>0</v>
      </c>
      <c r="U847" s="6">
        <f t="shared" si="1021"/>
        <v>430</v>
      </c>
      <c r="V847" s="6">
        <f t="shared" si="1021"/>
        <v>0</v>
      </c>
      <c r="W847" s="6">
        <f t="shared" si="1021"/>
        <v>-2409</v>
      </c>
      <c r="X847" s="6">
        <f t="shared" ref="U847:AJ848" si="1022">X848</f>
        <v>0</v>
      </c>
      <c r="Y847" s="6">
        <f t="shared" si="1022"/>
        <v>22022</v>
      </c>
      <c r="Z847" s="6">
        <f t="shared" si="1022"/>
        <v>0</v>
      </c>
      <c r="AA847" s="6">
        <f t="shared" si="1022"/>
        <v>0</v>
      </c>
      <c r="AB847" s="6">
        <f t="shared" si="1022"/>
        <v>0</v>
      </c>
      <c r="AC847" s="6">
        <f t="shared" si="1022"/>
        <v>-2410</v>
      </c>
      <c r="AD847" s="6">
        <f t="shared" si="1022"/>
        <v>0</v>
      </c>
      <c r="AE847" s="118">
        <f t="shared" si="1022"/>
        <v>19612</v>
      </c>
      <c r="AF847" s="118">
        <f t="shared" si="1022"/>
        <v>0</v>
      </c>
      <c r="AG847" s="6">
        <f t="shared" si="1022"/>
        <v>0</v>
      </c>
      <c r="AH847" s="6">
        <f t="shared" si="1022"/>
        <v>0</v>
      </c>
      <c r="AI847" s="6">
        <f t="shared" si="1022"/>
        <v>0</v>
      </c>
      <c r="AJ847" s="6">
        <f t="shared" si="1022"/>
        <v>0</v>
      </c>
      <c r="AK847" s="6">
        <f t="shared" ref="AG847:AR848" si="1023">AK848</f>
        <v>19612</v>
      </c>
      <c r="AL847" s="6">
        <f t="shared" si="1023"/>
        <v>0</v>
      </c>
      <c r="AM847" s="6">
        <f t="shared" si="1023"/>
        <v>0</v>
      </c>
      <c r="AN847" s="6">
        <f t="shared" si="1023"/>
        <v>0</v>
      </c>
      <c r="AO847" s="6">
        <f t="shared" si="1023"/>
        <v>0</v>
      </c>
      <c r="AP847" s="6">
        <f t="shared" si="1023"/>
        <v>0</v>
      </c>
      <c r="AQ847" s="6">
        <f t="shared" si="1023"/>
        <v>19612</v>
      </c>
      <c r="AR847" s="6">
        <f t="shared" si="1023"/>
        <v>0</v>
      </c>
    </row>
    <row r="848" spans="1:44" ht="33">
      <c r="A848" s="17" t="s">
        <v>221</v>
      </c>
      <c r="B848" s="32">
        <v>914</v>
      </c>
      <c r="C848" s="18" t="s">
        <v>27</v>
      </c>
      <c r="D848" s="18" t="s">
        <v>163</v>
      </c>
      <c r="E848" s="18" t="s">
        <v>373</v>
      </c>
      <c r="F848" s="18" t="s">
        <v>29</v>
      </c>
      <c r="G848" s="54">
        <f>G849</f>
        <v>26556</v>
      </c>
      <c r="H848" s="54">
        <f t="shared" si="1021"/>
        <v>0</v>
      </c>
      <c r="I848" s="54">
        <f t="shared" si="1021"/>
        <v>0</v>
      </c>
      <c r="J848" s="54">
        <f t="shared" si="1021"/>
        <v>0</v>
      </c>
      <c r="K848" s="54">
        <f t="shared" si="1021"/>
        <v>0</v>
      </c>
      <c r="L848" s="54">
        <f t="shared" si="1021"/>
        <v>0</v>
      </c>
      <c r="M848" s="54">
        <f t="shared" si="1021"/>
        <v>26556</v>
      </c>
      <c r="N848" s="54">
        <f t="shared" si="1021"/>
        <v>0</v>
      </c>
      <c r="O848" s="54">
        <f t="shared" si="1021"/>
        <v>-2555</v>
      </c>
      <c r="P848" s="54">
        <f t="shared" si="1021"/>
        <v>0</v>
      </c>
      <c r="Q848" s="54">
        <f t="shared" si="1021"/>
        <v>0</v>
      </c>
      <c r="R848" s="54">
        <f t="shared" si="1021"/>
        <v>0</v>
      </c>
      <c r="S848" s="117">
        <f t="shared" si="1021"/>
        <v>24001</v>
      </c>
      <c r="T848" s="117">
        <f t="shared" si="1021"/>
        <v>0</v>
      </c>
      <c r="U848" s="54">
        <f t="shared" si="1022"/>
        <v>430</v>
      </c>
      <c r="V848" s="54">
        <f t="shared" si="1022"/>
        <v>0</v>
      </c>
      <c r="W848" s="54">
        <f t="shared" si="1022"/>
        <v>-2409</v>
      </c>
      <c r="X848" s="54">
        <f t="shared" si="1022"/>
        <v>0</v>
      </c>
      <c r="Y848" s="54">
        <f t="shared" si="1022"/>
        <v>22022</v>
      </c>
      <c r="Z848" s="54">
        <f t="shared" si="1022"/>
        <v>0</v>
      </c>
      <c r="AA848" s="54">
        <f t="shared" si="1022"/>
        <v>0</v>
      </c>
      <c r="AB848" s="54">
        <f t="shared" si="1022"/>
        <v>0</v>
      </c>
      <c r="AC848" s="54">
        <f t="shared" si="1022"/>
        <v>-2410</v>
      </c>
      <c r="AD848" s="54">
        <f t="shared" si="1022"/>
        <v>0</v>
      </c>
      <c r="AE848" s="117">
        <f t="shared" si="1022"/>
        <v>19612</v>
      </c>
      <c r="AF848" s="117">
        <f t="shared" si="1022"/>
        <v>0</v>
      </c>
      <c r="AG848" s="54">
        <f t="shared" si="1023"/>
        <v>0</v>
      </c>
      <c r="AH848" s="54">
        <f t="shared" si="1023"/>
        <v>0</v>
      </c>
      <c r="AI848" s="54">
        <f t="shared" si="1023"/>
        <v>0</v>
      </c>
      <c r="AJ848" s="54">
        <f t="shared" si="1023"/>
        <v>0</v>
      </c>
      <c r="AK848" s="54">
        <f t="shared" si="1023"/>
        <v>19612</v>
      </c>
      <c r="AL848" s="54">
        <f t="shared" si="1023"/>
        <v>0</v>
      </c>
      <c r="AM848" s="54">
        <f t="shared" si="1023"/>
        <v>0</v>
      </c>
      <c r="AN848" s="54">
        <f t="shared" si="1023"/>
        <v>0</v>
      </c>
      <c r="AO848" s="54">
        <f t="shared" si="1023"/>
        <v>0</v>
      </c>
      <c r="AP848" s="54">
        <f t="shared" si="1023"/>
        <v>0</v>
      </c>
      <c r="AQ848" s="54">
        <f t="shared" si="1023"/>
        <v>19612</v>
      </c>
      <c r="AR848" s="54">
        <f t="shared" si="1023"/>
        <v>0</v>
      </c>
    </row>
    <row r="849" spans="1:44" ht="33">
      <c r="A849" s="17" t="s">
        <v>34</v>
      </c>
      <c r="B849" s="32">
        <v>914</v>
      </c>
      <c r="C849" s="18" t="s">
        <v>27</v>
      </c>
      <c r="D849" s="18" t="s">
        <v>163</v>
      </c>
      <c r="E849" s="18" t="s">
        <v>373</v>
      </c>
      <c r="F849" s="18" t="s">
        <v>35</v>
      </c>
      <c r="G849" s="6">
        <v>26556</v>
      </c>
      <c r="H849" s="6"/>
      <c r="I849" s="102"/>
      <c r="J849" s="102"/>
      <c r="K849" s="102"/>
      <c r="L849" s="102"/>
      <c r="M849" s="55">
        <f>G849+I849+J849+K849+L849</f>
        <v>26556</v>
      </c>
      <c r="N849" s="55">
        <f>H849+L849</f>
        <v>0</v>
      </c>
      <c r="O849" s="54">
        <v>-2555</v>
      </c>
      <c r="P849" s="102"/>
      <c r="Q849" s="102"/>
      <c r="R849" s="102"/>
      <c r="S849" s="119">
        <f>M849+O849+P849+Q849+R849</f>
        <v>24001</v>
      </c>
      <c r="T849" s="119">
        <f>N849+R849</f>
        <v>0</v>
      </c>
      <c r="U849" s="54">
        <v>430</v>
      </c>
      <c r="V849" s="102"/>
      <c r="W849" s="54">
        <v>-2409</v>
      </c>
      <c r="X849" s="102"/>
      <c r="Y849" s="55">
        <f>S849+U849+V849+W849+X849</f>
        <v>22022</v>
      </c>
      <c r="Z849" s="55">
        <f>T849+X849</f>
        <v>0</v>
      </c>
      <c r="AA849" s="54"/>
      <c r="AB849" s="102"/>
      <c r="AC849" s="54">
        <v>-2410</v>
      </c>
      <c r="AD849" s="102"/>
      <c r="AE849" s="119">
        <f>Y849+AA849+AB849+AC849+AD849</f>
        <v>19612</v>
      </c>
      <c r="AF849" s="119">
        <f>Z849+AD849</f>
        <v>0</v>
      </c>
      <c r="AG849" s="54"/>
      <c r="AH849" s="102"/>
      <c r="AI849" s="54"/>
      <c r="AJ849" s="102"/>
      <c r="AK849" s="55">
        <f>AE849+AG849+AH849+AI849+AJ849</f>
        <v>19612</v>
      </c>
      <c r="AL849" s="55">
        <f>AF849+AJ849</f>
        <v>0</v>
      </c>
      <c r="AM849" s="54"/>
      <c r="AN849" s="102"/>
      <c r="AO849" s="54"/>
      <c r="AP849" s="102"/>
      <c r="AQ849" s="55">
        <f>AK849+AM849+AN849+AO849+AP849</f>
        <v>19612</v>
      </c>
      <c r="AR849" s="55">
        <f>AL849+AP849</f>
        <v>0</v>
      </c>
    </row>
    <row r="850" spans="1:44" ht="33">
      <c r="A850" s="17" t="s">
        <v>496</v>
      </c>
      <c r="B850" s="32">
        <v>914</v>
      </c>
      <c r="C850" s="18" t="s">
        <v>27</v>
      </c>
      <c r="D850" s="18" t="s">
        <v>163</v>
      </c>
      <c r="E850" s="18" t="s">
        <v>495</v>
      </c>
      <c r="F850" s="18"/>
      <c r="G850" s="6">
        <f>G851</f>
        <v>565</v>
      </c>
      <c r="H850" s="6">
        <f t="shared" ref="H850:W851" si="1024">H851</f>
        <v>0</v>
      </c>
      <c r="I850" s="6">
        <f t="shared" si="1024"/>
        <v>0</v>
      </c>
      <c r="J850" s="6">
        <f t="shared" si="1024"/>
        <v>0</v>
      </c>
      <c r="K850" s="6">
        <f t="shared" si="1024"/>
        <v>0</v>
      </c>
      <c r="L850" s="6">
        <f t="shared" si="1024"/>
        <v>0</v>
      </c>
      <c r="M850" s="6">
        <f t="shared" si="1024"/>
        <v>565</v>
      </c>
      <c r="N850" s="6">
        <f t="shared" si="1024"/>
        <v>0</v>
      </c>
      <c r="O850" s="6">
        <f t="shared" si="1024"/>
        <v>0</v>
      </c>
      <c r="P850" s="6">
        <f t="shared" si="1024"/>
        <v>0</v>
      </c>
      <c r="Q850" s="6">
        <f t="shared" si="1024"/>
        <v>0</v>
      </c>
      <c r="R850" s="6">
        <f t="shared" si="1024"/>
        <v>0</v>
      </c>
      <c r="S850" s="118">
        <f t="shared" si="1024"/>
        <v>565</v>
      </c>
      <c r="T850" s="118">
        <f t="shared" si="1024"/>
        <v>0</v>
      </c>
      <c r="U850" s="6">
        <f t="shared" si="1024"/>
        <v>0</v>
      </c>
      <c r="V850" s="6">
        <f t="shared" si="1024"/>
        <v>0</v>
      </c>
      <c r="W850" s="6">
        <f t="shared" si="1024"/>
        <v>0</v>
      </c>
      <c r="X850" s="6">
        <f t="shared" ref="U850:AJ851" si="1025">X851</f>
        <v>0</v>
      </c>
      <c r="Y850" s="6">
        <f t="shared" si="1025"/>
        <v>565</v>
      </c>
      <c r="Z850" s="6">
        <f t="shared" si="1025"/>
        <v>0</v>
      </c>
      <c r="AA850" s="6">
        <f t="shared" si="1025"/>
        <v>0</v>
      </c>
      <c r="AB850" s="6">
        <f t="shared" si="1025"/>
        <v>0</v>
      </c>
      <c r="AC850" s="6">
        <f t="shared" si="1025"/>
        <v>0</v>
      </c>
      <c r="AD850" s="6">
        <f t="shared" si="1025"/>
        <v>0</v>
      </c>
      <c r="AE850" s="118">
        <f t="shared" si="1025"/>
        <v>565</v>
      </c>
      <c r="AF850" s="118">
        <f t="shared" si="1025"/>
        <v>0</v>
      </c>
      <c r="AG850" s="6">
        <f t="shared" si="1025"/>
        <v>0</v>
      </c>
      <c r="AH850" s="6">
        <f t="shared" si="1025"/>
        <v>0</v>
      </c>
      <c r="AI850" s="6">
        <f t="shared" si="1025"/>
        <v>0</v>
      </c>
      <c r="AJ850" s="6">
        <f t="shared" si="1025"/>
        <v>0</v>
      </c>
      <c r="AK850" s="6">
        <f t="shared" ref="AG850:AR851" si="1026">AK851</f>
        <v>565</v>
      </c>
      <c r="AL850" s="6">
        <f t="shared" si="1026"/>
        <v>0</v>
      </c>
      <c r="AM850" s="6">
        <f t="shared" si="1026"/>
        <v>0</v>
      </c>
      <c r="AN850" s="6">
        <f t="shared" si="1026"/>
        <v>0</v>
      </c>
      <c r="AO850" s="6">
        <f t="shared" si="1026"/>
        <v>0</v>
      </c>
      <c r="AP850" s="6">
        <f t="shared" si="1026"/>
        <v>0</v>
      </c>
      <c r="AQ850" s="6">
        <f t="shared" si="1026"/>
        <v>565</v>
      </c>
      <c r="AR850" s="6">
        <f t="shared" si="1026"/>
        <v>0</v>
      </c>
    </row>
    <row r="851" spans="1:44" ht="33">
      <c r="A851" s="17" t="s">
        <v>11</v>
      </c>
      <c r="B851" s="32">
        <v>914</v>
      </c>
      <c r="C851" s="18" t="s">
        <v>27</v>
      </c>
      <c r="D851" s="18" t="s">
        <v>163</v>
      </c>
      <c r="E851" s="18" t="s">
        <v>495</v>
      </c>
      <c r="F851" s="18" t="s">
        <v>12</v>
      </c>
      <c r="G851" s="6">
        <f>G852</f>
        <v>565</v>
      </c>
      <c r="H851" s="6">
        <f t="shared" si="1024"/>
        <v>0</v>
      </c>
      <c r="I851" s="6">
        <f t="shared" si="1024"/>
        <v>0</v>
      </c>
      <c r="J851" s="6">
        <f t="shared" si="1024"/>
        <v>0</v>
      </c>
      <c r="K851" s="6">
        <f t="shared" si="1024"/>
        <v>0</v>
      </c>
      <c r="L851" s="6">
        <f t="shared" si="1024"/>
        <v>0</v>
      </c>
      <c r="M851" s="6">
        <f t="shared" si="1024"/>
        <v>565</v>
      </c>
      <c r="N851" s="6">
        <f t="shared" si="1024"/>
        <v>0</v>
      </c>
      <c r="O851" s="6">
        <f t="shared" si="1024"/>
        <v>0</v>
      </c>
      <c r="P851" s="6">
        <f t="shared" si="1024"/>
        <v>0</v>
      </c>
      <c r="Q851" s="6">
        <f t="shared" si="1024"/>
        <v>0</v>
      </c>
      <c r="R851" s="6">
        <f t="shared" si="1024"/>
        <v>0</v>
      </c>
      <c r="S851" s="118">
        <f t="shared" si="1024"/>
        <v>565</v>
      </c>
      <c r="T851" s="118">
        <f t="shared" si="1024"/>
        <v>0</v>
      </c>
      <c r="U851" s="6">
        <f t="shared" si="1025"/>
        <v>0</v>
      </c>
      <c r="V851" s="6">
        <f t="shared" si="1025"/>
        <v>0</v>
      </c>
      <c r="W851" s="6">
        <f t="shared" si="1025"/>
        <v>0</v>
      </c>
      <c r="X851" s="6">
        <f t="shared" si="1025"/>
        <v>0</v>
      </c>
      <c r="Y851" s="6">
        <f t="shared" si="1025"/>
        <v>565</v>
      </c>
      <c r="Z851" s="6">
        <f t="shared" si="1025"/>
        <v>0</v>
      </c>
      <c r="AA851" s="6">
        <f t="shared" si="1025"/>
        <v>0</v>
      </c>
      <c r="AB851" s="6">
        <f t="shared" si="1025"/>
        <v>0</v>
      </c>
      <c r="AC851" s="6">
        <f t="shared" si="1025"/>
        <v>0</v>
      </c>
      <c r="AD851" s="6">
        <f t="shared" si="1025"/>
        <v>0</v>
      </c>
      <c r="AE851" s="118">
        <f t="shared" si="1025"/>
        <v>565</v>
      </c>
      <c r="AF851" s="118">
        <f t="shared" si="1025"/>
        <v>0</v>
      </c>
      <c r="AG851" s="6">
        <f t="shared" si="1026"/>
        <v>0</v>
      </c>
      <c r="AH851" s="6">
        <f t="shared" si="1026"/>
        <v>0</v>
      </c>
      <c r="AI851" s="6">
        <f t="shared" si="1026"/>
        <v>0</v>
      </c>
      <c r="AJ851" s="6">
        <f t="shared" si="1026"/>
        <v>0</v>
      </c>
      <c r="AK851" s="6">
        <f t="shared" si="1026"/>
        <v>565</v>
      </c>
      <c r="AL851" s="6">
        <f t="shared" si="1026"/>
        <v>0</v>
      </c>
      <c r="AM851" s="6">
        <f t="shared" si="1026"/>
        <v>0</v>
      </c>
      <c r="AN851" s="6">
        <f t="shared" si="1026"/>
        <v>0</v>
      </c>
      <c r="AO851" s="6">
        <f t="shared" si="1026"/>
        <v>0</v>
      </c>
      <c r="AP851" s="6">
        <f t="shared" si="1026"/>
        <v>0</v>
      </c>
      <c r="AQ851" s="6">
        <f t="shared" si="1026"/>
        <v>565</v>
      </c>
      <c r="AR851" s="6">
        <f t="shared" si="1026"/>
        <v>0</v>
      </c>
    </row>
    <row r="852" spans="1:44" ht="20.100000000000001" customHeight="1">
      <c r="A852" s="20" t="s">
        <v>13</v>
      </c>
      <c r="B852" s="32">
        <v>914</v>
      </c>
      <c r="C852" s="18" t="s">
        <v>27</v>
      </c>
      <c r="D852" s="18" t="s">
        <v>163</v>
      </c>
      <c r="E852" s="18" t="s">
        <v>495</v>
      </c>
      <c r="F852" s="18" t="s">
        <v>32</v>
      </c>
      <c r="G852" s="6">
        <v>565</v>
      </c>
      <c r="H852" s="6"/>
      <c r="I852" s="102"/>
      <c r="J852" s="102"/>
      <c r="K852" s="102"/>
      <c r="L852" s="102"/>
      <c r="M852" s="55">
        <f>G852+I852+J852+K852+L852</f>
        <v>565</v>
      </c>
      <c r="N852" s="55">
        <f>H852+L852</f>
        <v>0</v>
      </c>
      <c r="O852" s="102"/>
      <c r="P852" s="102"/>
      <c r="Q852" s="102"/>
      <c r="R852" s="102"/>
      <c r="S852" s="119">
        <f>M852+O852+P852+Q852+R852</f>
        <v>565</v>
      </c>
      <c r="T852" s="119">
        <f>N852+R852</f>
        <v>0</v>
      </c>
      <c r="U852" s="102"/>
      <c r="V852" s="102"/>
      <c r="W852" s="102"/>
      <c r="X852" s="102"/>
      <c r="Y852" s="55">
        <f>S852+U852+V852+W852+X852</f>
        <v>565</v>
      </c>
      <c r="Z852" s="55">
        <f>T852+X852</f>
        <v>0</v>
      </c>
      <c r="AA852" s="102"/>
      <c r="AB852" s="102"/>
      <c r="AC852" s="102"/>
      <c r="AD852" s="102"/>
      <c r="AE852" s="119">
        <f>Y852+AA852+AB852+AC852+AD852</f>
        <v>565</v>
      </c>
      <c r="AF852" s="119">
        <f>Z852+AD852</f>
        <v>0</v>
      </c>
      <c r="AG852" s="102"/>
      <c r="AH852" s="102"/>
      <c r="AI852" s="102"/>
      <c r="AJ852" s="102"/>
      <c r="AK852" s="55">
        <f>AE852+AG852+AH852+AI852+AJ852</f>
        <v>565</v>
      </c>
      <c r="AL852" s="55">
        <f>AF852+AJ852</f>
        <v>0</v>
      </c>
      <c r="AM852" s="102"/>
      <c r="AN852" s="102"/>
      <c r="AO852" s="102"/>
      <c r="AP852" s="102"/>
      <c r="AQ852" s="55">
        <f>AK852+AM852+AN852+AO852+AP852</f>
        <v>565</v>
      </c>
      <c r="AR852" s="55">
        <f>AL852+AP852</f>
        <v>0</v>
      </c>
    </row>
    <row r="853" spans="1:44" ht="20.100000000000001" customHeight="1">
      <c r="A853" s="20" t="s">
        <v>57</v>
      </c>
      <c r="B853" s="32">
        <v>914</v>
      </c>
      <c r="C853" s="18" t="s">
        <v>27</v>
      </c>
      <c r="D853" s="18" t="s">
        <v>71</v>
      </c>
      <c r="E853" s="18" t="s">
        <v>58</v>
      </c>
      <c r="F853" s="18"/>
      <c r="G853" s="6">
        <f t="shared" ref="G853:V856" si="1027">G854</f>
        <v>1504</v>
      </c>
      <c r="H853" s="6">
        <f t="shared" si="1027"/>
        <v>0</v>
      </c>
      <c r="I853" s="6">
        <f t="shared" si="1027"/>
        <v>0</v>
      </c>
      <c r="J853" s="6">
        <f t="shared" si="1027"/>
        <v>0</v>
      </c>
      <c r="K853" s="6">
        <f t="shared" si="1027"/>
        <v>0</v>
      </c>
      <c r="L853" s="6">
        <f t="shared" si="1027"/>
        <v>0</v>
      </c>
      <c r="M853" s="6">
        <f t="shared" si="1027"/>
        <v>1504</v>
      </c>
      <c r="N853" s="6">
        <f t="shared" si="1027"/>
        <v>0</v>
      </c>
      <c r="O853" s="6">
        <f t="shared" si="1027"/>
        <v>0</v>
      </c>
      <c r="P853" s="6">
        <f t="shared" si="1027"/>
        <v>0</v>
      </c>
      <c r="Q853" s="6">
        <f t="shared" si="1027"/>
        <v>0</v>
      </c>
      <c r="R853" s="6">
        <f t="shared" si="1027"/>
        <v>0</v>
      </c>
      <c r="S853" s="118">
        <f t="shared" si="1027"/>
        <v>1504</v>
      </c>
      <c r="T853" s="118">
        <f t="shared" si="1027"/>
        <v>0</v>
      </c>
      <c r="U853" s="6">
        <f t="shared" si="1027"/>
        <v>800</v>
      </c>
      <c r="V853" s="6">
        <f t="shared" si="1027"/>
        <v>0</v>
      </c>
      <c r="W853" s="6">
        <f t="shared" ref="U853:AJ856" si="1028">W854</f>
        <v>0</v>
      </c>
      <c r="X853" s="6">
        <f t="shared" si="1028"/>
        <v>0</v>
      </c>
      <c r="Y853" s="6">
        <f t="shared" si="1028"/>
        <v>2304</v>
      </c>
      <c r="Z853" s="6">
        <f t="shared" si="1028"/>
        <v>0</v>
      </c>
      <c r="AA853" s="6">
        <f t="shared" si="1028"/>
        <v>0</v>
      </c>
      <c r="AB853" s="6">
        <f t="shared" si="1028"/>
        <v>0</v>
      </c>
      <c r="AC853" s="6">
        <f t="shared" si="1028"/>
        <v>0</v>
      </c>
      <c r="AD853" s="6">
        <f t="shared" si="1028"/>
        <v>0</v>
      </c>
      <c r="AE853" s="118">
        <f t="shared" si="1028"/>
        <v>2304</v>
      </c>
      <c r="AF853" s="118">
        <f t="shared" si="1028"/>
        <v>0</v>
      </c>
      <c r="AG853" s="6">
        <f t="shared" si="1028"/>
        <v>0</v>
      </c>
      <c r="AH853" s="6">
        <f t="shared" si="1028"/>
        <v>0</v>
      </c>
      <c r="AI853" s="6">
        <f t="shared" si="1028"/>
        <v>0</v>
      </c>
      <c r="AJ853" s="6">
        <f t="shared" si="1028"/>
        <v>0</v>
      </c>
      <c r="AK853" s="6">
        <f t="shared" ref="AG853:AR856" si="1029">AK854</f>
        <v>2304</v>
      </c>
      <c r="AL853" s="6">
        <f t="shared" si="1029"/>
        <v>0</v>
      </c>
      <c r="AM853" s="6">
        <f t="shared" si="1029"/>
        <v>0</v>
      </c>
      <c r="AN853" s="6">
        <f t="shared" si="1029"/>
        <v>0</v>
      </c>
      <c r="AO853" s="6">
        <f t="shared" si="1029"/>
        <v>0</v>
      </c>
      <c r="AP853" s="6">
        <f t="shared" si="1029"/>
        <v>0</v>
      </c>
      <c r="AQ853" s="6">
        <f t="shared" si="1029"/>
        <v>2304</v>
      </c>
      <c r="AR853" s="6">
        <f t="shared" si="1029"/>
        <v>0</v>
      </c>
    </row>
    <row r="854" spans="1:44" ht="20.100000000000001" customHeight="1">
      <c r="A854" s="20" t="s">
        <v>14</v>
      </c>
      <c r="B854" s="32">
        <v>914</v>
      </c>
      <c r="C854" s="18" t="s">
        <v>27</v>
      </c>
      <c r="D854" s="18" t="s">
        <v>71</v>
      </c>
      <c r="E854" s="18" t="s">
        <v>59</v>
      </c>
      <c r="F854" s="18"/>
      <c r="G854" s="6">
        <f t="shared" si="1027"/>
        <v>1504</v>
      </c>
      <c r="H854" s="6">
        <f t="shared" si="1027"/>
        <v>0</v>
      </c>
      <c r="I854" s="6">
        <f t="shared" si="1027"/>
        <v>0</v>
      </c>
      <c r="J854" s="6">
        <f t="shared" si="1027"/>
        <v>0</v>
      </c>
      <c r="K854" s="6">
        <f t="shared" si="1027"/>
        <v>0</v>
      </c>
      <c r="L854" s="6">
        <f t="shared" si="1027"/>
        <v>0</v>
      </c>
      <c r="M854" s="6">
        <f t="shared" si="1027"/>
        <v>1504</v>
      </c>
      <c r="N854" s="6">
        <f t="shared" si="1027"/>
        <v>0</v>
      </c>
      <c r="O854" s="6">
        <f t="shared" si="1027"/>
        <v>0</v>
      </c>
      <c r="P854" s="6">
        <f t="shared" si="1027"/>
        <v>0</v>
      </c>
      <c r="Q854" s="6">
        <f t="shared" si="1027"/>
        <v>0</v>
      </c>
      <c r="R854" s="6">
        <f t="shared" si="1027"/>
        <v>0</v>
      </c>
      <c r="S854" s="118">
        <f t="shared" si="1027"/>
        <v>1504</v>
      </c>
      <c r="T854" s="118">
        <f t="shared" si="1027"/>
        <v>0</v>
      </c>
      <c r="U854" s="6">
        <f t="shared" si="1028"/>
        <v>800</v>
      </c>
      <c r="V854" s="6">
        <f t="shared" si="1028"/>
        <v>0</v>
      </c>
      <c r="W854" s="6">
        <f t="shared" si="1028"/>
        <v>0</v>
      </c>
      <c r="X854" s="6">
        <f t="shared" si="1028"/>
        <v>0</v>
      </c>
      <c r="Y854" s="6">
        <f t="shared" si="1028"/>
        <v>2304</v>
      </c>
      <c r="Z854" s="6">
        <f t="shared" si="1028"/>
        <v>0</v>
      </c>
      <c r="AA854" s="6">
        <f t="shared" si="1028"/>
        <v>0</v>
      </c>
      <c r="AB854" s="6">
        <f t="shared" si="1028"/>
        <v>0</v>
      </c>
      <c r="AC854" s="6">
        <f t="shared" si="1028"/>
        <v>0</v>
      </c>
      <c r="AD854" s="6">
        <f t="shared" si="1028"/>
        <v>0</v>
      </c>
      <c r="AE854" s="118">
        <f t="shared" si="1028"/>
        <v>2304</v>
      </c>
      <c r="AF854" s="118">
        <f t="shared" si="1028"/>
        <v>0</v>
      </c>
      <c r="AG854" s="6">
        <f t="shared" si="1029"/>
        <v>0</v>
      </c>
      <c r="AH854" s="6">
        <f t="shared" si="1029"/>
        <v>0</v>
      </c>
      <c r="AI854" s="6">
        <f t="shared" si="1029"/>
        <v>0</v>
      </c>
      <c r="AJ854" s="6">
        <f t="shared" si="1029"/>
        <v>0</v>
      </c>
      <c r="AK854" s="6">
        <f t="shared" si="1029"/>
        <v>2304</v>
      </c>
      <c r="AL854" s="6">
        <f t="shared" si="1029"/>
        <v>0</v>
      </c>
      <c r="AM854" s="6">
        <f t="shared" si="1029"/>
        <v>0</v>
      </c>
      <c r="AN854" s="6">
        <f t="shared" si="1029"/>
        <v>0</v>
      </c>
      <c r="AO854" s="6">
        <f t="shared" si="1029"/>
        <v>0</v>
      </c>
      <c r="AP854" s="6">
        <f t="shared" si="1029"/>
        <v>0</v>
      </c>
      <c r="AQ854" s="6">
        <f t="shared" si="1029"/>
        <v>2304</v>
      </c>
      <c r="AR854" s="6">
        <f t="shared" si="1029"/>
        <v>0</v>
      </c>
    </row>
    <row r="855" spans="1:44" ht="20.100000000000001" customHeight="1">
      <c r="A855" s="20" t="s">
        <v>358</v>
      </c>
      <c r="B855" s="32">
        <v>914</v>
      </c>
      <c r="C855" s="18" t="s">
        <v>27</v>
      </c>
      <c r="D855" s="18" t="s">
        <v>71</v>
      </c>
      <c r="E855" s="18" t="s">
        <v>357</v>
      </c>
      <c r="F855" s="18"/>
      <c r="G855" s="6">
        <f>G856</f>
        <v>1504</v>
      </c>
      <c r="H855" s="6">
        <f t="shared" si="1027"/>
        <v>0</v>
      </c>
      <c r="I855" s="6">
        <f t="shared" si="1027"/>
        <v>0</v>
      </c>
      <c r="J855" s="6">
        <f t="shared" si="1027"/>
        <v>0</v>
      </c>
      <c r="K855" s="6">
        <f t="shared" si="1027"/>
        <v>0</v>
      </c>
      <c r="L855" s="6">
        <f t="shared" si="1027"/>
        <v>0</v>
      </c>
      <c r="M855" s="6">
        <f t="shared" si="1027"/>
        <v>1504</v>
      </c>
      <c r="N855" s="6">
        <f t="shared" si="1027"/>
        <v>0</v>
      </c>
      <c r="O855" s="6">
        <f t="shared" si="1027"/>
        <v>0</v>
      </c>
      <c r="P855" s="6">
        <f t="shared" si="1027"/>
        <v>0</v>
      </c>
      <c r="Q855" s="6">
        <f t="shared" si="1027"/>
        <v>0</v>
      </c>
      <c r="R855" s="6">
        <f t="shared" si="1027"/>
        <v>0</v>
      </c>
      <c r="S855" s="118">
        <f t="shared" si="1027"/>
        <v>1504</v>
      </c>
      <c r="T855" s="118">
        <f t="shared" si="1027"/>
        <v>0</v>
      </c>
      <c r="U855" s="6">
        <f t="shared" si="1028"/>
        <v>800</v>
      </c>
      <c r="V855" s="6">
        <f t="shared" si="1028"/>
        <v>0</v>
      </c>
      <c r="W855" s="6">
        <f t="shared" si="1028"/>
        <v>0</v>
      </c>
      <c r="X855" s="6">
        <f t="shared" si="1028"/>
        <v>0</v>
      </c>
      <c r="Y855" s="6">
        <f t="shared" si="1028"/>
        <v>2304</v>
      </c>
      <c r="Z855" s="6">
        <f t="shared" si="1028"/>
        <v>0</v>
      </c>
      <c r="AA855" s="6">
        <f t="shared" si="1028"/>
        <v>0</v>
      </c>
      <c r="AB855" s="6">
        <f t="shared" si="1028"/>
        <v>0</v>
      </c>
      <c r="AC855" s="6">
        <f t="shared" si="1028"/>
        <v>0</v>
      </c>
      <c r="AD855" s="6">
        <f t="shared" si="1028"/>
        <v>0</v>
      </c>
      <c r="AE855" s="118">
        <f t="shared" si="1028"/>
        <v>2304</v>
      </c>
      <c r="AF855" s="118">
        <f t="shared" si="1028"/>
        <v>0</v>
      </c>
      <c r="AG855" s="6">
        <f t="shared" si="1029"/>
        <v>0</v>
      </c>
      <c r="AH855" s="6">
        <f t="shared" si="1029"/>
        <v>0</v>
      </c>
      <c r="AI855" s="6">
        <f t="shared" si="1029"/>
        <v>0</v>
      </c>
      <c r="AJ855" s="6">
        <f t="shared" si="1029"/>
        <v>0</v>
      </c>
      <c r="AK855" s="6">
        <f t="shared" si="1029"/>
        <v>2304</v>
      </c>
      <c r="AL855" s="6">
        <f t="shared" si="1029"/>
        <v>0</v>
      </c>
      <c r="AM855" s="6">
        <f t="shared" si="1029"/>
        <v>0</v>
      </c>
      <c r="AN855" s="6">
        <f t="shared" si="1029"/>
        <v>0</v>
      </c>
      <c r="AO855" s="6">
        <f t="shared" si="1029"/>
        <v>0</v>
      </c>
      <c r="AP855" s="6">
        <f t="shared" si="1029"/>
        <v>0</v>
      </c>
      <c r="AQ855" s="6">
        <f t="shared" si="1029"/>
        <v>2304</v>
      </c>
      <c r="AR855" s="6">
        <f t="shared" si="1029"/>
        <v>0</v>
      </c>
    </row>
    <row r="856" spans="1:44" ht="33">
      <c r="A856" s="17" t="s">
        <v>221</v>
      </c>
      <c r="B856" s="32">
        <v>914</v>
      </c>
      <c r="C856" s="18" t="s">
        <v>27</v>
      </c>
      <c r="D856" s="18" t="s">
        <v>71</v>
      </c>
      <c r="E856" s="18" t="s">
        <v>357</v>
      </c>
      <c r="F856" s="18" t="s">
        <v>29</v>
      </c>
      <c r="G856" s="54">
        <f t="shared" si="1027"/>
        <v>1504</v>
      </c>
      <c r="H856" s="54">
        <f t="shared" si="1027"/>
        <v>0</v>
      </c>
      <c r="I856" s="54">
        <f t="shared" si="1027"/>
        <v>0</v>
      </c>
      <c r="J856" s="54">
        <f t="shared" si="1027"/>
        <v>0</v>
      </c>
      <c r="K856" s="54">
        <f t="shared" si="1027"/>
        <v>0</v>
      </c>
      <c r="L856" s="54">
        <f t="shared" si="1027"/>
        <v>0</v>
      </c>
      <c r="M856" s="54">
        <f t="shared" si="1027"/>
        <v>1504</v>
      </c>
      <c r="N856" s="54">
        <f t="shared" si="1027"/>
        <v>0</v>
      </c>
      <c r="O856" s="54">
        <f t="shared" si="1027"/>
        <v>0</v>
      </c>
      <c r="P856" s="54">
        <f t="shared" si="1027"/>
        <v>0</v>
      </c>
      <c r="Q856" s="54">
        <f t="shared" si="1027"/>
        <v>0</v>
      </c>
      <c r="R856" s="54">
        <f t="shared" si="1027"/>
        <v>0</v>
      </c>
      <c r="S856" s="117">
        <f t="shared" si="1027"/>
        <v>1504</v>
      </c>
      <c r="T856" s="117">
        <f t="shared" si="1027"/>
        <v>0</v>
      </c>
      <c r="U856" s="54">
        <f t="shared" si="1028"/>
        <v>800</v>
      </c>
      <c r="V856" s="54">
        <f t="shared" si="1028"/>
        <v>0</v>
      </c>
      <c r="W856" s="54">
        <f t="shared" si="1028"/>
        <v>0</v>
      </c>
      <c r="X856" s="54">
        <f t="shared" si="1028"/>
        <v>0</v>
      </c>
      <c r="Y856" s="54">
        <f t="shared" si="1028"/>
        <v>2304</v>
      </c>
      <c r="Z856" s="54">
        <f t="shared" si="1028"/>
        <v>0</v>
      </c>
      <c r="AA856" s="54">
        <f t="shared" si="1028"/>
        <v>0</v>
      </c>
      <c r="AB856" s="54">
        <f t="shared" si="1028"/>
        <v>0</v>
      </c>
      <c r="AC856" s="54">
        <f t="shared" si="1028"/>
        <v>0</v>
      </c>
      <c r="AD856" s="54">
        <f t="shared" si="1028"/>
        <v>0</v>
      </c>
      <c r="AE856" s="117">
        <f t="shared" si="1028"/>
        <v>2304</v>
      </c>
      <c r="AF856" s="117">
        <f t="shared" si="1028"/>
        <v>0</v>
      </c>
      <c r="AG856" s="54">
        <f t="shared" si="1029"/>
        <v>0</v>
      </c>
      <c r="AH856" s="54">
        <f t="shared" si="1029"/>
        <v>0</v>
      </c>
      <c r="AI856" s="54">
        <f t="shared" si="1029"/>
        <v>0</v>
      </c>
      <c r="AJ856" s="54">
        <f t="shared" si="1029"/>
        <v>0</v>
      </c>
      <c r="AK856" s="54">
        <f t="shared" si="1029"/>
        <v>2304</v>
      </c>
      <c r="AL856" s="54">
        <f t="shared" si="1029"/>
        <v>0</v>
      </c>
      <c r="AM856" s="54">
        <f t="shared" si="1029"/>
        <v>0</v>
      </c>
      <c r="AN856" s="54">
        <f t="shared" si="1029"/>
        <v>0</v>
      </c>
      <c r="AO856" s="54">
        <f t="shared" si="1029"/>
        <v>0</v>
      </c>
      <c r="AP856" s="54">
        <f t="shared" si="1029"/>
        <v>0</v>
      </c>
      <c r="AQ856" s="54">
        <f t="shared" si="1029"/>
        <v>2304</v>
      </c>
      <c r="AR856" s="54">
        <f t="shared" si="1029"/>
        <v>0</v>
      </c>
    </row>
    <row r="857" spans="1:44" ht="33">
      <c r="A857" s="17" t="s">
        <v>162</v>
      </c>
      <c r="B857" s="32">
        <v>914</v>
      </c>
      <c r="C857" s="18" t="s">
        <v>27</v>
      </c>
      <c r="D857" s="18" t="s">
        <v>71</v>
      </c>
      <c r="E857" s="18" t="s">
        <v>357</v>
      </c>
      <c r="F857" s="18" t="s">
        <v>35</v>
      </c>
      <c r="G857" s="6">
        <v>1504</v>
      </c>
      <c r="H857" s="6"/>
      <c r="I857" s="102"/>
      <c r="J857" s="102"/>
      <c r="K857" s="102"/>
      <c r="L857" s="102"/>
      <c r="M857" s="55">
        <f>G857+I857+J857+K857+L857</f>
        <v>1504</v>
      </c>
      <c r="N857" s="55">
        <f>H857+L857</f>
        <v>0</v>
      </c>
      <c r="O857" s="102"/>
      <c r="P857" s="102"/>
      <c r="Q857" s="102"/>
      <c r="R857" s="102"/>
      <c r="S857" s="119">
        <f>M857+O857+P857+Q857+R857</f>
        <v>1504</v>
      </c>
      <c r="T857" s="119">
        <f>N857+R857</f>
        <v>0</v>
      </c>
      <c r="U857" s="54">
        <v>800</v>
      </c>
      <c r="V857" s="102"/>
      <c r="W857" s="102"/>
      <c r="X857" s="102"/>
      <c r="Y857" s="55">
        <f>S857+U857+V857+W857+X857</f>
        <v>2304</v>
      </c>
      <c r="Z857" s="55">
        <f>T857+X857</f>
        <v>0</v>
      </c>
      <c r="AA857" s="54"/>
      <c r="AB857" s="102"/>
      <c r="AC857" s="102"/>
      <c r="AD857" s="102"/>
      <c r="AE857" s="119">
        <f>Y857+AA857+AB857+AC857+AD857</f>
        <v>2304</v>
      </c>
      <c r="AF857" s="119">
        <f>Z857+AD857</f>
        <v>0</v>
      </c>
      <c r="AG857" s="54"/>
      <c r="AH857" s="102"/>
      <c r="AI857" s="102"/>
      <c r="AJ857" s="102"/>
      <c r="AK857" s="55">
        <f>AE857+AG857+AH857+AI857+AJ857</f>
        <v>2304</v>
      </c>
      <c r="AL857" s="55">
        <f>AF857+AJ857</f>
        <v>0</v>
      </c>
      <c r="AM857" s="54"/>
      <c r="AN857" s="102"/>
      <c r="AO857" s="102"/>
      <c r="AP857" s="102"/>
      <c r="AQ857" s="55">
        <f>AK857+AM857+AN857+AO857+AP857</f>
        <v>2304</v>
      </c>
      <c r="AR857" s="55">
        <f>AL857+AP857</f>
        <v>0</v>
      </c>
    </row>
    <row r="858" spans="1:44">
      <c r="A858" s="17"/>
      <c r="B858" s="32"/>
      <c r="C858" s="18"/>
      <c r="D858" s="18"/>
      <c r="E858" s="18"/>
      <c r="F858" s="18"/>
      <c r="G858" s="6"/>
      <c r="H858" s="6"/>
      <c r="I858" s="102"/>
      <c r="J858" s="102"/>
      <c r="K858" s="102"/>
      <c r="L858" s="102"/>
      <c r="M858" s="102"/>
      <c r="N858" s="102"/>
      <c r="O858" s="102"/>
      <c r="P858" s="102"/>
      <c r="Q858" s="102"/>
      <c r="R858" s="102"/>
      <c r="S858" s="121"/>
      <c r="T858" s="121"/>
      <c r="U858" s="102"/>
      <c r="V858" s="102"/>
      <c r="W858" s="102"/>
      <c r="X858" s="102"/>
      <c r="Y858" s="102"/>
      <c r="Z858" s="102"/>
      <c r="AA858" s="102"/>
      <c r="AB858" s="102"/>
      <c r="AC858" s="102"/>
      <c r="AD858" s="102"/>
      <c r="AE858" s="121"/>
      <c r="AF858" s="121"/>
      <c r="AG858" s="102"/>
      <c r="AH858" s="102"/>
      <c r="AI858" s="102"/>
      <c r="AJ858" s="102"/>
      <c r="AK858" s="102"/>
      <c r="AL858" s="102"/>
      <c r="AM858" s="102"/>
      <c r="AN858" s="102"/>
      <c r="AO858" s="102"/>
      <c r="AP858" s="102"/>
      <c r="AQ858" s="102"/>
      <c r="AR858" s="102"/>
    </row>
    <row r="859" spans="1:44" s="95" customFormat="1" ht="18.75" hidden="1">
      <c r="A859" s="25" t="s">
        <v>279</v>
      </c>
      <c r="B859" s="31">
        <v>914</v>
      </c>
      <c r="C859" s="16" t="s">
        <v>133</v>
      </c>
      <c r="D859" s="16" t="s">
        <v>8</v>
      </c>
      <c r="E859" s="16"/>
      <c r="F859" s="16"/>
      <c r="G859" s="11">
        <f t="shared" ref="G859:V863" si="1030">G860</f>
        <v>1165</v>
      </c>
      <c r="H859" s="11">
        <f t="shared" si="1030"/>
        <v>0</v>
      </c>
      <c r="I859" s="11">
        <f t="shared" si="1030"/>
        <v>0</v>
      </c>
      <c r="J859" s="11">
        <f t="shared" si="1030"/>
        <v>0</v>
      </c>
      <c r="K859" s="11">
        <f t="shared" si="1030"/>
        <v>0</v>
      </c>
      <c r="L859" s="11">
        <f t="shared" si="1030"/>
        <v>0</v>
      </c>
      <c r="M859" s="11">
        <f t="shared" si="1030"/>
        <v>1165</v>
      </c>
      <c r="N859" s="11">
        <f t="shared" si="1030"/>
        <v>0</v>
      </c>
      <c r="O859" s="11">
        <f t="shared" si="1030"/>
        <v>-1165</v>
      </c>
      <c r="P859" s="11">
        <f t="shared" si="1030"/>
        <v>0</v>
      </c>
      <c r="Q859" s="11">
        <f t="shared" si="1030"/>
        <v>0</v>
      </c>
      <c r="R859" s="11">
        <f t="shared" si="1030"/>
        <v>0</v>
      </c>
      <c r="S859" s="127">
        <f t="shared" si="1030"/>
        <v>0</v>
      </c>
      <c r="T859" s="127">
        <f t="shared" si="1030"/>
        <v>0</v>
      </c>
      <c r="U859" s="11">
        <f t="shared" si="1030"/>
        <v>0</v>
      </c>
      <c r="V859" s="11">
        <f t="shared" si="1030"/>
        <v>0</v>
      </c>
      <c r="W859" s="11">
        <f t="shared" ref="U859:AJ863" si="1031">W860</f>
        <v>0</v>
      </c>
      <c r="X859" s="11">
        <f t="shared" si="1031"/>
        <v>0</v>
      </c>
      <c r="Y859" s="11">
        <f t="shared" si="1031"/>
        <v>0</v>
      </c>
      <c r="Z859" s="11">
        <f t="shared" si="1031"/>
        <v>0</v>
      </c>
      <c r="AA859" s="11">
        <f t="shared" si="1031"/>
        <v>0</v>
      </c>
      <c r="AB859" s="11">
        <f t="shared" si="1031"/>
        <v>0</v>
      </c>
      <c r="AC859" s="11">
        <f t="shared" si="1031"/>
        <v>0</v>
      </c>
      <c r="AD859" s="11">
        <f t="shared" si="1031"/>
        <v>0</v>
      </c>
      <c r="AE859" s="127">
        <f t="shared" si="1031"/>
        <v>0</v>
      </c>
      <c r="AF859" s="127">
        <f t="shared" si="1031"/>
        <v>0</v>
      </c>
      <c r="AG859" s="11">
        <f t="shared" si="1031"/>
        <v>0</v>
      </c>
      <c r="AH859" s="11">
        <f t="shared" si="1031"/>
        <v>0</v>
      </c>
      <c r="AI859" s="11">
        <f t="shared" si="1031"/>
        <v>0</v>
      </c>
      <c r="AJ859" s="11">
        <f t="shared" si="1031"/>
        <v>0</v>
      </c>
      <c r="AK859" s="11">
        <f t="shared" ref="AG859:AR863" si="1032">AK860</f>
        <v>0</v>
      </c>
      <c r="AL859" s="11">
        <f t="shared" si="1032"/>
        <v>0</v>
      </c>
      <c r="AM859" s="11">
        <f t="shared" si="1032"/>
        <v>0</v>
      </c>
      <c r="AN859" s="11">
        <f t="shared" si="1032"/>
        <v>0</v>
      </c>
      <c r="AO859" s="11">
        <f t="shared" si="1032"/>
        <v>0</v>
      </c>
      <c r="AP859" s="11">
        <f t="shared" si="1032"/>
        <v>0</v>
      </c>
      <c r="AQ859" s="11">
        <f t="shared" si="1032"/>
        <v>0</v>
      </c>
      <c r="AR859" s="11">
        <f t="shared" si="1032"/>
        <v>0</v>
      </c>
    </row>
    <row r="860" spans="1:44" hidden="1">
      <c r="A860" s="17" t="s">
        <v>57</v>
      </c>
      <c r="B860" s="32" t="s">
        <v>584</v>
      </c>
      <c r="C860" s="18" t="s">
        <v>133</v>
      </c>
      <c r="D860" s="18" t="s">
        <v>8</v>
      </c>
      <c r="E860" s="18" t="s">
        <v>58</v>
      </c>
      <c r="F860" s="18"/>
      <c r="G860" s="6">
        <f t="shared" si="1030"/>
        <v>1165</v>
      </c>
      <c r="H860" s="6">
        <f t="shared" si="1030"/>
        <v>0</v>
      </c>
      <c r="I860" s="6">
        <f t="shared" si="1030"/>
        <v>0</v>
      </c>
      <c r="J860" s="6">
        <f t="shared" si="1030"/>
        <v>0</v>
      </c>
      <c r="K860" s="6">
        <f t="shared" si="1030"/>
        <v>0</v>
      </c>
      <c r="L860" s="6">
        <f t="shared" si="1030"/>
        <v>0</v>
      </c>
      <c r="M860" s="6">
        <f t="shared" si="1030"/>
        <v>1165</v>
      </c>
      <c r="N860" s="6">
        <f t="shared" si="1030"/>
        <v>0</v>
      </c>
      <c r="O860" s="6">
        <f t="shared" si="1030"/>
        <v>-1165</v>
      </c>
      <c r="P860" s="6">
        <f t="shared" si="1030"/>
        <v>0</v>
      </c>
      <c r="Q860" s="6">
        <f t="shared" si="1030"/>
        <v>0</v>
      </c>
      <c r="R860" s="6">
        <f t="shared" si="1030"/>
        <v>0</v>
      </c>
      <c r="S860" s="118">
        <f t="shared" si="1030"/>
        <v>0</v>
      </c>
      <c r="T860" s="118">
        <f t="shared" si="1030"/>
        <v>0</v>
      </c>
      <c r="U860" s="6">
        <f t="shared" si="1031"/>
        <v>0</v>
      </c>
      <c r="V860" s="6">
        <f t="shared" si="1031"/>
        <v>0</v>
      </c>
      <c r="W860" s="6">
        <f t="shared" si="1031"/>
        <v>0</v>
      </c>
      <c r="X860" s="6">
        <f t="shared" si="1031"/>
        <v>0</v>
      </c>
      <c r="Y860" s="6">
        <f t="shared" si="1031"/>
        <v>0</v>
      </c>
      <c r="Z860" s="6">
        <f t="shared" si="1031"/>
        <v>0</v>
      </c>
      <c r="AA860" s="6">
        <f t="shared" si="1031"/>
        <v>0</v>
      </c>
      <c r="AB860" s="6">
        <f t="shared" si="1031"/>
        <v>0</v>
      </c>
      <c r="AC860" s="6">
        <f t="shared" si="1031"/>
        <v>0</v>
      </c>
      <c r="AD860" s="6">
        <f t="shared" si="1031"/>
        <v>0</v>
      </c>
      <c r="AE860" s="118">
        <f t="shared" si="1031"/>
        <v>0</v>
      </c>
      <c r="AF860" s="118">
        <f t="shared" si="1031"/>
        <v>0</v>
      </c>
      <c r="AG860" s="6">
        <f t="shared" si="1032"/>
        <v>0</v>
      </c>
      <c r="AH860" s="6">
        <f t="shared" si="1032"/>
        <v>0</v>
      </c>
      <c r="AI860" s="6">
        <f t="shared" si="1032"/>
        <v>0</v>
      </c>
      <c r="AJ860" s="6">
        <f t="shared" si="1032"/>
        <v>0</v>
      </c>
      <c r="AK860" s="6">
        <f t="shared" si="1032"/>
        <v>0</v>
      </c>
      <c r="AL860" s="6">
        <f t="shared" si="1032"/>
        <v>0</v>
      </c>
      <c r="AM860" s="6">
        <f t="shared" si="1032"/>
        <v>0</v>
      </c>
      <c r="AN860" s="6">
        <f t="shared" si="1032"/>
        <v>0</v>
      </c>
      <c r="AO860" s="6">
        <f t="shared" si="1032"/>
        <v>0</v>
      </c>
      <c r="AP860" s="6">
        <f t="shared" si="1032"/>
        <v>0</v>
      </c>
      <c r="AQ860" s="6">
        <f t="shared" si="1032"/>
        <v>0</v>
      </c>
      <c r="AR860" s="6">
        <f t="shared" si="1032"/>
        <v>0</v>
      </c>
    </row>
    <row r="861" spans="1:44" hidden="1">
      <c r="A861" s="17" t="s">
        <v>14</v>
      </c>
      <c r="B861" s="32" t="s">
        <v>584</v>
      </c>
      <c r="C861" s="18" t="s">
        <v>133</v>
      </c>
      <c r="D861" s="18" t="s">
        <v>8</v>
      </c>
      <c r="E861" s="18" t="s">
        <v>59</v>
      </c>
      <c r="F861" s="18"/>
      <c r="G861" s="6">
        <f t="shared" si="1030"/>
        <v>1165</v>
      </c>
      <c r="H861" s="6">
        <f t="shared" si="1030"/>
        <v>0</v>
      </c>
      <c r="I861" s="6">
        <f t="shared" si="1030"/>
        <v>0</v>
      </c>
      <c r="J861" s="6">
        <f t="shared" si="1030"/>
        <v>0</v>
      </c>
      <c r="K861" s="6">
        <f t="shared" si="1030"/>
        <v>0</v>
      </c>
      <c r="L861" s="6">
        <f t="shared" si="1030"/>
        <v>0</v>
      </c>
      <c r="M861" s="6">
        <f t="shared" si="1030"/>
        <v>1165</v>
      </c>
      <c r="N861" s="6">
        <f t="shared" si="1030"/>
        <v>0</v>
      </c>
      <c r="O861" s="6">
        <f t="shared" si="1030"/>
        <v>-1165</v>
      </c>
      <c r="P861" s="6">
        <f t="shared" si="1030"/>
        <v>0</v>
      </c>
      <c r="Q861" s="6">
        <f t="shared" si="1030"/>
        <v>0</v>
      </c>
      <c r="R861" s="6">
        <f t="shared" si="1030"/>
        <v>0</v>
      </c>
      <c r="S861" s="118">
        <f t="shared" si="1030"/>
        <v>0</v>
      </c>
      <c r="T861" s="118">
        <f t="shared" si="1030"/>
        <v>0</v>
      </c>
      <c r="U861" s="6">
        <f t="shared" si="1031"/>
        <v>0</v>
      </c>
      <c r="V861" s="6">
        <f t="shared" si="1031"/>
        <v>0</v>
      </c>
      <c r="W861" s="6">
        <f t="shared" si="1031"/>
        <v>0</v>
      </c>
      <c r="X861" s="6">
        <f t="shared" si="1031"/>
        <v>0</v>
      </c>
      <c r="Y861" s="6">
        <f t="shared" si="1031"/>
        <v>0</v>
      </c>
      <c r="Z861" s="6">
        <f t="shared" si="1031"/>
        <v>0</v>
      </c>
      <c r="AA861" s="6">
        <f t="shared" si="1031"/>
        <v>0</v>
      </c>
      <c r="AB861" s="6">
        <f t="shared" si="1031"/>
        <v>0</v>
      </c>
      <c r="AC861" s="6">
        <f t="shared" si="1031"/>
        <v>0</v>
      </c>
      <c r="AD861" s="6">
        <f t="shared" si="1031"/>
        <v>0</v>
      </c>
      <c r="AE861" s="118">
        <f t="shared" si="1031"/>
        <v>0</v>
      </c>
      <c r="AF861" s="118">
        <f t="shared" si="1031"/>
        <v>0</v>
      </c>
      <c r="AG861" s="6">
        <f t="shared" si="1032"/>
        <v>0</v>
      </c>
      <c r="AH861" s="6">
        <f t="shared" si="1032"/>
        <v>0</v>
      </c>
      <c r="AI861" s="6">
        <f t="shared" si="1032"/>
        <v>0</v>
      </c>
      <c r="AJ861" s="6">
        <f t="shared" si="1032"/>
        <v>0</v>
      </c>
      <c r="AK861" s="6">
        <f t="shared" si="1032"/>
        <v>0</v>
      </c>
      <c r="AL861" s="6">
        <f t="shared" si="1032"/>
        <v>0</v>
      </c>
      <c r="AM861" s="6">
        <f t="shared" si="1032"/>
        <v>0</v>
      </c>
      <c r="AN861" s="6">
        <f t="shared" si="1032"/>
        <v>0</v>
      </c>
      <c r="AO861" s="6">
        <f t="shared" si="1032"/>
        <v>0</v>
      </c>
      <c r="AP861" s="6">
        <f t="shared" si="1032"/>
        <v>0</v>
      </c>
      <c r="AQ861" s="6">
        <f t="shared" si="1032"/>
        <v>0</v>
      </c>
      <c r="AR861" s="6">
        <f t="shared" si="1032"/>
        <v>0</v>
      </c>
    </row>
    <row r="862" spans="1:44" hidden="1">
      <c r="A862" s="17" t="s">
        <v>154</v>
      </c>
      <c r="B862" s="32" t="str">
        <f>B861</f>
        <v>914</v>
      </c>
      <c r="C862" s="18" t="s">
        <v>133</v>
      </c>
      <c r="D862" s="18" t="s">
        <v>8</v>
      </c>
      <c r="E862" s="18" t="s">
        <v>694</v>
      </c>
      <c r="F862" s="18"/>
      <c r="G862" s="6">
        <f t="shared" si="1030"/>
        <v>1165</v>
      </c>
      <c r="H862" s="6">
        <f t="shared" si="1030"/>
        <v>0</v>
      </c>
      <c r="I862" s="6">
        <f t="shared" si="1030"/>
        <v>0</v>
      </c>
      <c r="J862" s="6">
        <f t="shared" si="1030"/>
        <v>0</v>
      </c>
      <c r="K862" s="6">
        <f t="shared" si="1030"/>
        <v>0</v>
      </c>
      <c r="L862" s="6">
        <f t="shared" si="1030"/>
        <v>0</v>
      </c>
      <c r="M862" s="6">
        <f t="shared" si="1030"/>
        <v>1165</v>
      </c>
      <c r="N862" s="6">
        <f t="shared" si="1030"/>
        <v>0</v>
      </c>
      <c r="O862" s="6">
        <f t="shared" si="1030"/>
        <v>-1165</v>
      </c>
      <c r="P862" s="6">
        <f t="shared" si="1030"/>
        <v>0</v>
      </c>
      <c r="Q862" s="6">
        <f t="shared" si="1030"/>
        <v>0</v>
      </c>
      <c r="R862" s="6">
        <f t="shared" si="1030"/>
        <v>0</v>
      </c>
      <c r="S862" s="118">
        <f t="shared" si="1030"/>
        <v>0</v>
      </c>
      <c r="T862" s="118">
        <f t="shared" si="1030"/>
        <v>0</v>
      </c>
      <c r="U862" s="6">
        <f t="shared" si="1031"/>
        <v>0</v>
      </c>
      <c r="V862" s="6">
        <f t="shared" si="1031"/>
        <v>0</v>
      </c>
      <c r="W862" s="6">
        <f t="shared" si="1031"/>
        <v>0</v>
      </c>
      <c r="X862" s="6">
        <f t="shared" si="1031"/>
        <v>0</v>
      </c>
      <c r="Y862" s="6">
        <f t="shared" si="1031"/>
        <v>0</v>
      </c>
      <c r="Z862" s="6">
        <f t="shared" si="1031"/>
        <v>0</v>
      </c>
      <c r="AA862" s="6">
        <f t="shared" si="1031"/>
        <v>0</v>
      </c>
      <c r="AB862" s="6">
        <f t="shared" si="1031"/>
        <v>0</v>
      </c>
      <c r="AC862" s="6">
        <f t="shared" si="1031"/>
        <v>0</v>
      </c>
      <c r="AD862" s="6">
        <f t="shared" si="1031"/>
        <v>0</v>
      </c>
      <c r="AE862" s="118">
        <f t="shared" si="1031"/>
        <v>0</v>
      </c>
      <c r="AF862" s="118">
        <f t="shared" si="1031"/>
        <v>0</v>
      </c>
      <c r="AG862" s="6">
        <f t="shared" si="1032"/>
        <v>0</v>
      </c>
      <c r="AH862" s="6">
        <f t="shared" si="1032"/>
        <v>0</v>
      </c>
      <c r="AI862" s="6">
        <f t="shared" si="1032"/>
        <v>0</v>
      </c>
      <c r="AJ862" s="6">
        <f t="shared" si="1032"/>
        <v>0</v>
      </c>
      <c r="AK862" s="6">
        <f t="shared" si="1032"/>
        <v>0</v>
      </c>
      <c r="AL862" s="6">
        <f t="shared" si="1032"/>
        <v>0</v>
      </c>
      <c r="AM862" s="6">
        <f t="shared" si="1032"/>
        <v>0</v>
      </c>
      <c r="AN862" s="6">
        <f t="shared" si="1032"/>
        <v>0</v>
      </c>
      <c r="AO862" s="6">
        <f t="shared" si="1032"/>
        <v>0</v>
      </c>
      <c r="AP862" s="6">
        <f t="shared" si="1032"/>
        <v>0</v>
      </c>
      <c r="AQ862" s="6">
        <f t="shared" si="1032"/>
        <v>0</v>
      </c>
      <c r="AR862" s="6">
        <f t="shared" si="1032"/>
        <v>0</v>
      </c>
    </row>
    <row r="863" spans="1:44" ht="33" hidden="1">
      <c r="A863" s="20" t="s">
        <v>165</v>
      </c>
      <c r="B863" s="32" t="str">
        <f>B862</f>
        <v>914</v>
      </c>
      <c r="C863" s="18" t="s">
        <v>133</v>
      </c>
      <c r="D863" s="18" t="s">
        <v>8</v>
      </c>
      <c r="E863" s="18" t="s">
        <v>694</v>
      </c>
      <c r="F863" s="18" t="s">
        <v>166</v>
      </c>
      <c r="G863" s="6">
        <f t="shared" si="1030"/>
        <v>1165</v>
      </c>
      <c r="H863" s="6">
        <f t="shared" si="1030"/>
        <v>0</v>
      </c>
      <c r="I863" s="6">
        <f t="shared" si="1030"/>
        <v>0</v>
      </c>
      <c r="J863" s="6">
        <f t="shared" si="1030"/>
        <v>0</v>
      </c>
      <c r="K863" s="6">
        <f t="shared" si="1030"/>
        <v>0</v>
      </c>
      <c r="L863" s="6">
        <f t="shared" si="1030"/>
        <v>0</v>
      </c>
      <c r="M863" s="6">
        <f t="shared" si="1030"/>
        <v>1165</v>
      </c>
      <c r="N863" s="6">
        <f t="shared" si="1030"/>
        <v>0</v>
      </c>
      <c r="O863" s="6">
        <f t="shared" si="1030"/>
        <v>-1165</v>
      </c>
      <c r="P863" s="6">
        <f t="shared" si="1030"/>
        <v>0</v>
      </c>
      <c r="Q863" s="6">
        <f t="shared" si="1030"/>
        <v>0</v>
      </c>
      <c r="R863" s="6">
        <f t="shared" si="1030"/>
        <v>0</v>
      </c>
      <c r="S863" s="118">
        <f t="shared" si="1030"/>
        <v>0</v>
      </c>
      <c r="T863" s="118">
        <f t="shared" si="1030"/>
        <v>0</v>
      </c>
      <c r="U863" s="6">
        <f t="shared" si="1031"/>
        <v>0</v>
      </c>
      <c r="V863" s="6">
        <f t="shared" si="1031"/>
        <v>0</v>
      </c>
      <c r="W863" s="6">
        <f t="shared" si="1031"/>
        <v>0</v>
      </c>
      <c r="X863" s="6">
        <f t="shared" si="1031"/>
        <v>0</v>
      </c>
      <c r="Y863" s="6">
        <f t="shared" si="1031"/>
        <v>0</v>
      </c>
      <c r="Z863" s="6">
        <f t="shared" si="1031"/>
        <v>0</v>
      </c>
      <c r="AA863" s="6">
        <f t="shared" si="1031"/>
        <v>0</v>
      </c>
      <c r="AB863" s="6">
        <f t="shared" si="1031"/>
        <v>0</v>
      </c>
      <c r="AC863" s="6">
        <f t="shared" si="1031"/>
        <v>0</v>
      </c>
      <c r="AD863" s="6">
        <f t="shared" si="1031"/>
        <v>0</v>
      </c>
      <c r="AE863" s="118">
        <f t="shared" si="1031"/>
        <v>0</v>
      </c>
      <c r="AF863" s="118">
        <f t="shared" si="1031"/>
        <v>0</v>
      </c>
      <c r="AG863" s="6">
        <f t="shared" si="1032"/>
        <v>0</v>
      </c>
      <c r="AH863" s="6">
        <f t="shared" si="1032"/>
        <v>0</v>
      </c>
      <c r="AI863" s="6">
        <f t="shared" si="1032"/>
        <v>0</v>
      </c>
      <c r="AJ863" s="6">
        <f t="shared" si="1032"/>
        <v>0</v>
      </c>
      <c r="AK863" s="6">
        <f t="shared" si="1032"/>
        <v>0</v>
      </c>
      <c r="AL863" s="6">
        <f t="shared" si="1032"/>
        <v>0</v>
      </c>
      <c r="AM863" s="6">
        <f t="shared" si="1032"/>
        <v>0</v>
      </c>
      <c r="AN863" s="6">
        <f t="shared" si="1032"/>
        <v>0</v>
      </c>
      <c r="AO863" s="6">
        <f t="shared" si="1032"/>
        <v>0</v>
      </c>
      <c r="AP863" s="6">
        <f t="shared" si="1032"/>
        <v>0</v>
      </c>
      <c r="AQ863" s="6">
        <f t="shared" si="1032"/>
        <v>0</v>
      </c>
      <c r="AR863" s="6">
        <f t="shared" si="1032"/>
        <v>0</v>
      </c>
    </row>
    <row r="864" spans="1:44" hidden="1">
      <c r="A864" s="20" t="s">
        <v>154</v>
      </c>
      <c r="B864" s="32" t="str">
        <f>B863</f>
        <v>914</v>
      </c>
      <c r="C864" s="18" t="s">
        <v>133</v>
      </c>
      <c r="D864" s="18" t="s">
        <v>8</v>
      </c>
      <c r="E864" s="18" t="s">
        <v>694</v>
      </c>
      <c r="F864" s="18">
        <v>410</v>
      </c>
      <c r="G864" s="6">
        <v>1165</v>
      </c>
      <c r="H864" s="6"/>
      <c r="I864" s="102"/>
      <c r="J864" s="102"/>
      <c r="K864" s="102"/>
      <c r="L864" s="102"/>
      <c r="M864" s="55">
        <f>G864+I864+J864+K864+L864</f>
        <v>1165</v>
      </c>
      <c r="N864" s="55">
        <f>H864+L864</f>
        <v>0</v>
      </c>
      <c r="O864" s="6">
        <v>-1165</v>
      </c>
      <c r="P864" s="102"/>
      <c r="Q864" s="102"/>
      <c r="R864" s="102"/>
      <c r="S864" s="119">
        <f>M864+O864+P864+Q864+R864</f>
        <v>0</v>
      </c>
      <c r="T864" s="119">
        <f>N864+R864</f>
        <v>0</v>
      </c>
      <c r="U864" s="6"/>
      <c r="V864" s="102"/>
      <c r="W864" s="102"/>
      <c r="X864" s="102"/>
      <c r="Y864" s="55">
        <f>S864+U864+V864+W864+X864</f>
        <v>0</v>
      </c>
      <c r="Z864" s="55">
        <f>T864+X864</f>
        <v>0</v>
      </c>
      <c r="AA864" s="6"/>
      <c r="AB864" s="102"/>
      <c r="AC864" s="102"/>
      <c r="AD864" s="102"/>
      <c r="AE864" s="119">
        <f>Y864+AA864+AB864+AC864+AD864</f>
        <v>0</v>
      </c>
      <c r="AF864" s="119">
        <f>Z864+AD864</f>
        <v>0</v>
      </c>
      <c r="AG864" s="6"/>
      <c r="AH864" s="102"/>
      <c r="AI864" s="102"/>
      <c r="AJ864" s="102"/>
      <c r="AK864" s="55">
        <f>AE864+AG864+AH864+AI864+AJ864</f>
        <v>0</v>
      </c>
      <c r="AL864" s="55">
        <f>AF864+AJ864</f>
        <v>0</v>
      </c>
      <c r="AM864" s="6"/>
      <c r="AN864" s="102"/>
      <c r="AO864" s="102"/>
      <c r="AP864" s="102"/>
      <c r="AQ864" s="55">
        <f>AK864+AM864+AN864+AO864+AP864</f>
        <v>0</v>
      </c>
      <c r="AR864" s="55">
        <f>AL864+AP864</f>
        <v>0</v>
      </c>
    </row>
    <row r="865" spans="1:44" hidden="1">
      <c r="A865" s="97"/>
      <c r="B865" s="87"/>
      <c r="C865" s="87"/>
      <c r="D865" s="87"/>
      <c r="E865" s="86"/>
      <c r="F865" s="88"/>
      <c r="G865" s="6"/>
      <c r="H865" s="6"/>
      <c r="I865" s="102"/>
      <c r="J865" s="102"/>
      <c r="K865" s="102"/>
      <c r="L865" s="102"/>
      <c r="M865" s="102"/>
      <c r="N865" s="102"/>
      <c r="O865" s="102"/>
      <c r="P865" s="102"/>
      <c r="Q865" s="102"/>
      <c r="R865" s="102"/>
      <c r="S865" s="121"/>
      <c r="T865" s="121"/>
      <c r="U865" s="102"/>
      <c r="V865" s="102"/>
      <c r="W865" s="102"/>
      <c r="X865" s="102"/>
      <c r="Y865" s="102"/>
      <c r="Z865" s="102"/>
      <c r="AA865" s="102"/>
      <c r="AB865" s="102"/>
      <c r="AC865" s="102"/>
      <c r="AD865" s="102"/>
      <c r="AE865" s="121"/>
      <c r="AF865" s="121"/>
      <c r="AG865" s="102"/>
      <c r="AH865" s="102"/>
      <c r="AI865" s="102"/>
      <c r="AJ865" s="102"/>
      <c r="AK865" s="102"/>
      <c r="AL865" s="102"/>
      <c r="AM865" s="102"/>
      <c r="AN865" s="102"/>
      <c r="AO865" s="102"/>
      <c r="AP865" s="102"/>
      <c r="AQ865" s="102"/>
      <c r="AR865" s="102"/>
    </row>
    <row r="866" spans="1:44" s="157" customFormat="1" ht="18.75" hidden="1">
      <c r="A866" s="153" t="s">
        <v>153</v>
      </c>
      <c r="B866" s="154">
        <v>914</v>
      </c>
      <c r="C866" s="155" t="s">
        <v>133</v>
      </c>
      <c r="D866" s="155" t="s">
        <v>75</v>
      </c>
      <c r="E866" s="155"/>
      <c r="F866" s="155"/>
      <c r="G866" s="156">
        <f>G867</f>
        <v>30000</v>
      </c>
      <c r="H866" s="156">
        <f t="shared" ref="H866:W870" si="1033">H867</f>
        <v>0</v>
      </c>
      <c r="I866" s="156">
        <f t="shared" si="1033"/>
        <v>0</v>
      </c>
      <c r="J866" s="156">
        <f t="shared" si="1033"/>
        <v>0</v>
      </c>
      <c r="K866" s="156">
        <f t="shared" si="1033"/>
        <v>0</v>
      </c>
      <c r="L866" s="156">
        <f t="shared" si="1033"/>
        <v>0</v>
      </c>
      <c r="M866" s="156">
        <f t="shared" si="1033"/>
        <v>30000</v>
      </c>
      <c r="N866" s="156">
        <f t="shared" si="1033"/>
        <v>0</v>
      </c>
      <c r="O866" s="156">
        <f t="shared" si="1033"/>
        <v>0</v>
      </c>
      <c r="P866" s="156">
        <f t="shared" si="1033"/>
        <v>0</v>
      </c>
      <c r="Q866" s="156">
        <f t="shared" si="1033"/>
        <v>0</v>
      </c>
      <c r="R866" s="156">
        <f t="shared" si="1033"/>
        <v>0</v>
      </c>
      <c r="S866" s="156">
        <f t="shared" si="1033"/>
        <v>30000</v>
      </c>
      <c r="T866" s="156">
        <f t="shared" si="1033"/>
        <v>0</v>
      </c>
      <c r="U866" s="156">
        <f t="shared" si="1033"/>
        <v>0</v>
      </c>
      <c r="V866" s="156">
        <f t="shared" si="1033"/>
        <v>0</v>
      </c>
      <c r="W866" s="156">
        <f t="shared" si="1033"/>
        <v>0</v>
      </c>
      <c r="X866" s="156">
        <f t="shared" ref="U866:AJ870" si="1034">X867</f>
        <v>0</v>
      </c>
      <c r="Y866" s="156">
        <f t="shared" si="1034"/>
        <v>30000</v>
      </c>
      <c r="Z866" s="156">
        <f t="shared" si="1034"/>
        <v>0</v>
      </c>
      <c r="AA866" s="156">
        <f t="shared" si="1034"/>
        <v>0</v>
      </c>
      <c r="AB866" s="156">
        <f t="shared" si="1034"/>
        <v>0</v>
      </c>
      <c r="AC866" s="156">
        <f t="shared" si="1034"/>
        <v>0</v>
      </c>
      <c r="AD866" s="156">
        <f t="shared" si="1034"/>
        <v>0</v>
      </c>
      <c r="AE866" s="127">
        <f t="shared" si="1034"/>
        <v>30000</v>
      </c>
      <c r="AF866" s="127">
        <f t="shared" si="1034"/>
        <v>0</v>
      </c>
      <c r="AG866" s="156">
        <f t="shared" si="1034"/>
        <v>-30000</v>
      </c>
      <c r="AH866" s="156">
        <f t="shared" si="1034"/>
        <v>0</v>
      </c>
      <c r="AI866" s="156">
        <f t="shared" si="1034"/>
        <v>0</v>
      </c>
      <c r="AJ866" s="156">
        <f t="shared" si="1034"/>
        <v>0</v>
      </c>
      <c r="AK866" s="156">
        <f t="shared" ref="AG866:AR870" si="1035">AK867</f>
        <v>0</v>
      </c>
      <c r="AL866" s="156">
        <f t="shared" si="1035"/>
        <v>0</v>
      </c>
      <c r="AM866" s="156">
        <f t="shared" si="1035"/>
        <v>0</v>
      </c>
      <c r="AN866" s="156">
        <f t="shared" si="1035"/>
        <v>0</v>
      </c>
      <c r="AO866" s="156">
        <f t="shared" si="1035"/>
        <v>0</v>
      </c>
      <c r="AP866" s="156">
        <f t="shared" si="1035"/>
        <v>0</v>
      </c>
      <c r="AQ866" s="156">
        <f t="shared" si="1035"/>
        <v>0</v>
      </c>
      <c r="AR866" s="156">
        <f t="shared" si="1035"/>
        <v>0</v>
      </c>
    </row>
    <row r="867" spans="1:44" s="157" customFormat="1" ht="18.75" hidden="1">
      <c r="A867" s="141" t="s">
        <v>57</v>
      </c>
      <c r="B867" s="136">
        <v>914</v>
      </c>
      <c r="C867" s="136" t="s">
        <v>133</v>
      </c>
      <c r="D867" s="136" t="s">
        <v>75</v>
      </c>
      <c r="E867" s="136" t="s">
        <v>58</v>
      </c>
      <c r="F867" s="155"/>
      <c r="G867" s="137">
        <f>G868</f>
        <v>30000</v>
      </c>
      <c r="H867" s="137">
        <f t="shared" si="1033"/>
        <v>0</v>
      </c>
      <c r="I867" s="137">
        <f t="shared" si="1033"/>
        <v>0</v>
      </c>
      <c r="J867" s="137">
        <f t="shared" si="1033"/>
        <v>0</v>
      </c>
      <c r="K867" s="137">
        <f t="shared" si="1033"/>
        <v>0</v>
      </c>
      <c r="L867" s="137">
        <f t="shared" si="1033"/>
        <v>0</v>
      </c>
      <c r="M867" s="137">
        <f t="shared" si="1033"/>
        <v>30000</v>
      </c>
      <c r="N867" s="137">
        <f t="shared" si="1033"/>
        <v>0</v>
      </c>
      <c r="O867" s="137">
        <f t="shared" si="1033"/>
        <v>0</v>
      </c>
      <c r="P867" s="137">
        <f t="shared" si="1033"/>
        <v>0</v>
      </c>
      <c r="Q867" s="137">
        <f t="shared" si="1033"/>
        <v>0</v>
      </c>
      <c r="R867" s="137">
        <f t="shared" si="1033"/>
        <v>0</v>
      </c>
      <c r="S867" s="137">
        <f t="shared" si="1033"/>
        <v>30000</v>
      </c>
      <c r="T867" s="137">
        <f t="shared" si="1033"/>
        <v>0</v>
      </c>
      <c r="U867" s="137">
        <f t="shared" si="1034"/>
        <v>0</v>
      </c>
      <c r="V867" s="137">
        <f t="shared" si="1034"/>
        <v>0</v>
      </c>
      <c r="W867" s="137">
        <f t="shared" si="1034"/>
        <v>0</v>
      </c>
      <c r="X867" s="137">
        <f t="shared" si="1034"/>
        <v>0</v>
      </c>
      <c r="Y867" s="137">
        <f t="shared" si="1034"/>
        <v>30000</v>
      </c>
      <c r="Z867" s="137">
        <f t="shared" si="1034"/>
        <v>0</v>
      </c>
      <c r="AA867" s="137">
        <f t="shared" si="1034"/>
        <v>0</v>
      </c>
      <c r="AB867" s="137">
        <f t="shared" si="1034"/>
        <v>0</v>
      </c>
      <c r="AC867" s="137">
        <f t="shared" si="1034"/>
        <v>0</v>
      </c>
      <c r="AD867" s="137">
        <f t="shared" si="1034"/>
        <v>0</v>
      </c>
      <c r="AE867" s="118">
        <f t="shared" si="1034"/>
        <v>30000</v>
      </c>
      <c r="AF867" s="118">
        <f t="shared" si="1034"/>
        <v>0</v>
      </c>
      <c r="AG867" s="137">
        <f t="shared" si="1035"/>
        <v>-30000</v>
      </c>
      <c r="AH867" s="137">
        <f t="shared" si="1035"/>
        <v>0</v>
      </c>
      <c r="AI867" s="137">
        <f t="shared" si="1035"/>
        <v>0</v>
      </c>
      <c r="AJ867" s="137">
        <f t="shared" si="1035"/>
        <v>0</v>
      </c>
      <c r="AK867" s="137">
        <f t="shared" si="1035"/>
        <v>0</v>
      </c>
      <c r="AL867" s="137">
        <f t="shared" si="1035"/>
        <v>0</v>
      </c>
      <c r="AM867" s="137">
        <f t="shared" si="1035"/>
        <v>0</v>
      </c>
      <c r="AN867" s="137">
        <f t="shared" si="1035"/>
        <v>0</v>
      </c>
      <c r="AO867" s="137">
        <f t="shared" si="1035"/>
        <v>0</v>
      </c>
      <c r="AP867" s="137">
        <f t="shared" si="1035"/>
        <v>0</v>
      </c>
      <c r="AQ867" s="137">
        <f t="shared" si="1035"/>
        <v>0</v>
      </c>
      <c r="AR867" s="137">
        <f t="shared" si="1035"/>
        <v>0</v>
      </c>
    </row>
    <row r="868" spans="1:44" s="157" customFormat="1" ht="18.75" hidden="1">
      <c r="A868" s="142" t="s">
        <v>14</v>
      </c>
      <c r="B868" s="136">
        <v>914</v>
      </c>
      <c r="C868" s="136" t="s">
        <v>133</v>
      </c>
      <c r="D868" s="136" t="s">
        <v>75</v>
      </c>
      <c r="E868" s="136" t="s">
        <v>59</v>
      </c>
      <c r="F868" s="155"/>
      <c r="G868" s="137">
        <f>G869</f>
        <v>30000</v>
      </c>
      <c r="H868" s="137">
        <f t="shared" si="1033"/>
        <v>0</v>
      </c>
      <c r="I868" s="137">
        <f t="shared" si="1033"/>
        <v>0</v>
      </c>
      <c r="J868" s="137">
        <f t="shared" si="1033"/>
        <v>0</v>
      </c>
      <c r="K868" s="137">
        <f t="shared" si="1033"/>
        <v>0</v>
      </c>
      <c r="L868" s="137">
        <f t="shared" si="1033"/>
        <v>0</v>
      </c>
      <c r="M868" s="137">
        <f t="shared" si="1033"/>
        <v>30000</v>
      </c>
      <c r="N868" s="137">
        <f t="shared" si="1033"/>
        <v>0</v>
      </c>
      <c r="O868" s="137">
        <f t="shared" si="1033"/>
        <v>0</v>
      </c>
      <c r="P868" s="137">
        <f t="shared" si="1033"/>
        <v>0</v>
      </c>
      <c r="Q868" s="137">
        <f t="shared" si="1033"/>
        <v>0</v>
      </c>
      <c r="R868" s="137">
        <f t="shared" si="1033"/>
        <v>0</v>
      </c>
      <c r="S868" s="137">
        <f t="shared" si="1033"/>
        <v>30000</v>
      </c>
      <c r="T868" s="137">
        <f t="shared" si="1033"/>
        <v>0</v>
      </c>
      <c r="U868" s="137">
        <f t="shared" si="1034"/>
        <v>0</v>
      </c>
      <c r="V868" s="137">
        <f t="shared" si="1034"/>
        <v>0</v>
      </c>
      <c r="W868" s="137">
        <f t="shared" si="1034"/>
        <v>0</v>
      </c>
      <c r="X868" s="137">
        <f t="shared" si="1034"/>
        <v>0</v>
      </c>
      <c r="Y868" s="137">
        <f t="shared" si="1034"/>
        <v>30000</v>
      </c>
      <c r="Z868" s="137">
        <f t="shared" si="1034"/>
        <v>0</v>
      </c>
      <c r="AA868" s="137">
        <f t="shared" si="1034"/>
        <v>0</v>
      </c>
      <c r="AB868" s="137">
        <f t="shared" si="1034"/>
        <v>0</v>
      </c>
      <c r="AC868" s="137">
        <f t="shared" si="1034"/>
        <v>0</v>
      </c>
      <c r="AD868" s="137">
        <f t="shared" si="1034"/>
        <v>0</v>
      </c>
      <c r="AE868" s="118">
        <f t="shared" si="1034"/>
        <v>30000</v>
      </c>
      <c r="AF868" s="118">
        <f t="shared" si="1034"/>
        <v>0</v>
      </c>
      <c r="AG868" s="137">
        <f t="shared" si="1035"/>
        <v>-30000</v>
      </c>
      <c r="AH868" s="137">
        <f t="shared" si="1035"/>
        <v>0</v>
      </c>
      <c r="AI868" s="137">
        <f t="shared" si="1035"/>
        <v>0</v>
      </c>
      <c r="AJ868" s="137">
        <f t="shared" si="1035"/>
        <v>0</v>
      </c>
      <c r="AK868" s="137">
        <f t="shared" si="1035"/>
        <v>0</v>
      </c>
      <c r="AL868" s="137">
        <f t="shared" si="1035"/>
        <v>0</v>
      </c>
      <c r="AM868" s="137">
        <f t="shared" si="1035"/>
        <v>0</v>
      </c>
      <c r="AN868" s="137">
        <f t="shared" si="1035"/>
        <v>0</v>
      </c>
      <c r="AO868" s="137">
        <f t="shared" si="1035"/>
        <v>0</v>
      </c>
      <c r="AP868" s="137">
        <f t="shared" si="1035"/>
        <v>0</v>
      </c>
      <c r="AQ868" s="137">
        <f t="shared" si="1035"/>
        <v>0</v>
      </c>
      <c r="AR868" s="137">
        <f t="shared" si="1035"/>
        <v>0</v>
      </c>
    </row>
    <row r="869" spans="1:44" s="157" customFormat="1" ht="18.75" hidden="1">
      <c r="A869" s="142" t="s">
        <v>154</v>
      </c>
      <c r="B869" s="136">
        <v>914</v>
      </c>
      <c r="C869" s="136" t="s">
        <v>133</v>
      </c>
      <c r="D869" s="136" t="s">
        <v>75</v>
      </c>
      <c r="E869" s="136" t="s">
        <v>726</v>
      </c>
      <c r="F869" s="155"/>
      <c r="G869" s="137">
        <f>G870</f>
        <v>30000</v>
      </c>
      <c r="H869" s="137">
        <f t="shared" si="1033"/>
        <v>0</v>
      </c>
      <c r="I869" s="137">
        <f t="shared" si="1033"/>
        <v>0</v>
      </c>
      <c r="J869" s="137">
        <f t="shared" si="1033"/>
        <v>0</v>
      </c>
      <c r="K869" s="137">
        <f t="shared" si="1033"/>
        <v>0</v>
      </c>
      <c r="L869" s="137">
        <f t="shared" si="1033"/>
        <v>0</v>
      </c>
      <c r="M869" s="137">
        <f t="shared" si="1033"/>
        <v>30000</v>
      </c>
      <c r="N869" s="137">
        <f t="shared" si="1033"/>
        <v>0</v>
      </c>
      <c r="O869" s="137">
        <f t="shared" si="1033"/>
        <v>0</v>
      </c>
      <c r="P869" s="137">
        <f t="shared" si="1033"/>
        <v>0</v>
      </c>
      <c r="Q869" s="137">
        <f t="shared" si="1033"/>
        <v>0</v>
      </c>
      <c r="R869" s="137">
        <f t="shared" si="1033"/>
        <v>0</v>
      </c>
      <c r="S869" s="137">
        <f t="shared" si="1033"/>
        <v>30000</v>
      </c>
      <c r="T869" s="137">
        <f t="shared" si="1033"/>
        <v>0</v>
      </c>
      <c r="U869" s="137">
        <f t="shared" si="1034"/>
        <v>0</v>
      </c>
      <c r="V869" s="137">
        <f t="shared" si="1034"/>
        <v>0</v>
      </c>
      <c r="W869" s="137">
        <f t="shared" si="1034"/>
        <v>0</v>
      </c>
      <c r="X869" s="137">
        <f t="shared" si="1034"/>
        <v>0</v>
      </c>
      <c r="Y869" s="137">
        <f t="shared" si="1034"/>
        <v>30000</v>
      </c>
      <c r="Z869" s="137">
        <f t="shared" si="1034"/>
        <v>0</v>
      </c>
      <c r="AA869" s="137">
        <f t="shared" si="1034"/>
        <v>0</v>
      </c>
      <c r="AB869" s="137">
        <f t="shared" si="1034"/>
        <v>0</v>
      </c>
      <c r="AC869" s="137">
        <f t="shared" si="1034"/>
        <v>0</v>
      </c>
      <c r="AD869" s="137">
        <f t="shared" si="1034"/>
        <v>0</v>
      </c>
      <c r="AE869" s="118">
        <f t="shared" si="1034"/>
        <v>30000</v>
      </c>
      <c r="AF869" s="118">
        <f t="shared" si="1034"/>
        <v>0</v>
      </c>
      <c r="AG869" s="137">
        <f t="shared" si="1035"/>
        <v>-30000</v>
      </c>
      <c r="AH869" s="137">
        <f t="shared" si="1035"/>
        <v>0</v>
      </c>
      <c r="AI869" s="137">
        <f t="shared" si="1035"/>
        <v>0</v>
      </c>
      <c r="AJ869" s="137">
        <f t="shared" si="1035"/>
        <v>0</v>
      </c>
      <c r="AK869" s="137">
        <f t="shared" si="1035"/>
        <v>0</v>
      </c>
      <c r="AL869" s="137">
        <f t="shared" si="1035"/>
        <v>0</v>
      </c>
      <c r="AM869" s="137">
        <f t="shared" si="1035"/>
        <v>0</v>
      </c>
      <c r="AN869" s="137">
        <f t="shared" si="1035"/>
        <v>0</v>
      </c>
      <c r="AO869" s="137">
        <f t="shared" si="1035"/>
        <v>0</v>
      </c>
      <c r="AP869" s="137">
        <f t="shared" si="1035"/>
        <v>0</v>
      </c>
      <c r="AQ869" s="137">
        <f t="shared" si="1035"/>
        <v>0</v>
      </c>
      <c r="AR869" s="137">
        <f t="shared" si="1035"/>
        <v>0</v>
      </c>
    </row>
    <row r="870" spans="1:44" s="157" customFormat="1" ht="33" hidden="1">
      <c r="A870" s="141" t="s">
        <v>165</v>
      </c>
      <c r="B870" s="136">
        <v>914</v>
      </c>
      <c r="C870" s="136" t="s">
        <v>133</v>
      </c>
      <c r="D870" s="136" t="s">
        <v>75</v>
      </c>
      <c r="E870" s="136" t="s">
        <v>726</v>
      </c>
      <c r="F870" s="136" t="s">
        <v>166</v>
      </c>
      <c r="G870" s="137">
        <f>G871</f>
        <v>30000</v>
      </c>
      <c r="H870" s="137">
        <f t="shared" si="1033"/>
        <v>0</v>
      </c>
      <c r="I870" s="137">
        <f t="shared" si="1033"/>
        <v>0</v>
      </c>
      <c r="J870" s="137">
        <f t="shared" si="1033"/>
        <v>0</v>
      </c>
      <c r="K870" s="137">
        <f t="shared" si="1033"/>
        <v>0</v>
      </c>
      <c r="L870" s="137">
        <f t="shared" si="1033"/>
        <v>0</v>
      </c>
      <c r="M870" s="137">
        <f t="shared" si="1033"/>
        <v>30000</v>
      </c>
      <c r="N870" s="137">
        <f t="shared" si="1033"/>
        <v>0</v>
      </c>
      <c r="O870" s="137">
        <f t="shared" si="1033"/>
        <v>0</v>
      </c>
      <c r="P870" s="137">
        <f t="shared" si="1033"/>
        <v>0</v>
      </c>
      <c r="Q870" s="137">
        <f t="shared" si="1033"/>
        <v>0</v>
      </c>
      <c r="R870" s="137">
        <f t="shared" si="1033"/>
        <v>0</v>
      </c>
      <c r="S870" s="137">
        <f t="shared" si="1033"/>
        <v>30000</v>
      </c>
      <c r="T870" s="137">
        <f t="shared" si="1033"/>
        <v>0</v>
      </c>
      <c r="U870" s="137">
        <f t="shared" si="1034"/>
        <v>0</v>
      </c>
      <c r="V870" s="137">
        <f t="shared" si="1034"/>
        <v>0</v>
      </c>
      <c r="W870" s="137">
        <f t="shared" si="1034"/>
        <v>0</v>
      </c>
      <c r="X870" s="137">
        <f t="shared" si="1034"/>
        <v>0</v>
      </c>
      <c r="Y870" s="137">
        <f t="shared" si="1034"/>
        <v>30000</v>
      </c>
      <c r="Z870" s="137">
        <f t="shared" si="1034"/>
        <v>0</v>
      </c>
      <c r="AA870" s="137">
        <f t="shared" si="1034"/>
        <v>0</v>
      </c>
      <c r="AB870" s="137">
        <f t="shared" si="1034"/>
        <v>0</v>
      </c>
      <c r="AC870" s="137">
        <f t="shared" si="1034"/>
        <v>0</v>
      </c>
      <c r="AD870" s="137">
        <f t="shared" si="1034"/>
        <v>0</v>
      </c>
      <c r="AE870" s="118">
        <f t="shared" si="1034"/>
        <v>30000</v>
      </c>
      <c r="AF870" s="118">
        <f t="shared" si="1034"/>
        <v>0</v>
      </c>
      <c r="AG870" s="137">
        <f t="shared" si="1035"/>
        <v>-30000</v>
      </c>
      <c r="AH870" s="137">
        <f t="shared" si="1035"/>
        <v>0</v>
      </c>
      <c r="AI870" s="137">
        <f t="shared" si="1035"/>
        <v>0</v>
      </c>
      <c r="AJ870" s="137">
        <f t="shared" si="1035"/>
        <v>0</v>
      </c>
      <c r="AK870" s="137">
        <f t="shared" si="1035"/>
        <v>0</v>
      </c>
      <c r="AL870" s="137">
        <f t="shared" si="1035"/>
        <v>0</v>
      </c>
      <c r="AM870" s="137">
        <f t="shared" si="1035"/>
        <v>0</v>
      </c>
      <c r="AN870" s="137">
        <f t="shared" si="1035"/>
        <v>0</v>
      </c>
      <c r="AO870" s="137">
        <f t="shared" si="1035"/>
        <v>0</v>
      </c>
      <c r="AP870" s="137">
        <f t="shared" si="1035"/>
        <v>0</v>
      </c>
      <c r="AQ870" s="137">
        <f t="shared" si="1035"/>
        <v>0</v>
      </c>
      <c r="AR870" s="137">
        <f t="shared" si="1035"/>
        <v>0</v>
      </c>
    </row>
    <row r="871" spans="1:44" s="157" customFormat="1" ht="18" hidden="1">
      <c r="A871" s="141" t="s">
        <v>154</v>
      </c>
      <c r="B871" s="136">
        <v>914</v>
      </c>
      <c r="C871" s="136" t="s">
        <v>133</v>
      </c>
      <c r="D871" s="136" t="s">
        <v>75</v>
      </c>
      <c r="E871" s="136" t="s">
        <v>726</v>
      </c>
      <c r="F871" s="136" t="s">
        <v>167</v>
      </c>
      <c r="G871" s="137">
        <v>30000</v>
      </c>
      <c r="H871" s="137"/>
      <c r="I871" s="158"/>
      <c r="J871" s="158"/>
      <c r="K871" s="158"/>
      <c r="L871" s="158"/>
      <c r="M871" s="138">
        <f>G871+I871+J871+K871+L871</f>
        <v>30000</v>
      </c>
      <c r="N871" s="138">
        <f>H871+L871</f>
        <v>0</v>
      </c>
      <c r="O871" s="158"/>
      <c r="P871" s="158"/>
      <c r="Q871" s="158"/>
      <c r="R871" s="158"/>
      <c r="S871" s="138">
        <f>M871+O871+P871+Q871+R871</f>
        <v>30000</v>
      </c>
      <c r="T871" s="138">
        <f>N871+R871</f>
        <v>0</v>
      </c>
      <c r="U871" s="158"/>
      <c r="V871" s="158"/>
      <c r="W871" s="158"/>
      <c r="X871" s="158"/>
      <c r="Y871" s="138">
        <f>S871+U871+V871+W871+X871</f>
        <v>30000</v>
      </c>
      <c r="Z871" s="138">
        <f>T871+X871</f>
        <v>0</v>
      </c>
      <c r="AA871" s="158"/>
      <c r="AB871" s="158"/>
      <c r="AC871" s="158"/>
      <c r="AD871" s="158"/>
      <c r="AE871" s="119">
        <f>Y871+AA871+AB871+AC871+AD871</f>
        <v>30000</v>
      </c>
      <c r="AF871" s="119">
        <f>Z871+AD871</f>
        <v>0</v>
      </c>
      <c r="AG871" s="137">
        <v>-30000</v>
      </c>
      <c r="AH871" s="158"/>
      <c r="AI871" s="158"/>
      <c r="AJ871" s="158"/>
      <c r="AK871" s="138">
        <f>AE871+AG871+AH871+AI871+AJ871</f>
        <v>0</v>
      </c>
      <c r="AL871" s="138">
        <f>AF871+AJ871</f>
        <v>0</v>
      </c>
      <c r="AM871" s="137"/>
      <c r="AN871" s="158"/>
      <c r="AO871" s="158"/>
      <c r="AP871" s="158"/>
      <c r="AQ871" s="138">
        <f>AK871+AM871+AN871+AO871+AP871</f>
        <v>0</v>
      </c>
      <c r="AR871" s="138">
        <f>AL871+AP871</f>
        <v>0</v>
      </c>
    </row>
    <row r="872" spans="1:44" s="161" customFormat="1" ht="33" hidden="1">
      <c r="A872" s="159" t="s">
        <v>650</v>
      </c>
      <c r="B872" s="136">
        <v>914</v>
      </c>
      <c r="C872" s="136" t="s">
        <v>133</v>
      </c>
      <c r="D872" s="136" t="s">
        <v>75</v>
      </c>
      <c r="E872" s="136" t="s">
        <v>651</v>
      </c>
      <c r="F872" s="136"/>
      <c r="G872" s="137">
        <f>G873</f>
        <v>0</v>
      </c>
      <c r="H872" s="137">
        <f>H873</f>
        <v>0</v>
      </c>
      <c r="I872" s="160"/>
      <c r="J872" s="160"/>
      <c r="K872" s="160"/>
      <c r="L872" s="160"/>
      <c r="M872" s="160"/>
      <c r="N872" s="160"/>
      <c r="O872" s="160"/>
      <c r="P872" s="160"/>
      <c r="Q872" s="160"/>
      <c r="R872" s="160"/>
      <c r="S872" s="160"/>
      <c r="T872" s="160"/>
      <c r="U872" s="160"/>
      <c r="V872" s="160"/>
      <c r="W872" s="160"/>
      <c r="X872" s="160"/>
      <c r="Y872" s="160"/>
      <c r="Z872" s="160"/>
      <c r="AA872" s="160"/>
      <c r="AB872" s="160"/>
      <c r="AC872" s="160"/>
      <c r="AD872" s="160"/>
      <c r="AE872" s="130"/>
      <c r="AF872" s="130"/>
      <c r="AG872" s="160"/>
      <c r="AH872" s="160"/>
      <c r="AI872" s="160"/>
      <c r="AJ872" s="160"/>
      <c r="AK872" s="160"/>
      <c r="AL872" s="160"/>
      <c r="AM872" s="160"/>
      <c r="AN872" s="160"/>
      <c r="AO872" s="160"/>
      <c r="AP872" s="160"/>
      <c r="AQ872" s="160"/>
      <c r="AR872" s="160"/>
    </row>
    <row r="873" spans="1:44" s="161" customFormat="1" ht="33" hidden="1">
      <c r="A873" s="141" t="s">
        <v>165</v>
      </c>
      <c r="B873" s="136">
        <v>914</v>
      </c>
      <c r="C873" s="136" t="s">
        <v>133</v>
      </c>
      <c r="D873" s="136" t="s">
        <v>75</v>
      </c>
      <c r="E873" s="136" t="s">
        <v>651</v>
      </c>
      <c r="F873" s="136" t="s">
        <v>166</v>
      </c>
      <c r="G873" s="137">
        <f>G874</f>
        <v>0</v>
      </c>
      <c r="H873" s="137">
        <f>H874</f>
        <v>0</v>
      </c>
      <c r="I873" s="160"/>
      <c r="J873" s="160"/>
      <c r="K873" s="160"/>
      <c r="L873" s="160"/>
      <c r="M873" s="160"/>
      <c r="N873" s="160"/>
      <c r="O873" s="160"/>
      <c r="P873" s="160"/>
      <c r="Q873" s="160"/>
      <c r="R873" s="160"/>
      <c r="S873" s="160"/>
      <c r="T873" s="160"/>
      <c r="U873" s="160"/>
      <c r="V873" s="160"/>
      <c r="W873" s="160"/>
      <c r="X873" s="160"/>
      <c r="Y873" s="160"/>
      <c r="Z873" s="160"/>
      <c r="AA873" s="160"/>
      <c r="AB873" s="160"/>
      <c r="AC873" s="160"/>
      <c r="AD873" s="160"/>
      <c r="AE873" s="130"/>
      <c r="AF873" s="130"/>
      <c r="AG873" s="160"/>
      <c r="AH873" s="160"/>
      <c r="AI873" s="160"/>
      <c r="AJ873" s="160"/>
      <c r="AK873" s="160"/>
      <c r="AL873" s="160"/>
      <c r="AM873" s="160"/>
      <c r="AN873" s="160"/>
      <c r="AO873" s="160"/>
      <c r="AP873" s="160"/>
      <c r="AQ873" s="160"/>
      <c r="AR873" s="160"/>
    </row>
    <row r="874" spans="1:44" s="161" customFormat="1" hidden="1">
      <c r="A874" s="141" t="s">
        <v>154</v>
      </c>
      <c r="B874" s="136">
        <v>914</v>
      </c>
      <c r="C874" s="136" t="s">
        <v>133</v>
      </c>
      <c r="D874" s="136" t="s">
        <v>75</v>
      </c>
      <c r="E874" s="136" t="s">
        <v>651</v>
      </c>
      <c r="F874" s="136" t="s">
        <v>167</v>
      </c>
      <c r="G874" s="137"/>
      <c r="H874" s="137"/>
      <c r="I874" s="160"/>
      <c r="J874" s="160"/>
      <c r="K874" s="160"/>
      <c r="L874" s="160"/>
      <c r="M874" s="160"/>
      <c r="N874" s="160"/>
      <c r="O874" s="160"/>
      <c r="P874" s="160"/>
      <c r="Q874" s="160"/>
      <c r="R874" s="160"/>
      <c r="S874" s="160"/>
      <c r="T874" s="160"/>
      <c r="U874" s="160"/>
      <c r="V874" s="160"/>
      <c r="W874" s="160"/>
      <c r="X874" s="160"/>
      <c r="Y874" s="160"/>
      <c r="Z874" s="160"/>
      <c r="AA874" s="160"/>
      <c r="AB874" s="160"/>
      <c r="AC874" s="160"/>
      <c r="AD874" s="160"/>
      <c r="AE874" s="130"/>
      <c r="AF874" s="130"/>
      <c r="AG874" s="160"/>
      <c r="AH874" s="160"/>
      <c r="AI874" s="160"/>
      <c r="AJ874" s="160"/>
      <c r="AK874" s="160"/>
      <c r="AL874" s="160"/>
      <c r="AM874" s="160"/>
      <c r="AN874" s="160"/>
      <c r="AO874" s="160"/>
      <c r="AP874" s="160"/>
      <c r="AQ874" s="160"/>
      <c r="AR874" s="160"/>
    </row>
    <row r="875" spans="1:44" s="161" customFormat="1" ht="66" hidden="1">
      <c r="A875" s="141" t="s">
        <v>652</v>
      </c>
      <c r="B875" s="136">
        <v>914</v>
      </c>
      <c r="C875" s="136" t="s">
        <v>133</v>
      </c>
      <c r="D875" s="136" t="s">
        <v>75</v>
      </c>
      <c r="E875" s="136" t="s">
        <v>653</v>
      </c>
      <c r="F875" s="136"/>
      <c r="G875" s="137">
        <f>G876</f>
        <v>0</v>
      </c>
      <c r="H875" s="137">
        <f>H876</f>
        <v>0</v>
      </c>
      <c r="I875" s="160"/>
      <c r="J875" s="160"/>
      <c r="K875" s="160"/>
      <c r="L875" s="160"/>
      <c r="M875" s="160"/>
      <c r="N875" s="160"/>
      <c r="O875" s="160"/>
      <c r="P875" s="160"/>
      <c r="Q875" s="160"/>
      <c r="R875" s="160"/>
      <c r="S875" s="160"/>
      <c r="T875" s="160"/>
      <c r="U875" s="160"/>
      <c r="V875" s="160"/>
      <c r="W875" s="160"/>
      <c r="X875" s="160"/>
      <c r="Y875" s="160"/>
      <c r="Z875" s="160"/>
      <c r="AA875" s="160"/>
      <c r="AB875" s="160"/>
      <c r="AC875" s="160"/>
      <c r="AD875" s="160"/>
      <c r="AE875" s="130"/>
      <c r="AF875" s="130"/>
      <c r="AG875" s="160"/>
      <c r="AH875" s="160"/>
      <c r="AI875" s="160"/>
      <c r="AJ875" s="160"/>
      <c r="AK875" s="160"/>
      <c r="AL875" s="160"/>
      <c r="AM875" s="160"/>
      <c r="AN875" s="160"/>
      <c r="AO875" s="160"/>
      <c r="AP875" s="160"/>
      <c r="AQ875" s="160"/>
      <c r="AR875" s="160"/>
    </row>
    <row r="876" spans="1:44" s="161" customFormat="1" ht="33" hidden="1">
      <c r="A876" s="159" t="s">
        <v>165</v>
      </c>
      <c r="B876" s="136">
        <v>914</v>
      </c>
      <c r="C876" s="136" t="s">
        <v>133</v>
      </c>
      <c r="D876" s="136" t="s">
        <v>75</v>
      </c>
      <c r="E876" s="136" t="s">
        <v>653</v>
      </c>
      <c r="F876" s="136" t="s">
        <v>166</v>
      </c>
      <c r="G876" s="137">
        <f>G877</f>
        <v>0</v>
      </c>
      <c r="H876" s="137">
        <f>H877</f>
        <v>0</v>
      </c>
      <c r="I876" s="160"/>
      <c r="J876" s="160"/>
      <c r="K876" s="160"/>
      <c r="L876" s="160"/>
      <c r="M876" s="160"/>
      <c r="N876" s="160"/>
      <c r="O876" s="160"/>
      <c r="P876" s="160"/>
      <c r="Q876" s="160"/>
      <c r="R876" s="160"/>
      <c r="S876" s="160"/>
      <c r="T876" s="160"/>
      <c r="U876" s="160"/>
      <c r="V876" s="160"/>
      <c r="W876" s="160"/>
      <c r="X876" s="160"/>
      <c r="Y876" s="160"/>
      <c r="Z876" s="160"/>
      <c r="AA876" s="160"/>
      <c r="AB876" s="160"/>
      <c r="AC876" s="160"/>
      <c r="AD876" s="160"/>
      <c r="AE876" s="130"/>
      <c r="AF876" s="130"/>
      <c r="AG876" s="160"/>
      <c r="AH876" s="160"/>
      <c r="AI876" s="160"/>
      <c r="AJ876" s="160"/>
      <c r="AK876" s="160"/>
      <c r="AL876" s="160"/>
      <c r="AM876" s="160"/>
      <c r="AN876" s="160"/>
      <c r="AO876" s="160"/>
      <c r="AP876" s="160"/>
      <c r="AQ876" s="160"/>
      <c r="AR876" s="160"/>
    </row>
    <row r="877" spans="1:44" s="161" customFormat="1" hidden="1">
      <c r="A877" s="141" t="s">
        <v>154</v>
      </c>
      <c r="B877" s="136">
        <v>914</v>
      </c>
      <c r="C877" s="136" t="s">
        <v>133</v>
      </c>
      <c r="D877" s="136" t="s">
        <v>75</v>
      </c>
      <c r="E877" s="136" t="s">
        <v>653</v>
      </c>
      <c r="F877" s="136" t="s">
        <v>167</v>
      </c>
      <c r="G877" s="137"/>
      <c r="H877" s="137"/>
      <c r="I877" s="160"/>
      <c r="J877" s="160"/>
      <c r="K877" s="160"/>
      <c r="L877" s="160"/>
      <c r="M877" s="160"/>
      <c r="N877" s="160"/>
      <c r="O877" s="160"/>
      <c r="P877" s="160"/>
      <c r="Q877" s="160"/>
      <c r="R877" s="160"/>
      <c r="S877" s="160"/>
      <c r="T877" s="160"/>
      <c r="U877" s="160"/>
      <c r="V877" s="160"/>
      <c r="W877" s="160"/>
      <c r="X877" s="160"/>
      <c r="Y877" s="160"/>
      <c r="Z877" s="160"/>
      <c r="AA877" s="160"/>
      <c r="AB877" s="160"/>
      <c r="AC877" s="160"/>
      <c r="AD877" s="160"/>
      <c r="AE877" s="130"/>
      <c r="AF877" s="130"/>
      <c r="AG877" s="160"/>
      <c r="AH877" s="160"/>
      <c r="AI877" s="160"/>
      <c r="AJ877" s="160"/>
      <c r="AK877" s="160"/>
      <c r="AL877" s="160"/>
      <c r="AM877" s="160"/>
      <c r="AN877" s="160"/>
      <c r="AO877" s="160"/>
      <c r="AP877" s="160"/>
      <c r="AQ877" s="160"/>
      <c r="AR877" s="160"/>
    </row>
    <row r="878" spans="1:44" s="161" customFormat="1" hidden="1">
      <c r="A878" s="141"/>
      <c r="B878" s="136"/>
      <c r="C878" s="136"/>
      <c r="D878" s="136"/>
      <c r="E878" s="136"/>
      <c r="F878" s="136"/>
      <c r="G878" s="137"/>
      <c r="H878" s="137"/>
      <c r="I878" s="160"/>
      <c r="J878" s="160"/>
      <c r="K878" s="160"/>
      <c r="L878" s="160"/>
      <c r="M878" s="160"/>
      <c r="N878" s="160"/>
      <c r="O878" s="160"/>
      <c r="P878" s="160"/>
      <c r="Q878" s="160"/>
      <c r="R878" s="160"/>
      <c r="S878" s="160"/>
      <c r="T878" s="160"/>
      <c r="U878" s="160"/>
      <c r="V878" s="160"/>
      <c r="W878" s="160"/>
      <c r="X878" s="160"/>
      <c r="Y878" s="160"/>
      <c r="Z878" s="160"/>
      <c r="AA878" s="160"/>
      <c r="AB878" s="160"/>
      <c r="AC878" s="160"/>
      <c r="AD878" s="160"/>
      <c r="AE878" s="130"/>
      <c r="AF878" s="130"/>
      <c r="AG878" s="160"/>
      <c r="AH878" s="160"/>
      <c r="AI878" s="160"/>
      <c r="AJ878" s="160"/>
      <c r="AK878" s="160"/>
      <c r="AL878" s="160"/>
      <c r="AM878" s="160"/>
      <c r="AN878" s="160"/>
      <c r="AO878" s="160"/>
      <c r="AP878" s="160"/>
      <c r="AQ878" s="160"/>
      <c r="AR878" s="160"/>
    </row>
    <row r="879" spans="1:44" s="89" customFormat="1" ht="18.75">
      <c r="A879" s="15" t="s">
        <v>285</v>
      </c>
      <c r="B879" s="16" t="s">
        <v>584</v>
      </c>
      <c r="C879" s="16" t="s">
        <v>16</v>
      </c>
      <c r="D879" s="16" t="s">
        <v>8</v>
      </c>
      <c r="E879" s="62"/>
      <c r="F879" s="16"/>
      <c r="G879" s="112"/>
      <c r="H879" s="112"/>
      <c r="I879" s="113"/>
      <c r="J879" s="113"/>
      <c r="K879" s="113"/>
      <c r="L879" s="113"/>
      <c r="M879" s="113"/>
      <c r="N879" s="113"/>
      <c r="O879" s="9">
        <f>O880</f>
        <v>1165</v>
      </c>
      <c r="P879" s="9">
        <f t="shared" ref="P879:AE882" si="1036">P880</f>
        <v>65</v>
      </c>
      <c r="Q879" s="9">
        <f t="shared" si="1036"/>
        <v>0</v>
      </c>
      <c r="R879" s="9">
        <f t="shared" si="1036"/>
        <v>11068</v>
      </c>
      <c r="S879" s="124">
        <f t="shared" si="1036"/>
        <v>12298</v>
      </c>
      <c r="T879" s="124">
        <f t="shared" si="1036"/>
        <v>11068</v>
      </c>
      <c r="U879" s="9">
        <f>U880</f>
        <v>0</v>
      </c>
      <c r="V879" s="9">
        <f t="shared" si="1036"/>
        <v>0</v>
      </c>
      <c r="W879" s="9">
        <f t="shared" si="1036"/>
        <v>0</v>
      </c>
      <c r="X879" s="9">
        <f t="shared" si="1036"/>
        <v>0</v>
      </c>
      <c r="Y879" s="9">
        <f t="shared" si="1036"/>
        <v>12298</v>
      </c>
      <c r="Z879" s="9">
        <f t="shared" si="1036"/>
        <v>11068</v>
      </c>
      <c r="AA879" s="9">
        <f>AA880</f>
        <v>0</v>
      </c>
      <c r="AB879" s="9">
        <f t="shared" si="1036"/>
        <v>0</v>
      </c>
      <c r="AC879" s="9">
        <f t="shared" si="1036"/>
        <v>0</v>
      </c>
      <c r="AD879" s="9">
        <f t="shared" si="1036"/>
        <v>0</v>
      </c>
      <c r="AE879" s="124">
        <f t="shared" si="1036"/>
        <v>12298</v>
      </c>
      <c r="AF879" s="124">
        <f t="shared" ref="AB879:AF882" si="1037">AF880</f>
        <v>11068</v>
      </c>
      <c r="AG879" s="9">
        <f>AG880</f>
        <v>0</v>
      </c>
      <c r="AH879" s="9">
        <f t="shared" ref="AH879:AR882" si="1038">AH880</f>
        <v>0</v>
      </c>
      <c r="AI879" s="9">
        <f t="shared" si="1038"/>
        <v>0</v>
      </c>
      <c r="AJ879" s="9">
        <f t="shared" si="1038"/>
        <v>0</v>
      </c>
      <c r="AK879" s="9">
        <f t="shared" si="1038"/>
        <v>12298</v>
      </c>
      <c r="AL879" s="9">
        <f t="shared" si="1038"/>
        <v>11068</v>
      </c>
      <c r="AM879" s="9">
        <f>AM880</f>
        <v>0</v>
      </c>
      <c r="AN879" s="9">
        <f t="shared" si="1038"/>
        <v>0</v>
      </c>
      <c r="AO879" s="9">
        <f t="shared" si="1038"/>
        <v>0</v>
      </c>
      <c r="AP879" s="9">
        <f t="shared" si="1038"/>
        <v>0</v>
      </c>
      <c r="AQ879" s="9">
        <f t="shared" si="1038"/>
        <v>12298</v>
      </c>
      <c r="AR879" s="9">
        <f t="shared" si="1038"/>
        <v>11068</v>
      </c>
    </row>
    <row r="880" spans="1:44" s="47" customFormat="1" ht="33">
      <c r="A880" s="17" t="s">
        <v>366</v>
      </c>
      <c r="B880" s="18" t="s">
        <v>584</v>
      </c>
      <c r="C880" s="18" t="s">
        <v>16</v>
      </c>
      <c r="D880" s="18" t="s">
        <v>8</v>
      </c>
      <c r="E880" s="18" t="s">
        <v>303</v>
      </c>
      <c r="F880" s="18"/>
      <c r="G880" s="6"/>
      <c r="H880" s="6"/>
      <c r="I880" s="104"/>
      <c r="J880" s="104"/>
      <c r="K880" s="104"/>
      <c r="L880" s="104"/>
      <c r="M880" s="104"/>
      <c r="N880" s="104"/>
      <c r="O880" s="55">
        <f>O881</f>
        <v>1165</v>
      </c>
      <c r="P880" s="55">
        <f t="shared" si="1036"/>
        <v>65</v>
      </c>
      <c r="Q880" s="55">
        <f t="shared" si="1036"/>
        <v>0</v>
      </c>
      <c r="R880" s="55">
        <f t="shared" si="1036"/>
        <v>11068</v>
      </c>
      <c r="S880" s="119">
        <f t="shared" si="1036"/>
        <v>12298</v>
      </c>
      <c r="T880" s="119">
        <f t="shared" si="1036"/>
        <v>11068</v>
      </c>
      <c r="U880" s="55">
        <f>U881</f>
        <v>0</v>
      </c>
      <c r="V880" s="55">
        <f t="shared" si="1036"/>
        <v>0</v>
      </c>
      <c r="W880" s="55">
        <f t="shared" si="1036"/>
        <v>0</v>
      </c>
      <c r="X880" s="55">
        <f t="shared" si="1036"/>
        <v>0</v>
      </c>
      <c r="Y880" s="55">
        <f t="shared" si="1036"/>
        <v>12298</v>
      </c>
      <c r="Z880" s="55">
        <f t="shared" si="1036"/>
        <v>11068</v>
      </c>
      <c r="AA880" s="55">
        <f>AA881</f>
        <v>0</v>
      </c>
      <c r="AB880" s="55">
        <f t="shared" si="1037"/>
        <v>0</v>
      </c>
      <c r="AC880" s="55">
        <f t="shared" si="1037"/>
        <v>0</v>
      </c>
      <c r="AD880" s="55">
        <f t="shared" si="1037"/>
        <v>0</v>
      </c>
      <c r="AE880" s="119">
        <f t="shared" si="1037"/>
        <v>12298</v>
      </c>
      <c r="AF880" s="119">
        <f t="shared" si="1037"/>
        <v>11068</v>
      </c>
      <c r="AG880" s="55">
        <f>AG881</f>
        <v>0</v>
      </c>
      <c r="AH880" s="55">
        <f t="shared" si="1038"/>
        <v>0</v>
      </c>
      <c r="AI880" s="55">
        <f t="shared" si="1038"/>
        <v>0</v>
      </c>
      <c r="AJ880" s="55">
        <f t="shared" si="1038"/>
        <v>0</v>
      </c>
      <c r="AK880" s="55">
        <f t="shared" si="1038"/>
        <v>12298</v>
      </c>
      <c r="AL880" s="55">
        <f t="shared" si="1038"/>
        <v>11068</v>
      </c>
      <c r="AM880" s="55">
        <f>AM881</f>
        <v>0</v>
      </c>
      <c r="AN880" s="55">
        <f t="shared" si="1038"/>
        <v>0</v>
      </c>
      <c r="AO880" s="55">
        <f t="shared" si="1038"/>
        <v>0</v>
      </c>
      <c r="AP880" s="55">
        <f t="shared" si="1038"/>
        <v>0</v>
      </c>
      <c r="AQ880" s="55">
        <f t="shared" si="1038"/>
        <v>12298</v>
      </c>
      <c r="AR880" s="55">
        <f t="shared" si="1038"/>
        <v>11068</v>
      </c>
    </row>
    <row r="881" spans="1:44" s="47" customFormat="1" ht="33">
      <c r="A881" s="17" t="s">
        <v>788</v>
      </c>
      <c r="B881" s="18" t="s">
        <v>584</v>
      </c>
      <c r="C881" s="18" t="s">
        <v>16</v>
      </c>
      <c r="D881" s="18" t="s">
        <v>8</v>
      </c>
      <c r="E881" s="18" t="s">
        <v>787</v>
      </c>
      <c r="F881" s="18"/>
      <c r="G881" s="6"/>
      <c r="H881" s="6"/>
      <c r="I881" s="104"/>
      <c r="J881" s="104"/>
      <c r="K881" s="104"/>
      <c r="L881" s="104"/>
      <c r="M881" s="104"/>
      <c r="N881" s="104"/>
      <c r="O881" s="55">
        <f>O882</f>
        <v>1165</v>
      </c>
      <c r="P881" s="55">
        <f t="shared" si="1036"/>
        <v>65</v>
      </c>
      <c r="Q881" s="55">
        <f t="shared" si="1036"/>
        <v>0</v>
      </c>
      <c r="R881" s="55">
        <f t="shared" si="1036"/>
        <v>11068</v>
      </c>
      <c r="S881" s="119">
        <f t="shared" si="1036"/>
        <v>12298</v>
      </c>
      <c r="T881" s="119">
        <f t="shared" si="1036"/>
        <v>11068</v>
      </c>
      <c r="U881" s="55">
        <f>U882</f>
        <v>0</v>
      </c>
      <c r="V881" s="55">
        <f t="shared" si="1036"/>
        <v>0</v>
      </c>
      <c r="W881" s="55">
        <f t="shared" si="1036"/>
        <v>0</v>
      </c>
      <c r="X881" s="55">
        <f t="shared" si="1036"/>
        <v>0</v>
      </c>
      <c r="Y881" s="55">
        <f t="shared" si="1036"/>
        <v>12298</v>
      </c>
      <c r="Z881" s="55">
        <f t="shared" si="1036"/>
        <v>11068</v>
      </c>
      <c r="AA881" s="55">
        <f>AA882</f>
        <v>0</v>
      </c>
      <c r="AB881" s="55">
        <f t="shared" si="1037"/>
        <v>0</v>
      </c>
      <c r="AC881" s="55">
        <f t="shared" si="1037"/>
        <v>0</v>
      </c>
      <c r="AD881" s="55">
        <f t="shared" si="1037"/>
        <v>0</v>
      </c>
      <c r="AE881" s="119">
        <f t="shared" si="1037"/>
        <v>12298</v>
      </c>
      <c r="AF881" s="119">
        <f t="shared" si="1037"/>
        <v>11068</v>
      </c>
      <c r="AG881" s="55">
        <f>AG882</f>
        <v>0</v>
      </c>
      <c r="AH881" s="55">
        <f t="shared" si="1038"/>
        <v>0</v>
      </c>
      <c r="AI881" s="55">
        <f t="shared" si="1038"/>
        <v>0</v>
      </c>
      <c r="AJ881" s="55">
        <f t="shared" si="1038"/>
        <v>0</v>
      </c>
      <c r="AK881" s="55">
        <f t="shared" si="1038"/>
        <v>12298</v>
      </c>
      <c r="AL881" s="55">
        <f t="shared" si="1038"/>
        <v>11068</v>
      </c>
      <c r="AM881" s="55">
        <f>AM882</f>
        <v>0</v>
      </c>
      <c r="AN881" s="55">
        <f t="shared" si="1038"/>
        <v>0</v>
      </c>
      <c r="AO881" s="55">
        <f t="shared" si="1038"/>
        <v>0</v>
      </c>
      <c r="AP881" s="55">
        <f t="shared" si="1038"/>
        <v>0</v>
      </c>
      <c r="AQ881" s="55">
        <f t="shared" si="1038"/>
        <v>12298</v>
      </c>
      <c r="AR881" s="55">
        <f t="shared" si="1038"/>
        <v>11068</v>
      </c>
    </row>
    <row r="882" spans="1:44" s="47" customFormat="1" ht="33">
      <c r="A882" s="17" t="s">
        <v>165</v>
      </c>
      <c r="B882" s="18" t="s">
        <v>584</v>
      </c>
      <c r="C882" s="18" t="s">
        <v>16</v>
      </c>
      <c r="D882" s="18" t="s">
        <v>8</v>
      </c>
      <c r="E882" s="18" t="s">
        <v>787</v>
      </c>
      <c r="F882" s="18" t="s">
        <v>166</v>
      </c>
      <c r="G882" s="6"/>
      <c r="H882" s="6"/>
      <c r="I882" s="104"/>
      <c r="J882" s="104"/>
      <c r="K882" s="104"/>
      <c r="L882" s="104"/>
      <c r="M882" s="104"/>
      <c r="N882" s="104"/>
      <c r="O882" s="55">
        <f>O883</f>
        <v>1165</v>
      </c>
      <c r="P882" s="55">
        <f t="shared" si="1036"/>
        <v>65</v>
      </c>
      <c r="Q882" s="55">
        <f t="shared" si="1036"/>
        <v>0</v>
      </c>
      <c r="R882" s="55">
        <f t="shared" si="1036"/>
        <v>11068</v>
      </c>
      <c r="S882" s="119">
        <f t="shared" si="1036"/>
        <v>12298</v>
      </c>
      <c r="T882" s="119">
        <f t="shared" si="1036"/>
        <v>11068</v>
      </c>
      <c r="U882" s="55">
        <f>U883</f>
        <v>0</v>
      </c>
      <c r="V882" s="55">
        <f t="shared" si="1036"/>
        <v>0</v>
      </c>
      <c r="W882" s="55">
        <f t="shared" si="1036"/>
        <v>0</v>
      </c>
      <c r="X882" s="55">
        <f t="shared" si="1036"/>
        <v>0</v>
      </c>
      <c r="Y882" s="55">
        <f t="shared" si="1036"/>
        <v>12298</v>
      </c>
      <c r="Z882" s="55">
        <f t="shared" si="1036"/>
        <v>11068</v>
      </c>
      <c r="AA882" s="55">
        <f>AA883</f>
        <v>0</v>
      </c>
      <c r="AB882" s="55">
        <f t="shared" si="1037"/>
        <v>0</v>
      </c>
      <c r="AC882" s="55">
        <f t="shared" si="1037"/>
        <v>0</v>
      </c>
      <c r="AD882" s="55">
        <f t="shared" si="1037"/>
        <v>0</v>
      </c>
      <c r="AE882" s="119">
        <f t="shared" si="1037"/>
        <v>12298</v>
      </c>
      <c r="AF882" s="119">
        <f t="shared" si="1037"/>
        <v>11068</v>
      </c>
      <c r="AG882" s="55">
        <f>AG883</f>
        <v>0</v>
      </c>
      <c r="AH882" s="55">
        <f t="shared" si="1038"/>
        <v>0</v>
      </c>
      <c r="AI882" s="55">
        <f t="shared" si="1038"/>
        <v>0</v>
      </c>
      <c r="AJ882" s="55">
        <f t="shared" si="1038"/>
        <v>0</v>
      </c>
      <c r="AK882" s="55">
        <f t="shared" si="1038"/>
        <v>12298</v>
      </c>
      <c r="AL882" s="55">
        <f t="shared" si="1038"/>
        <v>11068</v>
      </c>
      <c r="AM882" s="55">
        <f>AM883</f>
        <v>0</v>
      </c>
      <c r="AN882" s="55">
        <f t="shared" si="1038"/>
        <v>0</v>
      </c>
      <c r="AO882" s="55">
        <f t="shared" si="1038"/>
        <v>0</v>
      </c>
      <c r="AP882" s="55">
        <f t="shared" si="1038"/>
        <v>0</v>
      </c>
      <c r="AQ882" s="55">
        <f t="shared" si="1038"/>
        <v>12298</v>
      </c>
      <c r="AR882" s="55">
        <f t="shared" si="1038"/>
        <v>11068</v>
      </c>
    </row>
    <row r="883" spans="1:44" s="47" customFormat="1" ht="21.75" customHeight="1">
      <c r="A883" s="17" t="s">
        <v>154</v>
      </c>
      <c r="B883" s="18" t="s">
        <v>584</v>
      </c>
      <c r="C883" s="18" t="s">
        <v>16</v>
      </c>
      <c r="D883" s="18" t="s">
        <v>8</v>
      </c>
      <c r="E883" s="18" t="s">
        <v>787</v>
      </c>
      <c r="F883" s="18" t="s">
        <v>167</v>
      </c>
      <c r="G883" s="6"/>
      <c r="H883" s="6"/>
      <c r="I883" s="104"/>
      <c r="J883" s="104"/>
      <c r="K883" s="104"/>
      <c r="L883" s="104"/>
      <c r="M883" s="104"/>
      <c r="N883" s="104"/>
      <c r="O883" s="55">
        <v>1165</v>
      </c>
      <c r="P883" s="55">
        <v>65</v>
      </c>
      <c r="Q883" s="55"/>
      <c r="R883" s="55">
        <v>11068</v>
      </c>
      <c r="S883" s="119">
        <f>M883+O883+P883+Q883+R883</f>
        <v>12298</v>
      </c>
      <c r="T883" s="119">
        <f>N883+R883</f>
        <v>11068</v>
      </c>
      <c r="U883" s="55"/>
      <c r="V883" s="55"/>
      <c r="W883" s="55"/>
      <c r="X883" s="55"/>
      <c r="Y883" s="55">
        <f>S883+U883+V883+W883+X883</f>
        <v>12298</v>
      </c>
      <c r="Z883" s="55">
        <f>T883+X883</f>
        <v>11068</v>
      </c>
      <c r="AA883" s="55"/>
      <c r="AB883" s="55"/>
      <c r="AC883" s="55"/>
      <c r="AD883" s="55"/>
      <c r="AE883" s="119">
        <f>Y883+AA883+AB883+AC883+AD883</f>
        <v>12298</v>
      </c>
      <c r="AF883" s="119">
        <f>Z883+AD883</f>
        <v>11068</v>
      </c>
      <c r="AG883" s="55"/>
      <c r="AH883" s="55"/>
      <c r="AI883" s="55"/>
      <c r="AJ883" s="55"/>
      <c r="AK883" s="55">
        <f>AE883+AG883+AH883+AI883+AJ883</f>
        <v>12298</v>
      </c>
      <c r="AL883" s="55">
        <f>AF883+AJ883</f>
        <v>11068</v>
      </c>
      <c r="AM883" s="55"/>
      <c r="AN883" s="55"/>
      <c r="AO883" s="55"/>
      <c r="AP883" s="55"/>
      <c r="AQ883" s="55">
        <f>AK883+AM883+AN883+AO883+AP883</f>
        <v>12298</v>
      </c>
      <c r="AR883" s="55">
        <f>AL883+AP883</f>
        <v>11068</v>
      </c>
    </row>
    <row r="884" spans="1:44" s="47" customFormat="1">
      <c r="A884" s="85"/>
      <c r="B884" s="84"/>
      <c r="C884" s="84"/>
      <c r="D884" s="84"/>
      <c r="E884" s="84"/>
      <c r="F884" s="84"/>
      <c r="G884" s="6"/>
      <c r="H884" s="6"/>
      <c r="I884" s="104"/>
      <c r="J884" s="104"/>
      <c r="K884" s="104"/>
      <c r="L884" s="104"/>
      <c r="M884" s="104"/>
      <c r="N884" s="104"/>
      <c r="O884" s="104"/>
      <c r="P884" s="104"/>
      <c r="Q884" s="104"/>
      <c r="R884" s="104"/>
      <c r="S884" s="130"/>
      <c r="T884" s="130"/>
      <c r="U884" s="104"/>
      <c r="V884" s="104"/>
      <c r="W884" s="104"/>
      <c r="X884" s="104"/>
      <c r="Y884" s="104"/>
      <c r="Z884" s="104"/>
      <c r="AA884" s="104"/>
      <c r="AB884" s="104"/>
      <c r="AC884" s="104"/>
      <c r="AD884" s="104"/>
      <c r="AE884" s="130"/>
      <c r="AF884" s="130"/>
      <c r="AG884" s="104"/>
      <c r="AH884" s="104"/>
      <c r="AI884" s="104"/>
      <c r="AJ884" s="104"/>
      <c r="AK884" s="104"/>
      <c r="AL884" s="104"/>
      <c r="AM884" s="104"/>
      <c r="AN884" s="104"/>
      <c r="AO884" s="104"/>
      <c r="AP884" s="104"/>
      <c r="AQ884" s="104"/>
      <c r="AR884" s="104"/>
    </row>
    <row r="885" spans="1:44" ht="18.75">
      <c r="A885" s="15" t="s">
        <v>169</v>
      </c>
      <c r="B885" s="92" t="s">
        <v>584</v>
      </c>
      <c r="C885" s="92" t="s">
        <v>7</v>
      </c>
      <c r="D885" s="92" t="s">
        <v>20</v>
      </c>
      <c r="E885" s="19"/>
      <c r="F885" s="19"/>
      <c r="G885" s="11">
        <f>G886</f>
        <v>184010</v>
      </c>
      <c r="H885" s="11">
        <f>H886</f>
        <v>174494</v>
      </c>
      <c r="I885" s="11">
        <f t="shared" ref="I885:AR885" si="1039">I886</f>
        <v>0</v>
      </c>
      <c r="J885" s="11">
        <f t="shared" si="1039"/>
        <v>17957</v>
      </c>
      <c r="K885" s="11">
        <f t="shared" si="1039"/>
        <v>0</v>
      </c>
      <c r="L885" s="11">
        <f t="shared" si="1039"/>
        <v>0</v>
      </c>
      <c r="M885" s="11">
        <f t="shared" si="1039"/>
        <v>201967</v>
      </c>
      <c r="N885" s="11">
        <f t="shared" si="1039"/>
        <v>174494</v>
      </c>
      <c r="O885" s="11">
        <f t="shared" si="1039"/>
        <v>0</v>
      </c>
      <c r="P885" s="11">
        <f t="shared" si="1039"/>
        <v>0</v>
      </c>
      <c r="Q885" s="11">
        <f t="shared" si="1039"/>
        <v>0</v>
      </c>
      <c r="R885" s="11">
        <f t="shared" si="1039"/>
        <v>0</v>
      </c>
      <c r="S885" s="127">
        <f t="shared" si="1039"/>
        <v>201967</v>
      </c>
      <c r="T885" s="127">
        <f t="shared" si="1039"/>
        <v>174494</v>
      </c>
      <c r="U885" s="11">
        <f t="shared" si="1039"/>
        <v>5021</v>
      </c>
      <c r="V885" s="11">
        <f t="shared" si="1039"/>
        <v>0</v>
      </c>
      <c r="W885" s="11">
        <f t="shared" si="1039"/>
        <v>0</v>
      </c>
      <c r="X885" s="11">
        <f t="shared" si="1039"/>
        <v>0</v>
      </c>
      <c r="Y885" s="11">
        <f t="shared" si="1039"/>
        <v>206988</v>
      </c>
      <c r="Z885" s="11">
        <f t="shared" si="1039"/>
        <v>174494</v>
      </c>
      <c r="AA885" s="11">
        <f t="shared" si="1039"/>
        <v>0</v>
      </c>
      <c r="AB885" s="11">
        <f t="shared" si="1039"/>
        <v>0</v>
      </c>
      <c r="AC885" s="11">
        <f t="shared" si="1039"/>
        <v>0</v>
      </c>
      <c r="AD885" s="11">
        <f t="shared" si="1039"/>
        <v>0</v>
      </c>
      <c r="AE885" s="127">
        <f t="shared" si="1039"/>
        <v>206988</v>
      </c>
      <c r="AF885" s="127">
        <f t="shared" si="1039"/>
        <v>174494</v>
      </c>
      <c r="AG885" s="11">
        <f t="shared" si="1039"/>
        <v>0</v>
      </c>
      <c r="AH885" s="11">
        <f t="shared" si="1039"/>
        <v>0</v>
      </c>
      <c r="AI885" s="11">
        <f t="shared" si="1039"/>
        <v>0</v>
      </c>
      <c r="AJ885" s="11">
        <f t="shared" si="1039"/>
        <v>0</v>
      </c>
      <c r="AK885" s="11">
        <f t="shared" si="1039"/>
        <v>206988</v>
      </c>
      <c r="AL885" s="11">
        <f t="shared" si="1039"/>
        <v>174494</v>
      </c>
      <c r="AM885" s="11">
        <f t="shared" si="1039"/>
        <v>0</v>
      </c>
      <c r="AN885" s="11">
        <f t="shared" si="1039"/>
        <v>0</v>
      </c>
      <c r="AO885" s="11">
        <f t="shared" si="1039"/>
        <v>0</v>
      </c>
      <c r="AP885" s="11">
        <f t="shared" si="1039"/>
        <v>0</v>
      </c>
      <c r="AQ885" s="11">
        <f t="shared" si="1039"/>
        <v>206988</v>
      </c>
      <c r="AR885" s="11">
        <f t="shared" si="1039"/>
        <v>174494</v>
      </c>
    </row>
    <row r="886" spans="1:44" ht="33">
      <c r="A886" s="20" t="s">
        <v>707</v>
      </c>
      <c r="B886" s="18" t="s">
        <v>584</v>
      </c>
      <c r="C886" s="18" t="s">
        <v>7</v>
      </c>
      <c r="D886" s="18" t="s">
        <v>20</v>
      </c>
      <c r="E886" s="18" t="s">
        <v>170</v>
      </c>
      <c r="F886" s="18"/>
      <c r="G886" s="6">
        <f>G887+G891+G894+G897+G900</f>
        <v>184010</v>
      </c>
      <c r="H886" s="6">
        <f>H887+H891+H894+H897+H900</f>
        <v>174494</v>
      </c>
      <c r="I886" s="6">
        <f t="shared" ref="I886:N886" si="1040">I887+I891+I894+I897+I900</f>
        <v>0</v>
      </c>
      <c r="J886" s="6">
        <f t="shared" si="1040"/>
        <v>17957</v>
      </c>
      <c r="K886" s="6">
        <f t="shared" si="1040"/>
        <v>0</v>
      </c>
      <c r="L886" s="6">
        <f t="shared" si="1040"/>
        <v>0</v>
      </c>
      <c r="M886" s="6">
        <f t="shared" si="1040"/>
        <v>201967</v>
      </c>
      <c r="N886" s="6">
        <f t="shared" si="1040"/>
        <v>174494</v>
      </c>
      <c r="O886" s="6">
        <f t="shared" ref="O886:T886" si="1041">O887+O891+O894+O897+O900</f>
        <v>0</v>
      </c>
      <c r="P886" s="6">
        <f t="shared" si="1041"/>
        <v>0</v>
      </c>
      <c r="Q886" s="6">
        <f t="shared" si="1041"/>
        <v>0</v>
      </c>
      <c r="R886" s="6">
        <f t="shared" si="1041"/>
        <v>0</v>
      </c>
      <c r="S886" s="118">
        <f t="shared" si="1041"/>
        <v>201967</v>
      </c>
      <c r="T886" s="118">
        <f t="shared" si="1041"/>
        <v>174494</v>
      </c>
      <c r="U886" s="6">
        <f t="shared" ref="U886:Z886" si="1042">U887+U891+U894+U897+U900</f>
        <v>5021</v>
      </c>
      <c r="V886" s="6">
        <f t="shared" si="1042"/>
        <v>0</v>
      </c>
      <c r="W886" s="6">
        <f t="shared" si="1042"/>
        <v>0</v>
      </c>
      <c r="X886" s="6">
        <f t="shared" si="1042"/>
        <v>0</v>
      </c>
      <c r="Y886" s="6">
        <f t="shared" si="1042"/>
        <v>206988</v>
      </c>
      <c r="Z886" s="6">
        <f t="shared" si="1042"/>
        <v>174494</v>
      </c>
      <c r="AA886" s="6">
        <f t="shared" ref="AA886:AF886" si="1043">AA887+AA891+AA894+AA897+AA900</f>
        <v>0</v>
      </c>
      <c r="AB886" s="6">
        <f t="shared" si="1043"/>
        <v>0</v>
      </c>
      <c r="AC886" s="6">
        <f t="shared" si="1043"/>
        <v>0</v>
      </c>
      <c r="AD886" s="6">
        <f t="shared" si="1043"/>
        <v>0</v>
      </c>
      <c r="AE886" s="118">
        <f t="shared" si="1043"/>
        <v>206988</v>
      </c>
      <c r="AF886" s="118">
        <f t="shared" si="1043"/>
        <v>174494</v>
      </c>
      <c r="AG886" s="6">
        <f t="shared" ref="AG886:AL886" si="1044">AG887+AG891+AG894+AG897+AG900</f>
        <v>0</v>
      </c>
      <c r="AH886" s="6">
        <f t="shared" si="1044"/>
        <v>0</v>
      </c>
      <c r="AI886" s="6">
        <f t="shared" si="1044"/>
        <v>0</v>
      </c>
      <c r="AJ886" s="6">
        <f t="shared" si="1044"/>
        <v>0</v>
      </c>
      <c r="AK886" s="6">
        <f t="shared" si="1044"/>
        <v>206988</v>
      </c>
      <c r="AL886" s="6">
        <f t="shared" si="1044"/>
        <v>174494</v>
      </c>
      <c r="AM886" s="6">
        <f t="shared" ref="AM886:AR886" si="1045">AM887+AM891+AM894+AM897+AM900</f>
        <v>0</v>
      </c>
      <c r="AN886" s="6">
        <f t="shared" si="1045"/>
        <v>0</v>
      </c>
      <c r="AO886" s="6">
        <f t="shared" si="1045"/>
        <v>0</v>
      </c>
      <c r="AP886" s="6">
        <f t="shared" si="1045"/>
        <v>0</v>
      </c>
      <c r="AQ886" s="6">
        <f t="shared" si="1045"/>
        <v>206988</v>
      </c>
      <c r="AR886" s="6">
        <f t="shared" si="1045"/>
        <v>174494</v>
      </c>
    </row>
    <row r="887" spans="1:44" ht="23.25" customHeight="1">
      <c r="A887" s="20" t="s">
        <v>14</v>
      </c>
      <c r="B887" s="18">
        <v>914</v>
      </c>
      <c r="C887" s="18" t="s">
        <v>7</v>
      </c>
      <c r="D887" s="18" t="s">
        <v>20</v>
      </c>
      <c r="E887" s="18" t="s">
        <v>171</v>
      </c>
      <c r="F887" s="18"/>
      <c r="G887" s="6">
        <f t="shared" ref="G887:V889" si="1046">G888</f>
        <v>333</v>
      </c>
      <c r="H887" s="6">
        <f t="shared" si="1046"/>
        <v>0</v>
      </c>
      <c r="I887" s="6">
        <f t="shared" si="1046"/>
        <v>0</v>
      </c>
      <c r="J887" s="6">
        <f t="shared" si="1046"/>
        <v>17957</v>
      </c>
      <c r="K887" s="6">
        <f t="shared" si="1046"/>
        <v>0</v>
      </c>
      <c r="L887" s="6">
        <f t="shared" si="1046"/>
        <v>0</v>
      </c>
      <c r="M887" s="6">
        <f t="shared" si="1046"/>
        <v>18290</v>
      </c>
      <c r="N887" s="6">
        <f t="shared" si="1046"/>
        <v>0</v>
      </c>
      <c r="O887" s="6">
        <f t="shared" si="1046"/>
        <v>0</v>
      </c>
      <c r="P887" s="6">
        <f t="shared" si="1046"/>
        <v>0</v>
      </c>
      <c r="Q887" s="6">
        <f t="shared" si="1046"/>
        <v>0</v>
      </c>
      <c r="R887" s="6">
        <f t="shared" si="1046"/>
        <v>0</v>
      </c>
      <c r="S887" s="118">
        <f t="shared" si="1046"/>
        <v>18290</v>
      </c>
      <c r="T887" s="118">
        <f t="shared" si="1046"/>
        <v>0</v>
      </c>
      <c r="U887" s="6">
        <f t="shared" si="1046"/>
        <v>5021</v>
      </c>
      <c r="V887" s="6">
        <f t="shared" si="1046"/>
        <v>0</v>
      </c>
      <c r="W887" s="6">
        <f t="shared" ref="U887:AJ889" si="1047">W888</f>
        <v>0</v>
      </c>
      <c r="X887" s="6">
        <f t="shared" si="1047"/>
        <v>0</v>
      </c>
      <c r="Y887" s="6">
        <f t="shared" si="1047"/>
        <v>23311</v>
      </c>
      <c r="Z887" s="6">
        <f t="shared" si="1047"/>
        <v>0</v>
      </c>
      <c r="AA887" s="6">
        <f t="shared" si="1047"/>
        <v>0</v>
      </c>
      <c r="AB887" s="6">
        <f t="shared" si="1047"/>
        <v>0</v>
      </c>
      <c r="AC887" s="6">
        <f t="shared" si="1047"/>
        <v>0</v>
      </c>
      <c r="AD887" s="6">
        <f t="shared" si="1047"/>
        <v>0</v>
      </c>
      <c r="AE887" s="118">
        <f t="shared" si="1047"/>
        <v>23311</v>
      </c>
      <c r="AF887" s="118">
        <f t="shared" si="1047"/>
        <v>0</v>
      </c>
      <c r="AG887" s="6">
        <f t="shared" si="1047"/>
        <v>0</v>
      </c>
      <c r="AH887" s="6">
        <f t="shared" si="1047"/>
        <v>0</v>
      </c>
      <c r="AI887" s="6">
        <f t="shared" si="1047"/>
        <v>0</v>
      </c>
      <c r="AJ887" s="6">
        <f t="shared" si="1047"/>
        <v>0</v>
      </c>
      <c r="AK887" s="6">
        <f t="shared" ref="AG887:AR889" si="1048">AK888</f>
        <v>23311</v>
      </c>
      <c r="AL887" s="6">
        <f t="shared" si="1048"/>
        <v>0</v>
      </c>
      <c r="AM887" s="6">
        <f t="shared" si="1048"/>
        <v>0</v>
      </c>
      <c r="AN887" s="6">
        <f t="shared" si="1048"/>
        <v>0</v>
      </c>
      <c r="AO887" s="6">
        <f t="shared" si="1048"/>
        <v>0</v>
      </c>
      <c r="AP887" s="6">
        <f t="shared" si="1048"/>
        <v>0</v>
      </c>
      <c r="AQ887" s="6">
        <f t="shared" si="1048"/>
        <v>23311</v>
      </c>
      <c r="AR887" s="6">
        <f t="shared" si="1048"/>
        <v>0</v>
      </c>
    </row>
    <row r="888" spans="1:44" ht="21.75" customHeight="1">
      <c r="A888" s="20" t="s">
        <v>154</v>
      </c>
      <c r="B888" s="18">
        <v>914</v>
      </c>
      <c r="C888" s="18" t="s">
        <v>7</v>
      </c>
      <c r="D888" s="18" t="s">
        <v>20</v>
      </c>
      <c r="E888" s="18" t="s">
        <v>172</v>
      </c>
      <c r="F888" s="18"/>
      <c r="G888" s="6">
        <f t="shared" si="1046"/>
        <v>333</v>
      </c>
      <c r="H888" s="6">
        <f t="shared" si="1046"/>
        <v>0</v>
      </c>
      <c r="I888" s="6">
        <f t="shared" si="1046"/>
        <v>0</v>
      </c>
      <c r="J888" s="6">
        <f t="shared" si="1046"/>
        <v>17957</v>
      </c>
      <c r="K888" s="6">
        <f t="shared" si="1046"/>
        <v>0</v>
      </c>
      <c r="L888" s="6">
        <f t="shared" si="1046"/>
        <v>0</v>
      </c>
      <c r="M888" s="6">
        <f t="shared" si="1046"/>
        <v>18290</v>
      </c>
      <c r="N888" s="6">
        <f t="shared" si="1046"/>
        <v>0</v>
      </c>
      <c r="O888" s="6">
        <f t="shared" si="1046"/>
        <v>0</v>
      </c>
      <c r="P888" s="6">
        <f t="shared" si="1046"/>
        <v>0</v>
      </c>
      <c r="Q888" s="6">
        <f t="shared" si="1046"/>
        <v>0</v>
      </c>
      <c r="R888" s="6">
        <f t="shared" si="1046"/>
        <v>0</v>
      </c>
      <c r="S888" s="118">
        <f t="shared" si="1046"/>
        <v>18290</v>
      </c>
      <c r="T888" s="118">
        <f t="shared" si="1046"/>
        <v>0</v>
      </c>
      <c r="U888" s="6">
        <f t="shared" si="1047"/>
        <v>5021</v>
      </c>
      <c r="V888" s="6">
        <f t="shared" si="1047"/>
        <v>0</v>
      </c>
      <c r="W888" s="6">
        <f t="shared" si="1047"/>
        <v>0</v>
      </c>
      <c r="X888" s="6">
        <f t="shared" si="1047"/>
        <v>0</v>
      </c>
      <c r="Y888" s="6">
        <f t="shared" si="1047"/>
        <v>23311</v>
      </c>
      <c r="Z888" s="6">
        <f t="shared" si="1047"/>
        <v>0</v>
      </c>
      <c r="AA888" s="6">
        <f t="shared" si="1047"/>
        <v>0</v>
      </c>
      <c r="AB888" s="6">
        <f t="shared" si="1047"/>
        <v>0</v>
      </c>
      <c r="AC888" s="6">
        <f t="shared" si="1047"/>
        <v>0</v>
      </c>
      <c r="AD888" s="6">
        <f t="shared" si="1047"/>
        <v>0</v>
      </c>
      <c r="AE888" s="118">
        <f t="shared" si="1047"/>
        <v>23311</v>
      </c>
      <c r="AF888" s="118">
        <f t="shared" si="1047"/>
        <v>0</v>
      </c>
      <c r="AG888" s="6">
        <f t="shared" si="1048"/>
        <v>0</v>
      </c>
      <c r="AH888" s="6">
        <f t="shared" si="1048"/>
        <v>0</v>
      </c>
      <c r="AI888" s="6">
        <f t="shared" si="1048"/>
        <v>0</v>
      </c>
      <c r="AJ888" s="6">
        <f t="shared" si="1048"/>
        <v>0</v>
      </c>
      <c r="AK888" s="6">
        <f t="shared" si="1048"/>
        <v>23311</v>
      </c>
      <c r="AL888" s="6">
        <f t="shared" si="1048"/>
        <v>0</v>
      </c>
      <c r="AM888" s="6">
        <f t="shared" si="1048"/>
        <v>0</v>
      </c>
      <c r="AN888" s="6">
        <f t="shared" si="1048"/>
        <v>0</v>
      </c>
      <c r="AO888" s="6">
        <f t="shared" si="1048"/>
        <v>0</v>
      </c>
      <c r="AP888" s="6">
        <f t="shared" si="1048"/>
        <v>0</v>
      </c>
      <c r="AQ888" s="6">
        <f t="shared" si="1048"/>
        <v>23311</v>
      </c>
      <c r="AR888" s="6">
        <f t="shared" si="1048"/>
        <v>0</v>
      </c>
    </row>
    <row r="889" spans="1:44" ht="33">
      <c r="A889" s="17" t="s">
        <v>165</v>
      </c>
      <c r="B889" s="18">
        <v>914</v>
      </c>
      <c r="C889" s="18" t="s">
        <v>7</v>
      </c>
      <c r="D889" s="18" t="s">
        <v>20</v>
      </c>
      <c r="E889" s="18" t="s">
        <v>172</v>
      </c>
      <c r="F889" s="18" t="s">
        <v>166</v>
      </c>
      <c r="G889" s="6">
        <f t="shared" si="1046"/>
        <v>333</v>
      </c>
      <c r="H889" s="6">
        <f t="shared" si="1046"/>
        <v>0</v>
      </c>
      <c r="I889" s="6">
        <f t="shared" si="1046"/>
        <v>0</v>
      </c>
      <c r="J889" s="6">
        <f t="shared" si="1046"/>
        <v>17957</v>
      </c>
      <c r="K889" s="6">
        <f t="shared" si="1046"/>
        <v>0</v>
      </c>
      <c r="L889" s="6">
        <f t="shared" si="1046"/>
        <v>0</v>
      </c>
      <c r="M889" s="6">
        <f t="shared" si="1046"/>
        <v>18290</v>
      </c>
      <c r="N889" s="6">
        <f t="shared" si="1046"/>
        <v>0</v>
      </c>
      <c r="O889" s="6">
        <f t="shared" si="1046"/>
        <v>0</v>
      </c>
      <c r="P889" s="6">
        <f t="shared" si="1046"/>
        <v>0</v>
      </c>
      <c r="Q889" s="6">
        <f t="shared" si="1046"/>
        <v>0</v>
      </c>
      <c r="R889" s="6">
        <f t="shared" si="1046"/>
        <v>0</v>
      </c>
      <c r="S889" s="118">
        <f t="shared" si="1046"/>
        <v>18290</v>
      </c>
      <c r="T889" s="118">
        <f t="shared" si="1046"/>
        <v>0</v>
      </c>
      <c r="U889" s="6">
        <f t="shared" si="1047"/>
        <v>5021</v>
      </c>
      <c r="V889" s="6">
        <f t="shared" si="1047"/>
        <v>0</v>
      </c>
      <c r="W889" s="6">
        <f t="shared" si="1047"/>
        <v>0</v>
      </c>
      <c r="X889" s="6">
        <f t="shared" si="1047"/>
        <v>0</v>
      </c>
      <c r="Y889" s="6">
        <f t="shared" si="1047"/>
        <v>23311</v>
      </c>
      <c r="Z889" s="6">
        <f t="shared" si="1047"/>
        <v>0</v>
      </c>
      <c r="AA889" s="6">
        <f t="shared" si="1047"/>
        <v>0</v>
      </c>
      <c r="AB889" s="6">
        <f t="shared" si="1047"/>
        <v>0</v>
      </c>
      <c r="AC889" s="6">
        <f t="shared" si="1047"/>
        <v>0</v>
      </c>
      <c r="AD889" s="6">
        <f t="shared" si="1047"/>
        <v>0</v>
      </c>
      <c r="AE889" s="118">
        <f t="shared" si="1047"/>
        <v>23311</v>
      </c>
      <c r="AF889" s="118">
        <f t="shared" si="1047"/>
        <v>0</v>
      </c>
      <c r="AG889" s="6">
        <f t="shared" si="1048"/>
        <v>0</v>
      </c>
      <c r="AH889" s="6">
        <f t="shared" si="1048"/>
        <v>0</v>
      </c>
      <c r="AI889" s="6">
        <f t="shared" si="1048"/>
        <v>0</v>
      </c>
      <c r="AJ889" s="6">
        <f t="shared" si="1048"/>
        <v>0</v>
      </c>
      <c r="AK889" s="6">
        <f t="shared" si="1048"/>
        <v>23311</v>
      </c>
      <c r="AL889" s="6">
        <f t="shared" si="1048"/>
        <v>0</v>
      </c>
      <c r="AM889" s="6">
        <f t="shared" si="1048"/>
        <v>0</v>
      </c>
      <c r="AN889" s="6">
        <f t="shared" si="1048"/>
        <v>0</v>
      </c>
      <c r="AO889" s="6">
        <f t="shared" si="1048"/>
        <v>0</v>
      </c>
      <c r="AP889" s="6">
        <f t="shared" si="1048"/>
        <v>0</v>
      </c>
      <c r="AQ889" s="6">
        <f t="shared" si="1048"/>
        <v>23311</v>
      </c>
      <c r="AR889" s="6">
        <f t="shared" si="1048"/>
        <v>0</v>
      </c>
    </row>
    <row r="890" spans="1:44" ht="22.5" customHeight="1">
      <c r="A890" s="20" t="s">
        <v>154</v>
      </c>
      <c r="B890" s="18">
        <v>914</v>
      </c>
      <c r="C890" s="18" t="s">
        <v>7</v>
      </c>
      <c r="D890" s="18" t="s">
        <v>20</v>
      </c>
      <c r="E890" s="18" t="s">
        <v>172</v>
      </c>
      <c r="F890" s="18" t="s">
        <v>167</v>
      </c>
      <c r="G890" s="6">
        <v>333</v>
      </c>
      <c r="H890" s="6"/>
      <c r="I890" s="102"/>
      <c r="J890" s="6">
        <v>17957</v>
      </c>
      <c r="K890" s="102"/>
      <c r="L890" s="102"/>
      <c r="M890" s="55">
        <f>G890+I890+J890+K890+L890</f>
        <v>18290</v>
      </c>
      <c r="N890" s="55">
        <f>H890+L890</f>
        <v>0</v>
      </c>
      <c r="O890" s="102"/>
      <c r="P890" s="6"/>
      <c r="Q890" s="102"/>
      <c r="R890" s="102"/>
      <c r="S890" s="119">
        <f>M890+O890+P890+Q890+R890</f>
        <v>18290</v>
      </c>
      <c r="T890" s="119">
        <f>N890+R890</f>
        <v>0</v>
      </c>
      <c r="U890" s="6">
        <v>5021</v>
      </c>
      <c r="V890" s="6"/>
      <c r="W890" s="102"/>
      <c r="X890" s="102"/>
      <c r="Y890" s="55">
        <f>S890+U890+V890+W890+X890</f>
        <v>23311</v>
      </c>
      <c r="Z890" s="55">
        <f>T890+X890</f>
        <v>0</v>
      </c>
      <c r="AA890" s="6"/>
      <c r="AB890" s="6"/>
      <c r="AC890" s="102"/>
      <c r="AD890" s="102"/>
      <c r="AE890" s="119">
        <f>Y890+AA890+AB890+AC890+AD890</f>
        <v>23311</v>
      </c>
      <c r="AF890" s="119">
        <f>Z890+AD890</f>
        <v>0</v>
      </c>
      <c r="AG890" s="6"/>
      <c r="AH890" s="6"/>
      <c r="AI890" s="102"/>
      <c r="AJ890" s="102"/>
      <c r="AK890" s="55">
        <f>AE890+AG890+AH890+AI890+AJ890</f>
        <v>23311</v>
      </c>
      <c r="AL890" s="55">
        <f>AF890+AJ890</f>
        <v>0</v>
      </c>
      <c r="AM890" s="6"/>
      <c r="AN890" s="6"/>
      <c r="AO890" s="102"/>
      <c r="AP890" s="102"/>
      <c r="AQ890" s="55">
        <f>AK890+AM890+AN890+AO890+AP890</f>
        <v>23311</v>
      </c>
      <c r="AR890" s="55">
        <f>AL890+AP890</f>
        <v>0</v>
      </c>
    </row>
    <row r="891" spans="1:44" ht="33" hidden="1">
      <c r="A891" s="20" t="s">
        <v>623</v>
      </c>
      <c r="B891" s="18" t="s">
        <v>584</v>
      </c>
      <c r="C891" s="18" t="s">
        <v>7</v>
      </c>
      <c r="D891" s="18" t="s">
        <v>20</v>
      </c>
      <c r="E891" s="18" t="s">
        <v>624</v>
      </c>
      <c r="F891" s="18"/>
      <c r="G891" s="6"/>
      <c r="H891" s="6"/>
      <c r="I891" s="102"/>
      <c r="J891" s="102"/>
      <c r="K891" s="102"/>
      <c r="L891" s="102"/>
      <c r="M891" s="102"/>
      <c r="N891" s="102"/>
      <c r="O891" s="102"/>
      <c r="P891" s="102"/>
      <c r="Q891" s="102"/>
      <c r="R891" s="102"/>
      <c r="S891" s="121"/>
      <c r="T891" s="121"/>
      <c r="U891" s="102"/>
      <c r="V891" s="102"/>
      <c r="W891" s="102"/>
      <c r="X891" s="102"/>
      <c r="Y891" s="102"/>
      <c r="Z891" s="102"/>
      <c r="AA891" s="102"/>
      <c r="AB891" s="102"/>
      <c r="AC891" s="102"/>
      <c r="AD891" s="102"/>
      <c r="AE891" s="121"/>
      <c r="AF891" s="121"/>
      <c r="AG891" s="102"/>
      <c r="AH891" s="102"/>
      <c r="AI891" s="102"/>
      <c r="AJ891" s="102"/>
      <c r="AK891" s="102"/>
      <c r="AL891" s="102"/>
      <c r="AM891" s="102"/>
      <c r="AN891" s="102"/>
      <c r="AO891" s="102"/>
      <c r="AP891" s="102"/>
      <c r="AQ891" s="102"/>
      <c r="AR891" s="102"/>
    </row>
    <row r="892" spans="1:44" ht="33" hidden="1">
      <c r="A892" s="17" t="s">
        <v>165</v>
      </c>
      <c r="B892" s="18" t="s">
        <v>584</v>
      </c>
      <c r="C892" s="18" t="s">
        <v>7</v>
      </c>
      <c r="D892" s="18" t="s">
        <v>20</v>
      </c>
      <c r="E892" s="18" t="s">
        <v>624</v>
      </c>
      <c r="F892" s="18" t="s">
        <v>166</v>
      </c>
      <c r="G892" s="6"/>
      <c r="H892" s="6"/>
      <c r="I892" s="102"/>
      <c r="J892" s="102"/>
      <c r="K892" s="102"/>
      <c r="L892" s="102"/>
      <c r="M892" s="102"/>
      <c r="N892" s="102"/>
      <c r="O892" s="102"/>
      <c r="P892" s="102"/>
      <c r="Q892" s="102"/>
      <c r="R892" s="102"/>
      <c r="S892" s="121"/>
      <c r="T892" s="121"/>
      <c r="U892" s="102"/>
      <c r="V892" s="102"/>
      <c r="W892" s="102"/>
      <c r="X892" s="102"/>
      <c r="Y892" s="102"/>
      <c r="Z892" s="102"/>
      <c r="AA892" s="102"/>
      <c r="AB892" s="102"/>
      <c r="AC892" s="102"/>
      <c r="AD892" s="102"/>
      <c r="AE892" s="121"/>
      <c r="AF892" s="121"/>
      <c r="AG892" s="102"/>
      <c r="AH892" s="102"/>
      <c r="AI892" s="102"/>
      <c r="AJ892" s="102"/>
      <c r="AK892" s="102"/>
      <c r="AL892" s="102"/>
      <c r="AM892" s="102"/>
      <c r="AN892" s="102"/>
      <c r="AO892" s="102"/>
      <c r="AP892" s="102"/>
      <c r="AQ892" s="102"/>
      <c r="AR892" s="102"/>
    </row>
    <row r="893" spans="1:44" ht="23.25" hidden="1" customHeight="1">
      <c r="A893" s="20" t="s">
        <v>154</v>
      </c>
      <c r="B893" s="18" t="s">
        <v>584</v>
      </c>
      <c r="C893" s="18" t="s">
        <v>7</v>
      </c>
      <c r="D893" s="18" t="s">
        <v>20</v>
      </c>
      <c r="E893" s="18" t="s">
        <v>624</v>
      </c>
      <c r="F893" s="18" t="s">
        <v>167</v>
      </c>
      <c r="G893" s="6"/>
      <c r="H893" s="6"/>
      <c r="I893" s="102"/>
      <c r="J893" s="102"/>
      <c r="K893" s="102"/>
      <c r="L893" s="102"/>
      <c r="M893" s="102"/>
      <c r="N893" s="102"/>
      <c r="O893" s="102"/>
      <c r="P893" s="102"/>
      <c r="Q893" s="102"/>
      <c r="R893" s="102"/>
      <c r="S893" s="121"/>
      <c r="T893" s="121"/>
      <c r="U893" s="102"/>
      <c r="V893" s="102"/>
      <c r="W893" s="102"/>
      <c r="X893" s="102"/>
      <c r="Y893" s="102"/>
      <c r="Z893" s="102"/>
      <c r="AA893" s="102"/>
      <c r="AB893" s="102"/>
      <c r="AC893" s="102"/>
      <c r="AD893" s="102"/>
      <c r="AE893" s="121"/>
      <c r="AF893" s="121"/>
      <c r="AG893" s="102"/>
      <c r="AH893" s="102"/>
      <c r="AI893" s="102"/>
      <c r="AJ893" s="102"/>
      <c r="AK893" s="102"/>
      <c r="AL893" s="102"/>
      <c r="AM893" s="102"/>
      <c r="AN893" s="102"/>
      <c r="AO893" s="102"/>
      <c r="AP893" s="102"/>
      <c r="AQ893" s="102"/>
      <c r="AR893" s="102"/>
    </row>
    <row r="894" spans="1:44" ht="24.75" hidden="1" customHeight="1">
      <c r="A894" s="20" t="s">
        <v>654</v>
      </c>
      <c r="B894" s="18" t="s">
        <v>584</v>
      </c>
      <c r="C894" s="18" t="s">
        <v>7</v>
      </c>
      <c r="D894" s="18" t="s">
        <v>20</v>
      </c>
      <c r="E894" s="18" t="s">
        <v>655</v>
      </c>
      <c r="F894" s="18"/>
      <c r="G894" s="6"/>
      <c r="H894" s="6"/>
      <c r="I894" s="102"/>
      <c r="J894" s="102"/>
      <c r="K894" s="102"/>
      <c r="L894" s="102"/>
      <c r="M894" s="102"/>
      <c r="N894" s="102"/>
      <c r="O894" s="102"/>
      <c r="P894" s="102"/>
      <c r="Q894" s="102"/>
      <c r="R894" s="102"/>
      <c r="S894" s="121"/>
      <c r="T894" s="121"/>
      <c r="U894" s="102"/>
      <c r="V894" s="102"/>
      <c r="W894" s="102"/>
      <c r="X894" s="102"/>
      <c r="Y894" s="102"/>
      <c r="Z894" s="102"/>
      <c r="AA894" s="102"/>
      <c r="AB894" s="102"/>
      <c r="AC894" s="102"/>
      <c r="AD894" s="102"/>
      <c r="AE894" s="121"/>
      <c r="AF894" s="121"/>
      <c r="AG894" s="102"/>
      <c r="AH894" s="102"/>
      <c r="AI894" s="102"/>
      <c r="AJ894" s="102"/>
      <c r="AK894" s="102"/>
      <c r="AL894" s="102"/>
      <c r="AM894" s="102"/>
      <c r="AN894" s="102"/>
      <c r="AO894" s="102"/>
      <c r="AP894" s="102"/>
      <c r="AQ894" s="102"/>
      <c r="AR894" s="102"/>
    </row>
    <row r="895" spans="1:44" ht="36" hidden="1" customHeight="1">
      <c r="A895" s="17" t="s">
        <v>165</v>
      </c>
      <c r="B895" s="18" t="s">
        <v>584</v>
      </c>
      <c r="C895" s="18" t="s">
        <v>7</v>
      </c>
      <c r="D895" s="18" t="s">
        <v>20</v>
      </c>
      <c r="E895" s="18" t="s">
        <v>655</v>
      </c>
      <c r="F895" s="18" t="s">
        <v>166</v>
      </c>
      <c r="G895" s="6"/>
      <c r="H895" s="6"/>
      <c r="I895" s="102"/>
      <c r="J895" s="102"/>
      <c r="K895" s="102"/>
      <c r="L895" s="102"/>
      <c r="M895" s="102"/>
      <c r="N895" s="102"/>
      <c r="O895" s="102"/>
      <c r="P895" s="102"/>
      <c r="Q895" s="102"/>
      <c r="R895" s="102"/>
      <c r="S895" s="121"/>
      <c r="T895" s="121"/>
      <c r="U895" s="102"/>
      <c r="V895" s="102"/>
      <c r="W895" s="102"/>
      <c r="X895" s="102"/>
      <c r="Y895" s="102"/>
      <c r="Z895" s="102"/>
      <c r="AA895" s="102"/>
      <c r="AB895" s="102"/>
      <c r="AC895" s="102"/>
      <c r="AD895" s="102"/>
      <c r="AE895" s="121"/>
      <c r="AF895" s="121"/>
      <c r="AG895" s="102"/>
      <c r="AH895" s="102"/>
      <c r="AI895" s="102"/>
      <c r="AJ895" s="102"/>
      <c r="AK895" s="102"/>
      <c r="AL895" s="102"/>
      <c r="AM895" s="102"/>
      <c r="AN895" s="102"/>
      <c r="AO895" s="102"/>
      <c r="AP895" s="102"/>
      <c r="AQ895" s="102"/>
      <c r="AR895" s="102"/>
    </row>
    <row r="896" spans="1:44" ht="23.25" hidden="1" customHeight="1">
      <c r="A896" s="20" t="s">
        <v>154</v>
      </c>
      <c r="B896" s="18" t="s">
        <v>584</v>
      </c>
      <c r="C896" s="18" t="s">
        <v>7</v>
      </c>
      <c r="D896" s="18" t="s">
        <v>20</v>
      </c>
      <c r="E896" s="18" t="s">
        <v>655</v>
      </c>
      <c r="F896" s="18" t="s">
        <v>167</v>
      </c>
      <c r="G896" s="6"/>
      <c r="H896" s="6"/>
      <c r="I896" s="102"/>
      <c r="J896" s="102"/>
      <c r="K896" s="102"/>
      <c r="L896" s="102"/>
      <c r="M896" s="102"/>
      <c r="N896" s="102"/>
      <c r="O896" s="102"/>
      <c r="P896" s="102"/>
      <c r="Q896" s="102"/>
      <c r="R896" s="102"/>
      <c r="S896" s="121"/>
      <c r="T896" s="121"/>
      <c r="U896" s="102"/>
      <c r="V896" s="102"/>
      <c r="W896" s="102"/>
      <c r="X896" s="102"/>
      <c r="Y896" s="102"/>
      <c r="Z896" s="102"/>
      <c r="AA896" s="102"/>
      <c r="AB896" s="102"/>
      <c r="AC896" s="102"/>
      <c r="AD896" s="102"/>
      <c r="AE896" s="121"/>
      <c r="AF896" s="121"/>
      <c r="AG896" s="102"/>
      <c r="AH896" s="102"/>
      <c r="AI896" s="102"/>
      <c r="AJ896" s="102"/>
      <c r="AK896" s="102"/>
      <c r="AL896" s="102"/>
      <c r="AM896" s="102"/>
      <c r="AN896" s="102"/>
      <c r="AO896" s="102"/>
      <c r="AP896" s="102"/>
      <c r="AQ896" s="102"/>
      <c r="AR896" s="102"/>
    </row>
    <row r="897" spans="1:44" ht="33">
      <c r="A897" s="17" t="s">
        <v>585</v>
      </c>
      <c r="B897" s="18" t="s">
        <v>584</v>
      </c>
      <c r="C897" s="18" t="s">
        <v>7</v>
      </c>
      <c r="D897" s="18" t="s">
        <v>20</v>
      </c>
      <c r="E897" s="18" t="s">
        <v>586</v>
      </c>
      <c r="F897" s="18"/>
      <c r="G897" s="6">
        <f>G898</f>
        <v>56187</v>
      </c>
      <c r="H897" s="6">
        <f>H898</f>
        <v>53378</v>
      </c>
      <c r="I897" s="6">
        <f t="shared" ref="I897:X898" si="1049">I898</f>
        <v>0</v>
      </c>
      <c r="J897" s="6">
        <f t="shared" si="1049"/>
        <v>0</v>
      </c>
      <c r="K897" s="6">
        <f t="shared" si="1049"/>
        <v>0</v>
      </c>
      <c r="L897" s="6">
        <f t="shared" si="1049"/>
        <v>0</v>
      </c>
      <c r="M897" s="6">
        <f t="shared" si="1049"/>
        <v>56187</v>
      </c>
      <c r="N897" s="6">
        <f t="shared" si="1049"/>
        <v>53378</v>
      </c>
      <c r="O897" s="6">
        <f t="shared" si="1049"/>
        <v>0</v>
      </c>
      <c r="P897" s="6">
        <f t="shared" si="1049"/>
        <v>0</v>
      </c>
      <c r="Q897" s="6">
        <f t="shared" si="1049"/>
        <v>0</v>
      </c>
      <c r="R897" s="6">
        <f t="shared" si="1049"/>
        <v>0</v>
      </c>
      <c r="S897" s="118">
        <f t="shared" si="1049"/>
        <v>56187</v>
      </c>
      <c r="T897" s="118">
        <f t="shared" si="1049"/>
        <v>53378</v>
      </c>
      <c r="U897" s="6">
        <f t="shared" si="1049"/>
        <v>0</v>
      </c>
      <c r="V897" s="6">
        <f t="shared" si="1049"/>
        <v>0</v>
      </c>
      <c r="W897" s="6">
        <f t="shared" si="1049"/>
        <v>0</v>
      </c>
      <c r="X897" s="6">
        <f t="shared" si="1049"/>
        <v>0</v>
      </c>
      <c r="Y897" s="6">
        <f t="shared" ref="U897:AJ898" si="1050">Y898</f>
        <v>56187</v>
      </c>
      <c r="Z897" s="6">
        <f t="shared" si="1050"/>
        <v>53378</v>
      </c>
      <c r="AA897" s="6">
        <f t="shared" si="1050"/>
        <v>0</v>
      </c>
      <c r="AB897" s="6">
        <f t="shared" si="1050"/>
        <v>0</v>
      </c>
      <c r="AC897" s="6">
        <f t="shared" si="1050"/>
        <v>0</v>
      </c>
      <c r="AD897" s="6">
        <f t="shared" si="1050"/>
        <v>0</v>
      </c>
      <c r="AE897" s="118">
        <f t="shared" si="1050"/>
        <v>56187</v>
      </c>
      <c r="AF897" s="118">
        <f t="shared" si="1050"/>
        <v>53378</v>
      </c>
      <c r="AG897" s="6">
        <f t="shared" si="1050"/>
        <v>0</v>
      </c>
      <c r="AH897" s="6">
        <f t="shared" si="1050"/>
        <v>0</v>
      </c>
      <c r="AI897" s="6">
        <f t="shared" si="1050"/>
        <v>0</v>
      </c>
      <c r="AJ897" s="6">
        <f t="shared" si="1050"/>
        <v>0</v>
      </c>
      <c r="AK897" s="6">
        <f t="shared" ref="AG897:AR898" si="1051">AK898</f>
        <v>56187</v>
      </c>
      <c r="AL897" s="6">
        <f t="shared" si="1051"/>
        <v>53378</v>
      </c>
      <c r="AM897" s="6">
        <f t="shared" si="1051"/>
        <v>0</v>
      </c>
      <c r="AN897" s="6">
        <f t="shared" si="1051"/>
        <v>0</v>
      </c>
      <c r="AO897" s="6">
        <f t="shared" si="1051"/>
        <v>0</v>
      </c>
      <c r="AP897" s="6">
        <f t="shared" si="1051"/>
        <v>0</v>
      </c>
      <c r="AQ897" s="6">
        <f t="shared" si="1051"/>
        <v>56187</v>
      </c>
      <c r="AR897" s="6">
        <f t="shared" si="1051"/>
        <v>53378</v>
      </c>
    </row>
    <row r="898" spans="1:44" ht="33">
      <c r="A898" s="17" t="s">
        <v>165</v>
      </c>
      <c r="B898" s="18" t="s">
        <v>584</v>
      </c>
      <c r="C898" s="18" t="s">
        <v>7</v>
      </c>
      <c r="D898" s="18" t="s">
        <v>20</v>
      </c>
      <c r="E898" s="18" t="s">
        <v>586</v>
      </c>
      <c r="F898" s="18" t="s">
        <v>166</v>
      </c>
      <c r="G898" s="6">
        <f>G899</f>
        <v>56187</v>
      </c>
      <c r="H898" s="6">
        <f>H899</f>
        <v>53378</v>
      </c>
      <c r="I898" s="6">
        <f t="shared" si="1049"/>
        <v>0</v>
      </c>
      <c r="J898" s="6">
        <f t="shared" si="1049"/>
        <v>0</v>
      </c>
      <c r="K898" s="6">
        <f t="shared" si="1049"/>
        <v>0</v>
      </c>
      <c r="L898" s="6">
        <f t="shared" si="1049"/>
        <v>0</v>
      </c>
      <c r="M898" s="6">
        <f t="shared" si="1049"/>
        <v>56187</v>
      </c>
      <c r="N898" s="6">
        <f t="shared" si="1049"/>
        <v>53378</v>
      </c>
      <c r="O898" s="6">
        <f t="shared" si="1049"/>
        <v>0</v>
      </c>
      <c r="P898" s="6">
        <f t="shared" si="1049"/>
        <v>0</v>
      </c>
      <c r="Q898" s="6">
        <f t="shared" si="1049"/>
        <v>0</v>
      </c>
      <c r="R898" s="6">
        <f t="shared" si="1049"/>
        <v>0</v>
      </c>
      <c r="S898" s="118">
        <f t="shared" si="1049"/>
        <v>56187</v>
      </c>
      <c r="T898" s="118">
        <f t="shared" si="1049"/>
        <v>53378</v>
      </c>
      <c r="U898" s="6">
        <f t="shared" si="1050"/>
        <v>0</v>
      </c>
      <c r="V898" s="6">
        <f t="shared" si="1050"/>
        <v>0</v>
      </c>
      <c r="W898" s="6">
        <f t="shared" si="1050"/>
        <v>0</v>
      </c>
      <c r="X898" s="6">
        <f t="shared" si="1050"/>
        <v>0</v>
      </c>
      <c r="Y898" s="6">
        <f t="shared" si="1050"/>
        <v>56187</v>
      </c>
      <c r="Z898" s="6">
        <f t="shared" si="1050"/>
        <v>53378</v>
      </c>
      <c r="AA898" s="6">
        <f t="shared" si="1050"/>
        <v>0</v>
      </c>
      <c r="AB898" s="6">
        <f t="shared" si="1050"/>
        <v>0</v>
      </c>
      <c r="AC898" s="6">
        <f t="shared" si="1050"/>
        <v>0</v>
      </c>
      <c r="AD898" s="6">
        <f t="shared" si="1050"/>
        <v>0</v>
      </c>
      <c r="AE898" s="118">
        <f t="shared" si="1050"/>
        <v>56187</v>
      </c>
      <c r="AF898" s="118">
        <f t="shared" si="1050"/>
        <v>53378</v>
      </c>
      <c r="AG898" s="6">
        <f t="shared" si="1051"/>
        <v>0</v>
      </c>
      <c r="AH898" s="6">
        <f t="shared" si="1051"/>
        <v>0</v>
      </c>
      <c r="AI898" s="6">
        <f t="shared" si="1051"/>
        <v>0</v>
      </c>
      <c r="AJ898" s="6">
        <f t="shared" si="1051"/>
        <v>0</v>
      </c>
      <c r="AK898" s="6">
        <f t="shared" si="1051"/>
        <v>56187</v>
      </c>
      <c r="AL898" s="6">
        <f t="shared" si="1051"/>
        <v>53378</v>
      </c>
      <c r="AM898" s="6">
        <f t="shared" si="1051"/>
        <v>0</v>
      </c>
      <c r="AN898" s="6">
        <f t="shared" si="1051"/>
        <v>0</v>
      </c>
      <c r="AO898" s="6">
        <f t="shared" si="1051"/>
        <v>0</v>
      </c>
      <c r="AP898" s="6">
        <f t="shared" si="1051"/>
        <v>0</v>
      </c>
      <c r="AQ898" s="6">
        <f t="shared" si="1051"/>
        <v>56187</v>
      </c>
      <c r="AR898" s="6">
        <f t="shared" si="1051"/>
        <v>53378</v>
      </c>
    </row>
    <row r="899" spans="1:44" ht="24" customHeight="1">
      <c r="A899" s="17" t="s">
        <v>154</v>
      </c>
      <c r="B899" s="18" t="s">
        <v>584</v>
      </c>
      <c r="C899" s="18" t="s">
        <v>7</v>
      </c>
      <c r="D899" s="18" t="s">
        <v>20</v>
      </c>
      <c r="E899" s="18" t="s">
        <v>586</v>
      </c>
      <c r="F899" s="18" t="s">
        <v>167</v>
      </c>
      <c r="G899" s="6">
        <v>56187</v>
      </c>
      <c r="H899" s="6">
        <v>53378</v>
      </c>
      <c r="I899" s="102"/>
      <c r="J899" s="102"/>
      <c r="K899" s="102"/>
      <c r="L899" s="102"/>
      <c r="M899" s="55">
        <f>G899+I899+J899+K899+L899</f>
        <v>56187</v>
      </c>
      <c r="N899" s="55">
        <f>H899+L899</f>
        <v>53378</v>
      </c>
      <c r="O899" s="102"/>
      <c r="P899" s="102"/>
      <c r="Q899" s="102"/>
      <c r="R899" s="102"/>
      <c r="S899" s="119">
        <f>M899+O899+P899+Q899+R899</f>
        <v>56187</v>
      </c>
      <c r="T899" s="119">
        <f>N899+R899</f>
        <v>53378</v>
      </c>
      <c r="U899" s="102"/>
      <c r="V899" s="102"/>
      <c r="W899" s="102"/>
      <c r="X899" s="102"/>
      <c r="Y899" s="55">
        <f>S899+U899+V899+W899+X899</f>
        <v>56187</v>
      </c>
      <c r="Z899" s="55">
        <f>T899+X899</f>
        <v>53378</v>
      </c>
      <c r="AA899" s="102"/>
      <c r="AB899" s="102"/>
      <c r="AC899" s="102"/>
      <c r="AD899" s="102"/>
      <c r="AE899" s="119">
        <f>Y899+AA899+AB899+AC899+AD899</f>
        <v>56187</v>
      </c>
      <c r="AF899" s="119">
        <f>Z899+AD899</f>
        <v>53378</v>
      </c>
      <c r="AG899" s="102"/>
      <c r="AH899" s="102"/>
      <c r="AI899" s="102"/>
      <c r="AJ899" s="102"/>
      <c r="AK899" s="55">
        <f>AE899+AG899+AH899+AI899+AJ899</f>
        <v>56187</v>
      </c>
      <c r="AL899" s="55">
        <f>AF899+AJ899</f>
        <v>53378</v>
      </c>
      <c r="AM899" s="102"/>
      <c r="AN899" s="102"/>
      <c r="AO899" s="102"/>
      <c r="AP899" s="102"/>
      <c r="AQ899" s="55">
        <f>AK899+AM899+AN899+AO899+AP899</f>
        <v>56187</v>
      </c>
      <c r="AR899" s="55">
        <f>AL899+AP899</f>
        <v>53378</v>
      </c>
    </row>
    <row r="900" spans="1:44" ht="33">
      <c r="A900" s="17" t="s">
        <v>585</v>
      </c>
      <c r="B900" s="18" t="s">
        <v>584</v>
      </c>
      <c r="C900" s="18" t="s">
        <v>7</v>
      </c>
      <c r="D900" s="18" t="s">
        <v>20</v>
      </c>
      <c r="E900" s="18" t="s">
        <v>587</v>
      </c>
      <c r="F900" s="18"/>
      <c r="G900" s="6">
        <f>G901</f>
        <v>127490</v>
      </c>
      <c r="H900" s="6">
        <f>H901</f>
        <v>121116</v>
      </c>
      <c r="I900" s="6">
        <f t="shared" ref="I900:X901" si="1052">I901</f>
        <v>0</v>
      </c>
      <c r="J900" s="6">
        <f t="shared" si="1052"/>
        <v>0</v>
      </c>
      <c r="K900" s="6">
        <f t="shared" si="1052"/>
        <v>0</v>
      </c>
      <c r="L900" s="6">
        <f t="shared" si="1052"/>
        <v>0</v>
      </c>
      <c r="M900" s="6">
        <f t="shared" si="1052"/>
        <v>127490</v>
      </c>
      <c r="N900" s="6">
        <f t="shared" si="1052"/>
        <v>121116</v>
      </c>
      <c r="O900" s="6">
        <f t="shared" si="1052"/>
        <v>0</v>
      </c>
      <c r="P900" s="6">
        <f t="shared" si="1052"/>
        <v>0</v>
      </c>
      <c r="Q900" s="6">
        <f t="shared" si="1052"/>
        <v>0</v>
      </c>
      <c r="R900" s="6">
        <f t="shared" si="1052"/>
        <v>0</v>
      </c>
      <c r="S900" s="118">
        <f t="shared" si="1052"/>
        <v>127490</v>
      </c>
      <c r="T900" s="118">
        <f t="shared" si="1052"/>
        <v>121116</v>
      </c>
      <c r="U900" s="6">
        <f t="shared" si="1052"/>
        <v>0</v>
      </c>
      <c r="V900" s="6">
        <f t="shared" si="1052"/>
        <v>0</v>
      </c>
      <c r="W900" s="6">
        <f t="shared" si="1052"/>
        <v>0</v>
      </c>
      <c r="X900" s="6">
        <f t="shared" si="1052"/>
        <v>0</v>
      </c>
      <c r="Y900" s="6">
        <f t="shared" ref="U900:AJ901" si="1053">Y901</f>
        <v>127490</v>
      </c>
      <c r="Z900" s="6">
        <f t="shared" si="1053"/>
        <v>121116</v>
      </c>
      <c r="AA900" s="6">
        <f t="shared" si="1053"/>
        <v>0</v>
      </c>
      <c r="AB900" s="6">
        <f t="shared" si="1053"/>
        <v>0</v>
      </c>
      <c r="AC900" s="6">
        <f t="shared" si="1053"/>
        <v>0</v>
      </c>
      <c r="AD900" s="6">
        <f t="shared" si="1053"/>
        <v>0</v>
      </c>
      <c r="AE900" s="118">
        <f t="shared" si="1053"/>
        <v>127490</v>
      </c>
      <c r="AF900" s="118">
        <f t="shared" si="1053"/>
        <v>121116</v>
      </c>
      <c r="AG900" s="6">
        <f t="shared" si="1053"/>
        <v>0</v>
      </c>
      <c r="AH900" s="6">
        <f t="shared" si="1053"/>
        <v>0</v>
      </c>
      <c r="AI900" s="6">
        <f t="shared" si="1053"/>
        <v>0</v>
      </c>
      <c r="AJ900" s="6">
        <f t="shared" si="1053"/>
        <v>0</v>
      </c>
      <c r="AK900" s="6">
        <f t="shared" ref="AG900:AR901" si="1054">AK901</f>
        <v>127490</v>
      </c>
      <c r="AL900" s="6">
        <f t="shared" si="1054"/>
        <v>121116</v>
      </c>
      <c r="AM900" s="6">
        <f t="shared" si="1054"/>
        <v>0</v>
      </c>
      <c r="AN900" s="6">
        <f t="shared" si="1054"/>
        <v>0</v>
      </c>
      <c r="AO900" s="6">
        <f t="shared" si="1054"/>
        <v>0</v>
      </c>
      <c r="AP900" s="6">
        <f t="shared" si="1054"/>
        <v>0</v>
      </c>
      <c r="AQ900" s="6">
        <f t="shared" si="1054"/>
        <v>127490</v>
      </c>
      <c r="AR900" s="6">
        <f t="shared" si="1054"/>
        <v>121116</v>
      </c>
    </row>
    <row r="901" spans="1:44" ht="33">
      <c r="A901" s="17" t="s">
        <v>165</v>
      </c>
      <c r="B901" s="18" t="s">
        <v>584</v>
      </c>
      <c r="C901" s="18" t="s">
        <v>7</v>
      </c>
      <c r="D901" s="18" t="s">
        <v>20</v>
      </c>
      <c r="E901" s="18" t="s">
        <v>587</v>
      </c>
      <c r="F901" s="18" t="s">
        <v>166</v>
      </c>
      <c r="G901" s="6">
        <f>G902</f>
        <v>127490</v>
      </c>
      <c r="H901" s="6">
        <f>H902</f>
        <v>121116</v>
      </c>
      <c r="I901" s="6">
        <f t="shared" si="1052"/>
        <v>0</v>
      </c>
      <c r="J901" s="6">
        <f t="shared" si="1052"/>
        <v>0</v>
      </c>
      <c r="K901" s="6">
        <f t="shared" si="1052"/>
        <v>0</v>
      </c>
      <c r="L901" s="6">
        <f t="shared" si="1052"/>
        <v>0</v>
      </c>
      <c r="M901" s="6">
        <f t="shared" si="1052"/>
        <v>127490</v>
      </c>
      <c r="N901" s="6">
        <f t="shared" si="1052"/>
        <v>121116</v>
      </c>
      <c r="O901" s="6">
        <f t="shared" si="1052"/>
        <v>0</v>
      </c>
      <c r="P901" s="6">
        <f t="shared" si="1052"/>
        <v>0</v>
      </c>
      <c r="Q901" s="6">
        <f t="shared" si="1052"/>
        <v>0</v>
      </c>
      <c r="R901" s="6">
        <f t="shared" si="1052"/>
        <v>0</v>
      </c>
      <c r="S901" s="118">
        <f t="shared" si="1052"/>
        <v>127490</v>
      </c>
      <c r="T901" s="118">
        <f t="shared" si="1052"/>
        <v>121116</v>
      </c>
      <c r="U901" s="6">
        <f t="shared" si="1053"/>
        <v>0</v>
      </c>
      <c r="V901" s="6">
        <f t="shared" si="1053"/>
        <v>0</v>
      </c>
      <c r="W901" s="6">
        <f t="shared" si="1053"/>
        <v>0</v>
      </c>
      <c r="X901" s="6">
        <f t="shared" si="1053"/>
        <v>0</v>
      </c>
      <c r="Y901" s="6">
        <f t="shared" si="1053"/>
        <v>127490</v>
      </c>
      <c r="Z901" s="6">
        <f t="shared" si="1053"/>
        <v>121116</v>
      </c>
      <c r="AA901" s="6">
        <f t="shared" si="1053"/>
        <v>0</v>
      </c>
      <c r="AB901" s="6">
        <f t="shared" si="1053"/>
        <v>0</v>
      </c>
      <c r="AC901" s="6">
        <f t="shared" si="1053"/>
        <v>0</v>
      </c>
      <c r="AD901" s="6">
        <f t="shared" si="1053"/>
        <v>0</v>
      </c>
      <c r="AE901" s="118">
        <f t="shared" si="1053"/>
        <v>127490</v>
      </c>
      <c r="AF901" s="118">
        <f t="shared" si="1053"/>
        <v>121116</v>
      </c>
      <c r="AG901" s="6">
        <f t="shared" si="1054"/>
        <v>0</v>
      </c>
      <c r="AH901" s="6">
        <f t="shared" si="1054"/>
        <v>0</v>
      </c>
      <c r="AI901" s="6">
        <f t="shared" si="1054"/>
        <v>0</v>
      </c>
      <c r="AJ901" s="6">
        <f t="shared" si="1054"/>
        <v>0</v>
      </c>
      <c r="AK901" s="6">
        <f t="shared" si="1054"/>
        <v>127490</v>
      </c>
      <c r="AL901" s="6">
        <f t="shared" si="1054"/>
        <v>121116</v>
      </c>
      <c r="AM901" s="6">
        <f t="shared" si="1054"/>
        <v>0</v>
      </c>
      <c r="AN901" s="6">
        <f t="shared" si="1054"/>
        <v>0</v>
      </c>
      <c r="AO901" s="6">
        <f t="shared" si="1054"/>
        <v>0</v>
      </c>
      <c r="AP901" s="6">
        <f t="shared" si="1054"/>
        <v>0</v>
      </c>
      <c r="AQ901" s="6">
        <f t="shared" si="1054"/>
        <v>127490</v>
      </c>
      <c r="AR901" s="6">
        <f t="shared" si="1054"/>
        <v>121116</v>
      </c>
    </row>
    <row r="902" spans="1:44" ht="23.25" customHeight="1">
      <c r="A902" s="17" t="s">
        <v>154</v>
      </c>
      <c r="B902" s="18" t="s">
        <v>584</v>
      </c>
      <c r="C902" s="18" t="s">
        <v>7</v>
      </c>
      <c r="D902" s="18" t="s">
        <v>20</v>
      </c>
      <c r="E902" s="18" t="s">
        <v>587</v>
      </c>
      <c r="F902" s="18" t="s">
        <v>167</v>
      </c>
      <c r="G902" s="6">
        <v>127490</v>
      </c>
      <c r="H902" s="6">
        <v>121116</v>
      </c>
      <c r="I902" s="102"/>
      <c r="J902" s="102"/>
      <c r="K902" s="102"/>
      <c r="L902" s="102"/>
      <c r="M902" s="55">
        <f>G902+I902+J902+K902+L902</f>
        <v>127490</v>
      </c>
      <c r="N902" s="55">
        <f>H902+L902</f>
        <v>121116</v>
      </c>
      <c r="O902" s="102"/>
      <c r="P902" s="102"/>
      <c r="Q902" s="102"/>
      <c r="R902" s="102"/>
      <c r="S902" s="119">
        <f>M902+O902+P902+Q902+R902</f>
        <v>127490</v>
      </c>
      <c r="T902" s="119">
        <f>N902+R902</f>
        <v>121116</v>
      </c>
      <c r="U902" s="102"/>
      <c r="V902" s="102"/>
      <c r="W902" s="102"/>
      <c r="X902" s="102"/>
      <c r="Y902" s="55">
        <f>S902+U902+V902+W902+X902</f>
        <v>127490</v>
      </c>
      <c r="Z902" s="55">
        <f>T902+X902</f>
        <v>121116</v>
      </c>
      <c r="AA902" s="102"/>
      <c r="AB902" s="102"/>
      <c r="AC902" s="102"/>
      <c r="AD902" s="102"/>
      <c r="AE902" s="119">
        <f>Y902+AA902+AB902+AC902+AD902</f>
        <v>127490</v>
      </c>
      <c r="AF902" s="119">
        <f>Z902+AD902</f>
        <v>121116</v>
      </c>
      <c r="AG902" s="102"/>
      <c r="AH902" s="102"/>
      <c r="AI902" s="102"/>
      <c r="AJ902" s="102"/>
      <c r="AK902" s="55">
        <f>AE902+AG902+AH902+AI902+AJ902</f>
        <v>127490</v>
      </c>
      <c r="AL902" s="55">
        <f>AF902+AJ902</f>
        <v>121116</v>
      </c>
      <c r="AM902" s="102"/>
      <c r="AN902" s="102"/>
      <c r="AO902" s="102"/>
      <c r="AP902" s="102"/>
      <c r="AQ902" s="55">
        <f>AK902+AM902+AN902+AO902+AP902</f>
        <v>127490</v>
      </c>
      <c r="AR902" s="55">
        <f>AL902+AP902</f>
        <v>121116</v>
      </c>
    </row>
    <row r="903" spans="1:44">
      <c r="A903" s="17"/>
      <c r="B903" s="32"/>
      <c r="C903" s="18"/>
      <c r="D903" s="18"/>
      <c r="E903" s="18"/>
      <c r="F903" s="18"/>
      <c r="G903" s="52"/>
      <c r="H903" s="52"/>
      <c r="I903" s="102"/>
      <c r="J903" s="102"/>
      <c r="K903" s="102"/>
      <c r="L903" s="102"/>
      <c r="M903" s="102"/>
      <c r="N903" s="102"/>
      <c r="O903" s="102"/>
      <c r="P903" s="102"/>
      <c r="Q903" s="102"/>
      <c r="R903" s="102"/>
      <c r="S903" s="121"/>
      <c r="T903" s="121"/>
      <c r="U903" s="102"/>
      <c r="V903" s="102"/>
      <c r="W903" s="102"/>
      <c r="X903" s="102"/>
      <c r="Y903" s="102"/>
      <c r="Z903" s="102"/>
      <c r="AA903" s="102"/>
      <c r="AB903" s="102"/>
      <c r="AC903" s="102"/>
      <c r="AD903" s="102"/>
      <c r="AE903" s="121"/>
      <c r="AF903" s="121"/>
      <c r="AG903" s="102"/>
      <c r="AH903" s="102"/>
      <c r="AI903" s="102"/>
      <c r="AJ903" s="102"/>
      <c r="AK903" s="102"/>
      <c r="AL903" s="102"/>
      <c r="AM903" s="102"/>
      <c r="AN903" s="102"/>
      <c r="AO903" s="102"/>
      <c r="AP903" s="102"/>
      <c r="AQ903" s="102"/>
      <c r="AR903" s="102"/>
    </row>
    <row r="904" spans="1:44" ht="18.75">
      <c r="A904" s="15" t="s">
        <v>6</v>
      </c>
      <c r="B904" s="31">
        <v>914</v>
      </c>
      <c r="C904" s="16" t="s">
        <v>7</v>
      </c>
      <c r="D904" s="16" t="s">
        <v>8</v>
      </c>
      <c r="E904" s="16"/>
      <c r="F904" s="16"/>
      <c r="G904" s="11">
        <f t="shared" ref="G904:V908" si="1055">G905</f>
        <v>559740</v>
      </c>
      <c r="H904" s="11">
        <f t="shared" si="1055"/>
        <v>523032</v>
      </c>
      <c r="I904" s="11">
        <f t="shared" si="1055"/>
        <v>0</v>
      </c>
      <c r="J904" s="11">
        <f t="shared" si="1055"/>
        <v>0</v>
      </c>
      <c r="K904" s="11">
        <f t="shared" si="1055"/>
        <v>0</v>
      </c>
      <c r="L904" s="11">
        <f t="shared" si="1055"/>
        <v>0</v>
      </c>
      <c r="M904" s="11">
        <f t="shared" si="1055"/>
        <v>559740</v>
      </c>
      <c r="N904" s="11">
        <f t="shared" si="1055"/>
        <v>523032</v>
      </c>
      <c r="O904" s="11">
        <f t="shared" si="1055"/>
        <v>0</v>
      </c>
      <c r="P904" s="11">
        <f t="shared" si="1055"/>
        <v>0</v>
      </c>
      <c r="Q904" s="11">
        <f t="shared" si="1055"/>
        <v>0</v>
      </c>
      <c r="R904" s="11">
        <f t="shared" si="1055"/>
        <v>0</v>
      </c>
      <c r="S904" s="127">
        <f t="shared" si="1055"/>
        <v>559740</v>
      </c>
      <c r="T904" s="127">
        <f t="shared" si="1055"/>
        <v>523032</v>
      </c>
      <c r="U904" s="11">
        <f t="shared" si="1055"/>
        <v>0</v>
      </c>
      <c r="V904" s="11">
        <f t="shared" si="1055"/>
        <v>0</v>
      </c>
      <c r="W904" s="11">
        <f t="shared" ref="U904:AJ908" si="1056">W905</f>
        <v>0</v>
      </c>
      <c r="X904" s="11">
        <f t="shared" si="1056"/>
        <v>0</v>
      </c>
      <c r="Y904" s="11">
        <f t="shared" si="1056"/>
        <v>559740</v>
      </c>
      <c r="Z904" s="11">
        <f t="shared" si="1056"/>
        <v>523032</v>
      </c>
      <c r="AA904" s="11">
        <f t="shared" si="1056"/>
        <v>0</v>
      </c>
      <c r="AB904" s="11">
        <f t="shared" si="1056"/>
        <v>0</v>
      </c>
      <c r="AC904" s="11">
        <f t="shared" si="1056"/>
        <v>0</v>
      </c>
      <c r="AD904" s="11">
        <f t="shared" si="1056"/>
        <v>0</v>
      </c>
      <c r="AE904" s="127">
        <f t="shared" si="1056"/>
        <v>559740</v>
      </c>
      <c r="AF904" s="127">
        <f t="shared" si="1056"/>
        <v>523032</v>
      </c>
      <c r="AG904" s="11">
        <f t="shared" si="1056"/>
        <v>0</v>
      </c>
      <c r="AH904" s="11">
        <f t="shared" si="1056"/>
        <v>0</v>
      </c>
      <c r="AI904" s="11">
        <f t="shared" si="1056"/>
        <v>0</v>
      </c>
      <c r="AJ904" s="11">
        <f t="shared" si="1056"/>
        <v>0</v>
      </c>
      <c r="AK904" s="11">
        <f t="shared" ref="AG904:AR908" si="1057">AK905</f>
        <v>559740</v>
      </c>
      <c r="AL904" s="11">
        <f t="shared" si="1057"/>
        <v>523032</v>
      </c>
      <c r="AM904" s="11">
        <f t="shared" si="1057"/>
        <v>0</v>
      </c>
      <c r="AN904" s="11">
        <f t="shared" si="1057"/>
        <v>0</v>
      </c>
      <c r="AO904" s="11">
        <f t="shared" si="1057"/>
        <v>0</v>
      </c>
      <c r="AP904" s="11">
        <f t="shared" si="1057"/>
        <v>0</v>
      </c>
      <c r="AQ904" s="11">
        <f t="shared" si="1057"/>
        <v>559740</v>
      </c>
      <c r="AR904" s="11">
        <f t="shared" si="1057"/>
        <v>523032</v>
      </c>
    </row>
    <row r="905" spans="1:44" ht="33">
      <c r="A905" s="20" t="s">
        <v>707</v>
      </c>
      <c r="B905" s="32">
        <v>914</v>
      </c>
      <c r="C905" s="18" t="s">
        <v>7</v>
      </c>
      <c r="D905" s="18" t="s">
        <v>8</v>
      </c>
      <c r="E905" s="18" t="s">
        <v>170</v>
      </c>
      <c r="F905" s="18"/>
      <c r="G905" s="55">
        <f>G906+G910+G913+G916</f>
        <v>559740</v>
      </c>
      <c r="H905" s="55">
        <f>H906+H910+H913+H916</f>
        <v>523032</v>
      </c>
      <c r="I905" s="55">
        <f t="shared" ref="I905:N905" si="1058">I906+I910+I913+I916</f>
        <v>0</v>
      </c>
      <c r="J905" s="55">
        <f t="shared" si="1058"/>
        <v>0</v>
      </c>
      <c r="K905" s="55">
        <f t="shared" si="1058"/>
        <v>0</v>
      </c>
      <c r="L905" s="55">
        <f t="shared" si="1058"/>
        <v>0</v>
      </c>
      <c r="M905" s="55">
        <f t="shared" si="1058"/>
        <v>559740</v>
      </c>
      <c r="N905" s="55">
        <f t="shared" si="1058"/>
        <v>523032</v>
      </c>
      <c r="O905" s="55">
        <f t="shared" ref="O905:T905" si="1059">O906+O910+O913+O916</f>
        <v>0</v>
      </c>
      <c r="P905" s="55">
        <f t="shared" si="1059"/>
        <v>0</v>
      </c>
      <c r="Q905" s="55">
        <f t="shared" si="1059"/>
        <v>0</v>
      </c>
      <c r="R905" s="55">
        <f t="shared" si="1059"/>
        <v>0</v>
      </c>
      <c r="S905" s="119">
        <f t="shared" si="1059"/>
        <v>559740</v>
      </c>
      <c r="T905" s="119">
        <f t="shared" si="1059"/>
        <v>523032</v>
      </c>
      <c r="U905" s="55">
        <f t="shared" ref="U905:Z905" si="1060">U906+U910+U913+U916</f>
        <v>0</v>
      </c>
      <c r="V905" s="55">
        <f t="shared" si="1060"/>
        <v>0</v>
      </c>
      <c r="W905" s="55">
        <f t="shared" si="1060"/>
        <v>0</v>
      </c>
      <c r="X905" s="55">
        <f t="shared" si="1060"/>
        <v>0</v>
      </c>
      <c r="Y905" s="55">
        <f t="shared" si="1060"/>
        <v>559740</v>
      </c>
      <c r="Z905" s="55">
        <f t="shared" si="1060"/>
        <v>523032</v>
      </c>
      <c r="AA905" s="55">
        <f t="shared" ref="AA905:AF905" si="1061">AA906+AA910+AA913+AA916</f>
        <v>0</v>
      </c>
      <c r="AB905" s="55">
        <f t="shared" si="1061"/>
        <v>0</v>
      </c>
      <c r="AC905" s="55">
        <f t="shared" si="1061"/>
        <v>0</v>
      </c>
      <c r="AD905" s="55">
        <f t="shared" si="1061"/>
        <v>0</v>
      </c>
      <c r="AE905" s="119">
        <f t="shared" si="1061"/>
        <v>559740</v>
      </c>
      <c r="AF905" s="119">
        <f t="shared" si="1061"/>
        <v>523032</v>
      </c>
      <c r="AG905" s="55">
        <f t="shared" ref="AG905:AL905" si="1062">AG906+AG910+AG913+AG916</f>
        <v>0</v>
      </c>
      <c r="AH905" s="55">
        <f t="shared" si="1062"/>
        <v>0</v>
      </c>
      <c r="AI905" s="55">
        <f t="shared" si="1062"/>
        <v>0</v>
      </c>
      <c r="AJ905" s="55">
        <f t="shared" si="1062"/>
        <v>0</v>
      </c>
      <c r="AK905" s="55">
        <f t="shared" si="1062"/>
        <v>559740</v>
      </c>
      <c r="AL905" s="55">
        <f t="shared" si="1062"/>
        <v>523032</v>
      </c>
      <c r="AM905" s="55">
        <f t="shared" ref="AM905:AR905" si="1063">AM906+AM910+AM913+AM916</f>
        <v>0</v>
      </c>
      <c r="AN905" s="55">
        <f t="shared" si="1063"/>
        <v>0</v>
      </c>
      <c r="AO905" s="55">
        <f t="shared" si="1063"/>
        <v>0</v>
      </c>
      <c r="AP905" s="55">
        <f t="shared" si="1063"/>
        <v>0</v>
      </c>
      <c r="AQ905" s="55">
        <f t="shared" si="1063"/>
        <v>559740</v>
      </c>
      <c r="AR905" s="55">
        <f t="shared" si="1063"/>
        <v>523032</v>
      </c>
    </row>
    <row r="906" spans="1:44" ht="20.100000000000001" customHeight="1">
      <c r="A906" s="20" t="s">
        <v>14</v>
      </c>
      <c r="B906" s="32">
        <v>914</v>
      </c>
      <c r="C906" s="18" t="s">
        <v>7</v>
      </c>
      <c r="D906" s="18" t="s">
        <v>8</v>
      </c>
      <c r="E906" s="18" t="s">
        <v>171</v>
      </c>
      <c r="F906" s="18"/>
      <c r="G906" s="6">
        <f t="shared" si="1055"/>
        <v>9181</v>
      </c>
      <c r="H906" s="6">
        <f t="shared" si="1055"/>
        <v>0</v>
      </c>
      <c r="I906" s="6">
        <f t="shared" si="1055"/>
        <v>0</v>
      </c>
      <c r="J906" s="6">
        <f t="shared" si="1055"/>
        <v>0</v>
      </c>
      <c r="K906" s="6">
        <f t="shared" si="1055"/>
        <v>0</v>
      </c>
      <c r="L906" s="6">
        <f t="shared" si="1055"/>
        <v>0</v>
      </c>
      <c r="M906" s="6">
        <f t="shared" si="1055"/>
        <v>9181</v>
      </c>
      <c r="N906" s="6">
        <f t="shared" si="1055"/>
        <v>0</v>
      </c>
      <c r="O906" s="6">
        <f t="shared" si="1055"/>
        <v>0</v>
      </c>
      <c r="P906" s="6">
        <f t="shared" si="1055"/>
        <v>0</v>
      </c>
      <c r="Q906" s="6">
        <f t="shared" si="1055"/>
        <v>0</v>
      </c>
      <c r="R906" s="6">
        <f t="shared" si="1055"/>
        <v>0</v>
      </c>
      <c r="S906" s="118">
        <f t="shared" si="1055"/>
        <v>9181</v>
      </c>
      <c r="T906" s="118">
        <f t="shared" si="1055"/>
        <v>0</v>
      </c>
      <c r="U906" s="6">
        <f t="shared" si="1056"/>
        <v>0</v>
      </c>
      <c r="V906" s="6">
        <f t="shared" si="1056"/>
        <v>0</v>
      </c>
      <c r="W906" s="6">
        <f t="shared" si="1056"/>
        <v>0</v>
      </c>
      <c r="X906" s="6">
        <f t="shared" si="1056"/>
        <v>0</v>
      </c>
      <c r="Y906" s="6">
        <f t="shared" si="1056"/>
        <v>9181</v>
      </c>
      <c r="Z906" s="6">
        <f t="shared" si="1056"/>
        <v>0</v>
      </c>
      <c r="AA906" s="6">
        <f t="shared" si="1056"/>
        <v>0</v>
      </c>
      <c r="AB906" s="6">
        <f t="shared" si="1056"/>
        <v>0</v>
      </c>
      <c r="AC906" s="6">
        <f t="shared" si="1056"/>
        <v>0</v>
      </c>
      <c r="AD906" s="6">
        <f t="shared" si="1056"/>
        <v>0</v>
      </c>
      <c r="AE906" s="118">
        <f t="shared" si="1056"/>
        <v>9181</v>
      </c>
      <c r="AF906" s="118">
        <f t="shared" si="1056"/>
        <v>0</v>
      </c>
      <c r="AG906" s="6">
        <f t="shared" si="1057"/>
        <v>0</v>
      </c>
      <c r="AH906" s="6">
        <f t="shared" si="1057"/>
        <v>0</v>
      </c>
      <c r="AI906" s="6">
        <f t="shared" si="1057"/>
        <v>0</v>
      </c>
      <c r="AJ906" s="6">
        <f t="shared" si="1057"/>
        <v>0</v>
      </c>
      <c r="AK906" s="6">
        <f t="shared" si="1057"/>
        <v>9181</v>
      </c>
      <c r="AL906" s="6">
        <f t="shared" si="1057"/>
        <v>0</v>
      </c>
      <c r="AM906" s="6">
        <f t="shared" si="1057"/>
        <v>0</v>
      </c>
      <c r="AN906" s="6">
        <f t="shared" si="1057"/>
        <v>0</v>
      </c>
      <c r="AO906" s="6">
        <f t="shared" si="1057"/>
        <v>0</v>
      </c>
      <c r="AP906" s="6">
        <f t="shared" si="1057"/>
        <v>0</v>
      </c>
      <c r="AQ906" s="6">
        <f t="shared" si="1057"/>
        <v>9181</v>
      </c>
      <c r="AR906" s="6">
        <f t="shared" si="1057"/>
        <v>0</v>
      </c>
    </row>
    <row r="907" spans="1:44" ht="20.100000000000001" customHeight="1">
      <c r="A907" s="20" t="s">
        <v>154</v>
      </c>
      <c r="B907" s="32">
        <v>914</v>
      </c>
      <c r="C907" s="18" t="s">
        <v>7</v>
      </c>
      <c r="D907" s="18" t="s">
        <v>8</v>
      </c>
      <c r="E907" s="18" t="s">
        <v>172</v>
      </c>
      <c r="F907" s="18"/>
      <c r="G907" s="6">
        <f t="shared" si="1055"/>
        <v>9181</v>
      </c>
      <c r="H907" s="6">
        <f t="shared" si="1055"/>
        <v>0</v>
      </c>
      <c r="I907" s="6">
        <f t="shared" si="1055"/>
        <v>0</v>
      </c>
      <c r="J907" s="6">
        <f t="shared" si="1055"/>
        <v>0</v>
      </c>
      <c r="K907" s="6">
        <f t="shared" si="1055"/>
        <v>0</v>
      </c>
      <c r="L907" s="6">
        <f t="shared" si="1055"/>
        <v>0</v>
      </c>
      <c r="M907" s="6">
        <f t="shared" si="1055"/>
        <v>9181</v>
      </c>
      <c r="N907" s="6">
        <f t="shared" si="1055"/>
        <v>0</v>
      </c>
      <c r="O907" s="6">
        <f t="shared" si="1055"/>
        <v>0</v>
      </c>
      <c r="P907" s="6">
        <f t="shared" si="1055"/>
        <v>0</v>
      </c>
      <c r="Q907" s="6">
        <f t="shared" si="1055"/>
        <v>0</v>
      </c>
      <c r="R907" s="6">
        <f t="shared" si="1055"/>
        <v>0</v>
      </c>
      <c r="S907" s="118">
        <f t="shared" si="1055"/>
        <v>9181</v>
      </c>
      <c r="T907" s="118">
        <f t="shared" si="1055"/>
        <v>0</v>
      </c>
      <c r="U907" s="6">
        <f t="shared" si="1056"/>
        <v>0</v>
      </c>
      <c r="V907" s="6">
        <f t="shared" si="1056"/>
        <v>0</v>
      </c>
      <c r="W907" s="6">
        <f t="shared" si="1056"/>
        <v>0</v>
      </c>
      <c r="X907" s="6">
        <f t="shared" si="1056"/>
        <v>0</v>
      </c>
      <c r="Y907" s="6">
        <f t="shared" si="1056"/>
        <v>9181</v>
      </c>
      <c r="Z907" s="6">
        <f t="shared" si="1056"/>
        <v>0</v>
      </c>
      <c r="AA907" s="6">
        <f t="shared" si="1056"/>
        <v>0</v>
      </c>
      <c r="AB907" s="6">
        <f t="shared" si="1056"/>
        <v>0</v>
      </c>
      <c r="AC907" s="6">
        <f t="shared" si="1056"/>
        <v>0</v>
      </c>
      <c r="AD907" s="6">
        <f t="shared" si="1056"/>
        <v>0</v>
      </c>
      <c r="AE907" s="118">
        <f t="shared" si="1056"/>
        <v>9181</v>
      </c>
      <c r="AF907" s="118">
        <f t="shared" si="1056"/>
        <v>0</v>
      </c>
      <c r="AG907" s="6">
        <f t="shared" si="1057"/>
        <v>0</v>
      </c>
      <c r="AH907" s="6">
        <f t="shared" si="1057"/>
        <v>0</v>
      </c>
      <c r="AI907" s="6">
        <f t="shared" si="1057"/>
        <v>0</v>
      </c>
      <c r="AJ907" s="6">
        <f t="shared" si="1057"/>
        <v>0</v>
      </c>
      <c r="AK907" s="6">
        <f t="shared" si="1057"/>
        <v>9181</v>
      </c>
      <c r="AL907" s="6">
        <f t="shared" si="1057"/>
        <v>0</v>
      </c>
      <c r="AM907" s="6">
        <f t="shared" si="1057"/>
        <v>0</v>
      </c>
      <c r="AN907" s="6">
        <f t="shared" si="1057"/>
        <v>0</v>
      </c>
      <c r="AO907" s="6">
        <f t="shared" si="1057"/>
        <v>0</v>
      </c>
      <c r="AP907" s="6">
        <f t="shared" si="1057"/>
        <v>0</v>
      </c>
      <c r="AQ907" s="6">
        <f t="shared" si="1057"/>
        <v>9181</v>
      </c>
      <c r="AR907" s="6">
        <f t="shared" si="1057"/>
        <v>0</v>
      </c>
    </row>
    <row r="908" spans="1:44" ht="33">
      <c r="A908" s="17" t="s">
        <v>165</v>
      </c>
      <c r="B908" s="32">
        <v>914</v>
      </c>
      <c r="C908" s="18" t="s">
        <v>7</v>
      </c>
      <c r="D908" s="18" t="s">
        <v>8</v>
      </c>
      <c r="E908" s="18" t="s">
        <v>172</v>
      </c>
      <c r="F908" s="18" t="s">
        <v>166</v>
      </c>
      <c r="G908" s="54">
        <f t="shared" si="1055"/>
        <v>9181</v>
      </c>
      <c r="H908" s="54">
        <f t="shared" si="1055"/>
        <v>0</v>
      </c>
      <c r="I908" s="54">
        <f t="shared" si="1055"/>
        <v>0</v>
      </c>
      <c r="J908" s="54">
        <f t="shared" si="1055"/>
        <v>0</v>
      </c>
      <c r="K908" s="54">
        <f t="shared" si="1055"/>
        <v>0</v>
      </c>
      <c r="L908" s="54">
        <f t="shared" si="1055"/>
        <v>0</v>
      </c>
      <c r="M908" s="54">
        <f t="shared" si="1055"/>
        <v>9181</v>
      </c>
      <c r="N908" s="54">
        <f t="shared" si="1055"/>
        <v>0</v>
      </c>
      <c r="O908" s="54">
        <f t="shared" si="1055"/>
        <v>0</v>
      </c>
      <c r="P908" s="54">
        <f t="shared" si="1055"/>
        <v>0</v>
      </c>
      <c r="Q908" s="54">
        <f t="shared" si="1055"/>
        <v>0</v>
      </c>
      <c r="R908" s="54">
        <f t="shared" si="1055"/>
        <v>0</v>
      </c>
      <c r="S908" s="117">
        <f t="shared" si="1055"/>
        <v>9181</v>
      </c>
      <c r="T908" s="117">
        <f t="shared" si="1055"/>
        <v>0</v>
      </c>
      <c r="U908" s="54">
        <f t="shared" si="1056"/>
        <v>0</v>
      </c>
      <c r="V908" s="54">
        <f t="shared" si="1056"/>
        <v>0</v>
      </c>
      <c r="W908" s="54">
        <f t="shared" si="1056"/>
        <v>0</v>
      </c>
      <c r="X908" s="54">
        <f t="shared" si="1056"/>
        <v>0</v>
      </c>
      <c r="Y908" s="54">
        <f t="shared" si="1056"/>
        <v>9181</v>
      </c>
      <c r="Z908" s="54">
        <f t="shared" si="1056"/>
        <v>0</v>
      </c>
      <c r="AA908" s="54">
        <f t="shared" si="1056"/>
        <v>0</v>
      </c>
      <c r="AB908" s="54">
        <f t="shared" si="1056"/>
        <v>0</v>
      </c>
      <c r="AC908" s="54">
        <f t="shared" si="1056"/>
        <v>0</v>
      </c>
      <c r="AD908" s="54">
        <f t="shared" si="1056"/>
        <v>0</v>
      </c>
      <c r="AE908" s="117">
        <f t="shared" si="1056"/>
        <v>9181</v>
      </c>
      <c r="AF908" s="117">
        <f t="shared" si="1056"/>
        <v>0</v>
      </c>
      <c r="AG908" s="54">
        <f t="shared" si="1057"/>
        <v>0</v>
      </c>
      <c r="AH908" s="54">
        <f t="shared" si="1057"/>
        <v>0</v>
      </c>
      <c r="AI908" s="54">
        <f t="shared" si="1057"/>
        <v>0</v>
      </c>
      <c r="AJ908" s="54">
        <f t="shared" si="1057"/>
        <v>0</v>
      </c>
      <c r="AK908" s="54">
        <f t="shared" si="1057"/>
        <v>9181</v>
      </c>
      <c r="AL908" s="54">
        <f t="shared" si="1057"/>
        <v>0</v>
      </c>
      <c r="AM908" s="54">
        <f t="shared" si="1057"/>
        <v>0</v>
      </c>
      <c r="AN908" s="54">
        <f t="shared" si="1057"/>
        <v>0</v>
      </c>
      <c r="AO908" s="54">
        <f t="shared" si="1057"/>
        <v>0</v>
      </c>
      <c r="AP908" s="54">
        <f t="shared" si="1057"/>
        <v>0</v>
      </c>
      <c r="AQ908" s="54">
        <f t="shared" si="1057"/>
        <v>9181</v>
      </c>
      <c r="AR908" s="54">
        <f t="shared" si="1057"/>
        <v>0</v>
      </c>
    </row>
    <row r="909" spans="1:44" ht="20.100000000000001" customHeight="1">
      <c r="A909" s="20" t="s">
        <v>154</v>
      </c>
      <c r="B909" s="32">
        <v>914</v>
      </c>
      <c r="C909" s="18" t="s">
        <v>7</v>
      </c>
      <c r="D909" s="18" t="s">
        <v>8</v>
      </c>
      <c r="E909" s="18" t="s">
        <v>172</v>
      </c>
      <c r="F909" s="18" t="s">
        <v>167</v>
      </c>
      <c r="G909" s="6">
        <v>9181</v>
      </c>
      <c r="H909" s="6"/>
      <c r="I909" s="102"/>
      <c r="J909" s="102"/>
      <c r="K909" s="102"/>
      <c r="L909" s="102"/>
      <c r="M909" s="55">
        <f>G909+I909+J909+K909+L909</f>
        <v>9181</v>
      </c>
      <c r="N909" s="55">
        <f>H909+L909</f>
        <v>0</v>
      </c>
      <c r="O909" s="102"/>
      <c r="P909" s="102"/>
      <c r="Q909" s="102"/>
      <c r="R909" s="102"/>
      <c r="S909" s="119">
        <f>M909+O909+P909+Q909+R909</f>
        <v>9181</v>
      </c>
      <c r="T909" s="119">
        <f>N909+R909</f>
        <v>0</v>
      </c>
      <c r="U909" s="102"/>
      <c r="V909" s="102"/>
      <c r="W909" s="102"/>
      <c r="X909" s="102"/>
      <c r="Y909" s="55">
        <f>S909+U909+V909+W909+X909</f>
        <v>9181</v>
      </c>
      <c r="Z909" s="55">
        <f>T909+X909</f>
        <v>0</v>
      </c>
      <c r="AA909" s="102"/>
      <c r="AB909" s="102"/>
      <c r="AC909" s="102"/>
      <c r="AD909" s="102"/>
      <c r="AE909" s="119">
        <f>Y909+AA909+AB909+AC909+AD909</f>
        <v>9181</v>
      </c>
      <c r="AF909" s="119">
        <f>Z909+AD909</f>
        <v>0</v>
      </c>
      <c r="AG909" s="102"/>
      <c r="AH909" s="102"/>
      <c r="AI909" s="102"/>
      <c r="AJ909" s="102"/>
      <c r="AK909" s="55">
        <f>AE909+AG909+AH909+AI909+AJ909</f>
        <v>9181</v>
      </c>
      <c r="AL909" s="55">
        <f>AF909+AJ909</f>
        <v>0</v>
      </c>
      <c r="AM909" s="102"/>
      <c r="AN909" s="102"/>
      <c r="AO909" s="102"/>
      <c r="AP909" s="102"/>
      <c r="AQ909" s="55">
        <f>AK909+AM909+AN909+AO909+AP909</f>
        <v>9181</v>
      </c>
      <c r="AR909" s="55">
        <f>AL909+AP909</f>
        <v>0</v>
      </c>
    </row>
    <row r="910" spans="1:44" ht="33" hidden="1" customHeight="1">
      <c r="A910" s="20" t="s">
        <v>563</v>
      </c>
      <c r="B910" s="32">
        <v>914</v>
      </c>
      <c r="C910" s="18" t="s">
        <v>7</v>
      </c>
      <c r="D910" s="18" t="s">
        <v>8</v>
      </c>
      <c r="E910" s="18" t="s">
        <v>562</v>
      </c>
      <c r="F910" s="18"/>
      <c r="G910" s="6">
        <f>G911</f>
        <v>0</v>
      </c>
      <c r="H910" s="6">
        <f>H911</f>
        <v>0</v>
      </c>
      <c r="I910" s="102"/>
      <c r="J910" s="102"/>
      <c r="K910" s="102"/>
      <c r="L910" s="102"/>
      <c r="M910" s="102"/>
      <c r="N910" s="102"/>
      <c r="O910" s="102"/>
      <c r="P910" s="102"/>
      <c r="Q910" s="102"/>
      <c r="R910" s="102"/>
      <c r="S910" s="121"/>
      <c r="T910" s="121"/>
      <c r="U910" s="102"/>
      <c r="V910" s="102"/>
      <c r="W910" s="102"/>
      <c r="X910" s="102"/>
      <c r="Y910" s="102"/>
      <c r="Z910" s="102"/>
      <c r="AA910" s="102"/>
      <c r="AB910" s="102"/>
      <c r="AC910" s="102"/>
      <c r="AD910" s="102"/>
      <c r="AE910" s="121"/>
      <c r="AF910" s="121"/>
      <c r="AG910" s="102"/>
      <c r="AH910" s="102"/>
      <c r="AI910" s="102"/>
      <c r="AJ910" s="102"/>
      <c r="AK910" s="102"/>
      <c r="AL910" s="102"/>
      <c r="AM910" s="102"/>
      <c r="AN910" s="102"/>
      <c r="AO910" s="102"/>
      <c r="AP910" s="102"/>
      <c r="AQ910" s="102"/>
      <c r="AR910" s="102"/>
    </row>
    <row r="911" spans="1:44" ht="33" hidden="1" customHeight="1">
      <c r="A911" s="17" t="s">
        <v>165</v>
      </c>
      <c r="B911" s="32">
        <v>914</v>
      </c>
      <c r="C911" s="18" t="s">
        <v>7</v>
      </c>
      <c r="D911" s="18" t="s">
        <v>8</v>
      </c>
      <c r="E911" s="18" t="s">
        <v>562</v>
      </c>
      <c r="F911" s="18" t="s">
        <v>166</v>
      </c>
      <c r="G911" s="6">
        <f>G912</f>
        <v>0</v>
      </c>
      <c r="H911" s="6">
        <f>H912</f>
        <v>0</v>
      </c>
      <c r="I911" s="102"/>
      <c r="J911" s="102"/>
      <c r="K911" s="102"/>
      <c r="L911" s="102"/>
      <c r="M911" s="102"/>
      <c r="N911" s="102"/>
      <c r="O911" s="102"/>
      <c r="P911" s="102"/>
      <c r="Q911" s="102"/>
      <c r="R911" s="102"/>
      <c r="S911" s="121"/>
      <c r="T911" s="121"/>
      <c r="U911" s="102"/>
      <c r="V911" s="102"/>
      <c r="W911" s="102"/>
      <c r="X911" s="102"/>
      <c r="Y911" s="102"/>
      <c r="Z911" s="102"/>
      <c r="AA911" s="102"/>
      <c r="AB911" s="102"/>
      <c r="AC911" s="102"/>
      <c r="AD911" s="102"/>
      <c r="AE911" s="121"/>
      <c r="AF911" s="121"/>
      <c r="AG911" s="102"/>
      <c r="AH911" s="102"/>
      <c r="AI911" s="102"/>
      <c r="AJ911" s="102"/>
      <c r="AK911" s="102"/>
      <c r="AL911" s="102"/>
      <c r="AM911" s="102"/>
      <c r="AN911" s="102"/>
      <c r="AO911" s="102"/>
      <c r="AP911" s="102"/>
      <c r="AQ911" s="102"/>
      <c r="AR911" s="102"/>
    </row>
    <row r="912" spans="1:44" ht="20.100000000000001" hidden="1" customHeight="1">
      <c r="A912" s="20" t="s">
        <v>154</v>
      </c>
      <c r="B912" s="32">
        <v>914</v>
      </c>
      <c r="C912" s="18" t="s">
        <v>7</v>
      </c>
      <c r="D912" s="18" t="s">
        <v>8</v>
      </c>
      <c r="E912" s="18" t="s">
        <v>562</v>
      </c>
      <c r="F912" s="18" t="s">
        <v>167</v>
      </c>
      <c r="G912" s="6">
        <f>19812-19812</f>
        <v>0</v>
      </c>
      <c r="H912" s="6"/>
      <c r="I912" s="102"/>
      <c r="J912" s="102"/>
      <c r="K912" s="102"/>
      <c r="L912" s="102"/>
      <c r="M912" s="102"/>
      <c r="N912" s="102"/>
      <c r="O912" s="102"/>
      <c r="P912" s="102"/>
      <c r="Q912" s="102"/>
      <c r="R912" s="102"/>
      <c r="S912" s="121"/>
      <c r="T912" s="121"/>
      <c r="U912" s="102"/>
      <c r="V912" s="102"/>
      <c r="W912" s="102"/>
      <c r="X912" s="102"/>
      <c r="Y912" s="102"/>
      <c r="Z912" s="102"/>
      <c r="AA912" s="102"/>
      <c r="AB912" s="102"/>
      <c r="AC912" s="102"/>
      <c r="AD912" s="102"/>
      <c r="AE912" s="121"/>
      <c r="AF912" s="121"/>
      <c r="AG912" s="102"/>
      <c r="AH912" s="102"/>
      <c r="AI912" s="102"/>
      <c r="AJ912" s="102"/>
      <c r="AK912" s="102"/>
      <c r="AL912" s="102"/>
      <c r="AM912" s="102"/>
      <c r="AN912" s="102"/>
      <c r="AO912" s="102"/>
      <c r="AP912" s="102"/>
      <c r="AQ912" s="102"/>
      <c r="AR912" s="102"/>
    </row>
    <row r="913" spans="1:44" ht="20.100000000000001" customHeight="1">
      <c r="A913" s="20" t="s">
        <v>657</v>
      </c>
      <c r="B913" s="32">
        <v>914</v>
      </c>
      <c r="C913" s="18" t="s">
        <v>7</v>
      </c>
      <c r="D913" s="18" t="s">
        <v>8</v>
      </c>
      <c r="E913" s="18" t="s">
        <v>708</v>
      </c>
      <c r="F913" s="18"/>
      <c r="G913" s="6">
        <f>G914</f>
        <v>538245</v>
      </c>
      <c r="H913" s="6">
        <f>H914</f>
        <v>511333</v>
      </c>
      <c r="I913" s="6">
        <f t="shared" ref="I913:X914" si="1064">I914</f>
        <v>0</v>
      </c>
      <c r="J913" s="6">
        <f t="shared" si="1064"/>
        <v>0</v>
      </c>
      <c r="K913" s="6">
        <f t="shared" si="1064"/>
        <v>0</v>
      </c>
      <c r="L913" s="6">
        <f t="shared" si="1064"/>
        <v>0</v>
      </c>
      <c r="M913" s="6">
        <f t="shared" si="1064"/>
        <v>538245</v>
      </c>
      <c r="N913" s="6">
        <f t="shared" si="1064"/>
        <v>511333</v>
      </c>
      <c r="O913" s="6">
        <f t="shared" si="1064"/>
        <v>0</v>
      </c>
      <c r="P913" s="6">
        <f t="shared" si="1064"/>
        <v>0</v>
      </c>
      <c r="Q913" s="6">
        <f t="shared" si="1064"/>
        <v>0</v>
      </c>
      <c r="R913" s="6">
        <f t="shared" si="1064"/>
        <v>0</v>
      </c>
      <c r="S913" s="118">
        <f t="shared" si="1064"/>
        <v>538245</v>
      </c>
      <c r="T913" s="118">
        <f t="shared" si="1064"/>
        <v>511333</v>
      </c>
      <c r="U913" s="6">
        <f t="shared" si="1064"/>
        <v>0</v>
      </c>
      <c r="V913" s="6">
        <f t="shared" si="1064"/>
        <v>0</v>
      </c>
      <c r="W913" s="6">
        <f t="shared" si="1064"/>
        <v>0</v>
      </c>
      <c r="X913" s="6">
        <f t="shared" si="1064"/>
        <v>0</v>
      </c>
      <c r="Y913" s="6">
        <f t="shared" ref="U913:AJ914" si="1065">Y914</f>
        <v>538245</v>
      </c>
      <c r="Z913" s="6">
        <f t="shared" si="1065"/>
        <v>511333</v>
      </c>
      <c r="AA913" s="6">
        <f t="shared" si="1065"/>
        <v>0</v>
      </c>
      <c r="AB913" s="6">
        <f t="shared" si="1065"/>
        <v>0</v>
      </c>
      <c r="AC913" s="6">
        <f t="shared" si="1065"/>
        <v>0</v>
      </c>
      <c r="AD913" s="6">
        <f t="shared" si="1065"/>
        <v>0</v>
      </c>
      <c r="AE913" s="118">
        <f t="shared" si="1065"/>
        <v>538245</v>
      </c>
      <c r="AF913" s="118">
        <f t="shared" si="1065"/>
        <v>511333</v>
      </c>
      <c r="AG913" s="6">
        <f t="shared" si="1065"/>
        <v>0</v>
      </c>
      <c r="AH913" s="6">
        <f t="shared" si="1065"/>
        <v>0</v>
      </c>
      <c r="AI913" s="6">
        <f t="shared" si="1065"/>
        <v>0</v>
      </c>
      <c r="AJ913" s="6">
        <f t="shared" si="1065"/>
        <v>0</v>
      </c>
      <c r="AK913" s="6">
        <f t="shared" ref="AG913:AR914" si="1066">AK914</f>
        <v>538245</v>
      </c>
      <c r="AL913" s="6">
        <f t="shared" si="1066"/>
        <v>511333</v>
      </c>
      <c r="AM913" s="6">
        <f t="shared" si="1066"/>
        <v>0</v>
      </c>
      <c r="AN913" s="6">
        <f t="shared" si="1066"/>
        <v>0</v>
      </c>
      <c r="AO913" s="6">
        <f t="shared" si="1066"/>
        <v>0</v>
      </c>
      <c r="AP913" s="6">
        <f t="shared" si="1066"/>
        <v>0</v>
      </c>
      <c r="AQ913" s="6">
        <f t="shared" si="1066"/>
        <v>538245</v>
      </c>
      <c r="AR913" s="6">
        <f t="shared" si="1066"/>
        <v>511333</v>
      </c>
    </row>
    <row r="914" spans="1:44" ht="33">
      <c r="A914" s="17" t="s">
        <v>165</v>
      </c>
      <c r="B914" s="32">
        <v>914</v>
      </c>
      <c r="C914" s="18" t="s">
        <v>7</v>
      </c>
      <c r="D914" s="18" t="s">
        <v>8</v>
      </c>
      <c r="E914" s="18" t="s">
        <v>708</v>
      </c>
      <c r="F914" s="18" t="s">
        <v>166</v>
      </c>
      <c r="G914" s="6">
        <f>G915</f>
        <v>538245</v>
      </c>
      <c r="H914" s="6">
        <f>H915</f>
        <v>511333</v>
      </c>
      <c r="I914" s="6">
        <f t="shared" si="1064"/>
        <v>0</v>
      </c>
      <c r="J914" s="6">
        <f t="shared" si="1064"/>
        <v>0</v>
      </c>
      <c r="K914" s="6">
        <f t="shared" si="1064"/>
        <v>0</v>
      </c>
      <c r="L914" s="6">
        <f t="shared" si="1064"/>
        <v>0</v>
      </c>
      <c r="M914" s="6">
        <f t="shared" si="1064"/>
        <v>538245</v>
      </c>
      <c r="N914" s="6">
        <f t="shared" si="1064"/>
        <v>511333</v>
      </c>
      <c r="O914" s="6">
        <f t="shared" si="1064"/>
        <v>0</v>
      </c>
      <c r="P914" s="6">
        <f t="shared" si="1064"/>
        <v>0</v>
      </c>
      <c r="Q914" s="6">
        <f t="shared" si="1064"/>
        <v>0</v>
      </c>
      <c r="R914" s="6">
        <f t="shared" si="1064"/>
        <v>0</v>
      </c>
      <c r="S914" s="118">
        <f t="shared" si="1064"/>
        <v>538245</v>
      </c>
      <c r="T914" s="118">
        <f t="shared" si="1064"/>
        <v>511333</v>
      </c>
      <c r="U914" s="6">
        <f t="shared" si="1065"/>
        <v>0</v>
      </c>
      <c r="V914" s="6">
        <f t="shared" si="1065"/>
        <v>0</v>
      </c>
      <c r="W914" s="6">
        <f t="shared" si="1065"/>
        <v>0</v>
      </c>
      <c r="X914" s="6">
        <f t="shared" si="1065"/>
        <v>0</v>
      </c>
      <c r="Y914" s="6">
        <f t="shared" si="1065"/>
        <v>538245</v>
      </c>
      <c r="Z914" s="6">
        <f t="shared" si="1065"/>
        <v>511333</v>
      </c>
      <c r="AA914" s="6">
        <f t="shared" si="1065"/>
        <v>0</v>
      </c>
      <c r="AB914" s="6">
        <f t="shared" si="1065"/>
        <v>0</v>
      </c>
      <c r="AC914" s="6">
        <f t="shared" si="1065"/>
        <v>0</v>
      </c>
      <c r="AD914" s="6">
        <f t="shared" si="1065"/>
        <v>0</v>
      </c>
      <c r="AE914" s="118">
        <f t="shared" si="1065"/>
        <v>538245</v>
      </c>
      <c r="AF914" s="118">
        <f t="shared" si="1065"/>
        <v>511333</v>
      </c>
      <c r="AG914" s="6">
        <f t="shared" si="1066"/>
        <v>0</v>
      </c>
      <c r="AH914" s="6">
        <f t="shared" si="1066"/>
        <v>0</v>
      </c>
      <c r="AI914" s="6">
        <f t="shared" si="1066"/>
        <v>0</v>
      </c>
      <c r="AJ914" s="6">
        <f t="shared" si="1066"/>
        <v>0</v>
      </c>
      <c r="AK914" s="6">
        <f t="shared" si="1066"/>
        <v>538245</v>
      </c>
      <c r="AL914" s="6">
        <f t="shared" si="1066"/>
        <v>511333</v>
      </c>
      <c r="AM914" s="6">
        <f t="shared" si="1066"/>
        <v>0</v>
      </c>
      <c r="AN914" s="6">
        <f t="shared" si="1066"/>
        <v>0</v>
      </c>
      <c r="AO914" s="6">
        <f t="shared" si="1066"/>
        <v>0</v>
      </c>
      <c r="AP914" s="6">
        <f t="shared" si="1066"/>
        <v>0</v>
      </c>
      <c r="AQ914" s="6">
        <f t="shared" si="1066"/>
        <v>538245</v>
      </c>
      <c r="AR914" s="6">
        <f t="shared" si="1066"/>
        <v>511333</v>
      </c>
    </row>
    <row r="915" spans="1:44" ht="20.100000000000001" customHeight="1">
      <c r="A915" s="20" t="s">
        <v>154</v>
      </c>
      <c r="B915" s="32">
        <v>914</v>
      </c>
      <c r="C915" s="18" t="s">
        <v>7</v>
      </c>
      <c r="D915" s="18" t="s">
        <v>8</v>
      </c>
      <c r="E915" s="18" t="s">
        <v>708</v>
      </c>
      <c r="F915" s="18" t="s">
        <v>167</v>
      </c>
      <c r="G915" s="6">
        <v>538245</v>
      </c>
      <c r="H915" s="6">
        <v>511333</v>
      </c>
      <c r="I915" s="102"/>
      <c r="J915" s="102"/>
      <c r="K915" s="102"/>
      <c r="L915" s="102"/>
      <c r="M915" s="55">
        <f>G915+I915+J915+K915+L915</f>
        <v>538245</v>
      </c>
      <c r="N915" s="55">
        <f>H915+L915</f>
        <v>511333</v>
      </c>
      <c r="O915" s="102"/>
      <c r="P915" s="102"/>
      <c r="Q915" s="102"/>
      <c r="R915" s="102"/>
      <c r="S915" s="119">
        <f>M915+O915+P915+Q915+R915</f>
        <v>538245</v>
      </c>
      <c r="T915" s="119">
        <f>N915+R915</f>
        <v>511333</v>
      </c>
      <c r="U915" s="102"/>
      <c r="V915" s="102"/>
      <c r="W915" s="102"/>
      <c r="X915" s="102"/>
      <c r="Y915" s="55">
        <f>S915+U915+V915+W915+X915</f>
        <v>538245</v>
      </c>
      <c r="Z915" s="55">
        <f>T915+X915</f>
        <v>511333</v>
      </c>
      <c r="AA915" s="102"/>
      <c r="AB915" s="102"/>
      <c r="AC915" s="102"/>
      <c r="AD915" s="102"/>
      <c r="AE915" s="119">
        <f>Y915+AA915+AB915+AC915+AD915</f>
        <v>538245</v>
      </c>
      <c r="AF915" s="119">
        <f>Z915+AD915</f>
        <v>511333</v>
      </c>
      <c r="AG915" s="102"/>
      <c r="AH915" s="102"/>
      <c r="AI915" s="102"/>
      <c r="AJ915" s="102"/>
      <c r="AK915" s="55">
        <f>AE915+AG915+AH915+AI915+AJ915</f>
        <v>538245</v>
      </c>
      <c r="AL915" s="55">
        <f>AF915+AJ915</f>
        <v>511333</v>
      </c>
      <c r="AM915" s="102"/>
      <c r="AN915" s="102"/>
      <c r="AO915" s="102"/>
      <c r="AP915" s="102"/>
      <c r="AQ915" s="55">
        <f>AK915+AM915+AN915+AO915+AP915</f>
        <v>538245</v>
      </c>
      <c r="AR915" s="55">
        <f>AL915+AP915</f>
        <v>511333</v>
      </c>
    </row>
    <row r="916" spans="1:44" ht="27" customHeight="1">
      <c r="A916" s="20" t="s">
        <v>657</v>
      </c>
      <c r="B916" s="32">
        <v>914</v>
      </c>
      <c r="C916" s="18" t="s">
        <v>7</v>
      </c>
      <c r="D916" s="18" t="s">
        <v>8</v>
      </c>
      <c r="E916" s="18" t="s">
        <v>656</v>
      </c>
      <c r="F916" s="18"/>
      <c r="G916" s="6">
        <f>G917</f>
        <v>12314</v>
      </c>
      <c r="H916" s="6">
        <f>H917</f>
        <v>11699</v>
      </c>
      <c r="I916" s="6">
        <f t="shared" ref="I916:X917" si="1067">I917</f>
        <v>0</v>
      </c>
      <c r="J916" s="6">
        <f t="shared" si="1067"/>
        <v>0</v>
      </c>
      <c r="K916" s="6">
        <f t="shared" si="1067"/>
        <v>0</v>
      </c>
      <c r="L916" s="6">
        <f t="shared" si="1067"/>
        <v>0</v>
      </c>
      <c r="M916" s="6">
        <f t="shared" si="1067"/>
        <v>12314</v>
      </c>
      <c r="N916" s="6">
        <f t="shared" si="1067"/>
        <v>11699</v>
      </c>
      <c r="O916" s="6">
        <f t="shared" si="1067"/>
        <v>0</v>
      </c>
      <c r="P916" s="6">
        <f t="shared" si="1067"/>
        <v>0</v>
      </c>
      <c r="Q916" s="6">
        <f t="shared" si="1067"/>
        <v>0</v>
      </c>
      <c r="R916" s="6">
        <f t="shared" si="1067"/>
        <v>0</v>
      </c>
      <c r="S916" s="118">
        <f t="shared" si="1067"/>
        <v>12314</v>
      </c>
      <c r="T916" s="118">
        <f t="shared" si="1067"/>
        <v>11699</v>
      </c>
      <c r="U916" s="6">
        <f t="shared" si="1067"/>
        <v>0</v>
      </c>
      <c r="V916" s="6">
        <f t="shared" si="1067"/>
        <v>0</v>
      </c>
      <c r="W916" s="6">
        <f t="shared" si="1067"/>
        <v>0</v>
      </c>
      <c r="X916" s="6">
        <f t="shared" si="1067"/>
        <v>0</v>
      </c>
      <c r="Y916" s="6">
        <f t="shared" ref="U916:AJ917" si="1068">Y917</f>
        <v>12314</v>
      </c>
      <c r="Z916" s="6">
        <f t="shared" si="1068"/>
        <v>11699</v>
      </c>
      <c r="AA916" s="6">
        <f t="shared" si="1068"/>
        <v>0</v>
      </c>
      <c r="AB916" s="6">
        <f t="shared" si="1068"/>
        <v>0</v>
      </c>
      <c r="AC916" s="6">
        <f t="shared" si="1068"/>
        <v>0</v>
      </c>
      <c r="AD916" s="6">
        <f t="shared" si="1068"/>
        <v>0</v>
      </c>
      <c r="AE916" s="118">
        <f t="shared" si="1068"/>
        <v>12314</v>
      </c>
      <c r="AF916" s="118">
        <f t="shared" si="1068"/>
        <v>11699</v>
      </c>
      <c r="AG916" s="6">
        <f t="shared" si="1068"/>
        <v>0</v>
      </c>
      <c r="AH916" s="6">
        <f t="shared" si="1068"/>
        <v>0</v>
      </c>
      <c r="AI916" s="6">
        <f t="shared" si="1068"/>
        <v>0</v>
      </c>
      <c r="AJ916" s="6">
        <f t="shared" si="1068"/>
        <v>0</v>
      </c>
      <c r="AK916" s="6">
        <f t="shared" ref="AG916:AR917" si="1069">AK917</f>
        <v>12314</v>
      </c>
      <c r="AL916" s="6">
        <f t="shared" si="1069"/>
        <v>11699</v>
      </c>
      <c r="AM916" s="6">
        <f t="shared" si="1069"/>
        <v>0</v>
      </c>
      <c r="AN916" s="6">
        <f t="shared" si="1069"/>
        <v>0</v>
      </c>
      <c r="AO916" s="6">
        <f t="shared" si="1069"/>
        <v>0</v>
      </c>
      <c r="AP916" s="6">
        <f t="shared" si="1069"/>
        <v>0</v>
      </c>
      <c r="AQ916" s="6">
        <f t="shared" si="1069"/>
        <v>12314</v>
      </c>
      <c r="AR916" s="6">
        <f t="shared" si="1069"/>
        <v>11699</v>
      </c>
    </row>
    <row r="917" spans="1:44" ht="33">
      <c r="A917" s="17" t="s">
        <v>165</v>
      </c>
      <c r="B917" s="32">
        <v>914</v>
      </c>
      <c r="C917" s="18" t="s">
        <v>7</v>
      </c>
      <c r="D917" s="18" t="s">
        <v>8</v>
      </c>
      <c r="E917" s="18" t="s">
        <v>656</v>
      </c>
      <c r="F917" s="18" t="s">
        <v>166</v>
      </c>
      <c r="G917" s="6">
        <f>G918</f>
        <v>12314</v>
      </c>
      <c r="H917" s="6">
        <f>H918</f>
        <v>11699</v>
      </c>
      <c r="I917" s="6">
        <f t="shared" si="1067"/>
        <v>0</v>
      </c>
      <c r="J917" s="6">
        <f t="shared" si="1067"/>
        <v>0</v>
      </c>
      <c r="K917" s="6">
        <f t="shared" si="1067"/>
        <v>0</v>
      </c>
      <c r="L917" s="6">
        <f t="shared" si="1067"/>
        <v>0</v>
      </c>
      <c r="M917" s="6">
        <f t="shared" si="1067"/>
        <v>12314</v>
      </c>
      <c r="N917" s="6">
        <f t="shared" si="1067"/>
        <v>11699</v>
      </c>
      <c r="O917" s="6">
        <f t="shared" si="1067"/>
        <v>0</v>
      </c>
      <c r="P917" s="6">
        <f t="shared" si="1067"/>
        <v>0</v>
      </c>
      <c r="Q917" s="6">
        <f t="shared" si="1067"/>
        <v>0</v>
      </c>
      <c r="R917" s="6">
        <f t="shared" si="1067"/>
        <v>0</v>
      </c>
      <c r="S917" s="118">
        <f t="shared" si="1067"/>
        <v>12314</v>
      </c>
      <c r="T917" s="118">
        <f t="shared" si="1067"/>
        <v>11699</v>
      </c>
      <c r="U917" s="6">
        <f t="shared" si="1068"/>
        <v>0</v>
      </c>
      <c r="V917" s="6">
        <f t="shared" si="1068"/>
        <v>0</v>
      </c>
      <c r="W917" s="6">
        <f t="shared" si="1068"/>
        <v>0</v>
      </c>
      <c r="X917" s="6">
        <f t="shared" si="1068"/>
        <v>0</v>
      </c>
      <c r="Y917" s="6">
        <f t="shared" si="1068"/>
        <v>12314</v>
      </c>
      <c r="Z917" s="6">
        <f t="shared" si="1068"/>
        <v>11699</v>
      </c>
      <c r="AA917" s="6">
        <f t="shared" si="1068"/>
        <v>0</v>
      </c>
      <c r="AB917" s="6">
        <f t="shared" si="1068"/>
        <v>0</v>
      </c>
      <c r="AC917" s="6">
        <f t="shared" si="1068"/>
        <v>0</v>
      </c>
      <c r="AD917" s="6">
        <f t="shared" si="1068"/>
        <v>0</v>
      </c>
      <c r="AE917" s="118">
        <f t="shared" si="1068"/>
        <v>12314</v>
      </c>
      <c r="AF917" s="118">
        <f t="shared" si="1068"/>
        <v>11699</v>
      </c>
      <c r="AG917" s="6">
        <f t="shared" si="1069"/>
        <v>0</v>
      </c>
      <c r="AH917" s="6">
        <f t="shared" si="1069"/>
        <v>0</v>
      </c>
      <c r="AI917" s="6">
        <f t="shared" si="1069"/>
        <v>0</v>
      </c>
      <c r="AJ917" s="6">
        <f t="shared" si="1069"/>
        <v>0</v>
      </c>
      <c r="AK917" s="6">
        <f t="shared" si="1069"/>
        <v>12314</v>
      </c>
      <c r="AL917" s="6">
        <f t="shared" si="1069"/>
        <v>11699</v>
      </c>
      <c r="AM917" s="6">
        <f t="shared" si="1069"/>
        <v>0</v>
      </c>
      <c r="AN917" s="6">
        <f t="shared" si="1069"/>
        <v>0</v>
      </c>
      <c r="AO917" s="6">
        <f t="shared" si="1069"/>
        <v>0</v>
      </c>
      <c r="AP917" s="6">
        <f t="shared" si="1069"/>
        <v>0</v>
      </c>
      <c r="AQ917" s="6">
        <f t="shared" si="1069"/>
        <v>12314</v>
      </c>
      <c r="AR917" s="6">
        <f t="shared" si="1069"/>
        <v>11699</v>
      </c>
    </row>
    <row r="918" spans="1:44" ht="20.100000000000001" customHeight="1">
      <c r="A918" s="20" t="s">
        <v>154</v>
      </c>
      <c r="B918" s="32">
        <v>914</v>
      </c>
      <c r="C918" s="18" t="s">
        <v>7</v>
      </c>
      <c r="D918" s="18" t="s">
        <v>8</v>
      </c>
      <c r="E918" s="18" t="s">
        <v>656</v>
      </c>
      <c r="F918" s="18" t="s">
        <v>167</v>
      </c>
      <c r="G918" s="6">
        <v>12314</v>
      </c>
      <c r="H918" s="6">
        <v>11699</v>
      </c>
      <c r="I918" s="102"/>
      <c r="J918" s="102"/>
      <c r="K918" s="102"/>
      <c r="L918" s="102"/>
      <c r="M918" s="55">
        <f>G918+I918+J918+K918+L918</f>
        <v>12314</v>
      </c>
      <c r="N918" s="55">
        <f>H918+L918</f>
        <v>11699</v>
      </c>
      <c r="O918" s="102"/>
      <c r="P918" s="102"/>
      <c r="Q918" s="102"/>
      <c r="R918" s="102"/>
      <c r="S918" s="119">
        <f>M918+O918+P918+Q918+R918</f>
        <v>12314</v>
      </c>
      <c r="T918" s="119">
        <f>N918+R918</f>
        <v>11699</v>
      </c>
      <c r="U918" s="102"/>
      <c r="V918" s="102"/>
      <c r="W918" s="102"/>
      <c r="X918" s="102"/>
      <c r="Y918" s="55">
        <f>S918+U918+V918+W918+X918</f>
        <v>12314</v>
      </c>
      <c r="Z918" s="55">
        <f>T918+X918</f>
        <v>11699</v>
      </c>
      <c r="AA918" s="102"/>
      <c r="AB918" s="102"/>
      <c r="AC918" s="102"/>
      <c r="AD918" s="102"/>
      <c r="AE918" s="119">
        <f>Y918+AA918+AB918+AC918+AD918</f>
        <v>12314</v>
      </c>
      <c r="AF918" s="119">
        <f>Z918+AD918</f>
        <v>11699</v>
      </c>
      <c r="AG918" s="102"/>
      <c r="AH918" s="102"/>
      <c r="AI918" s="102"/>
      <c r="AJ918" s="102"/>
      <c r="AK918" s="55">
        <f>AE918+AG918+AH918+AI918+AJ918</f>
        <v>12314</v>
      </c>
      <c r="AL918" s="55">
        <f>AF918+AJ918</f>
        <v>11699</v>
      </c>
      <c r="AM918" s="102"/>
      <c r="AN918" s="102"/>
      <c r="AO918" s="102"/>
      <c r="AP918" s="102"/>
      <c r="AQ918" s="55">
        <f>AK918+AM918+AN918+AO918+AP918</f>
        <v>12314</v>
      </c>
      <c r="AR918" s="55">
        <f>AL918+AP918</f>
        <v>11699</v>
      </c>
    </row>
    <row r="919" spans="1:44" ht="20.100000000000001" customHeight="1">
      <c r="A919" s="20"/>
      <c r="B919" s="32"/>
      <c r="C919" s="18"/>
      <c r="D919" s="18"/>
      <c r="E919" s="18"/>
      <c r="F919" s="18"/>
      <c r="G919" s="6"/>
      <c r="H919" s="6"/>
      <c r="I919" s="102"/>
      <c r="J919" s="102"/>
      <c r="K919" s="102"/>
      <c r="L919" s="102"/>
      <c r="M919" s="102"/>
      <c r="N919" s="102"/>
      <c r="O919" s="102"/>
      <c r="P919" s="102"/>
      <c r="Q919" s="102"/>
      <c r="R919" s="102"/>
      <c r="S919" s="121"/>
      <c r="T919" s="121"/>
      <c r="U919" s="102"/>
      <c r="V919" s="102"/>
      <c r="W919" s="102"/>
      <c r="X919" s="102"/>
      <c r="Y919" s="102"/>
      <c r="Z919" s="102"/>
      <c r="AA919" s="102"/>
      <c r="AB919" s="102"/>
      <c r="AC919" s="102"/>
      <c r="AD919" s="102"/>
      <c r="AE919" s="121"/>
      <c r="AF919" s="121"/>
      <c r="AG919" s="102"/>
      <c r="AH919" s="102"/>
      <c r="AI919" s="102"/>
      <c r="AJ919" s="102"/>
      <c r="AK919" s="102"/>
      <c r="AL919" s="102"/>
      <c r="AM919" s="102"/>
      <c r="AN919" s="102"/>
      <c r="AO919" s="102"/>
      <c r="AP919" s="102"/>
      <c r="AQ919" s="102"/>
      <c r="AR919" s="102"/>
    </row>
    <row r="920" spans="1:44" s="95" customFormat="1" ht="20.100000000000001" customHeight="1">
      <c r="A920" s="15" t="s">
        <v>18</v>
      </c>
      <c r="B920" s="16" t="s">
        <v>584</v>
      </c>
      <c r="C920" s="16" t="s">
        <v>19</v>
      </c>
      <c r="D920" s="16" t="s">
        <v>20</v>
      </c>
      <c r="E920" s="25"/>
      <c r="F920" s="25"/>
      <c r="G920" s="11">
        <f>G921</f>
        <v>12273</v>
      </c>
      <c r="H920" s="11">
        <f>H921</f>
        <v>11659</v>
      </c>
      <c r="I920" s="11">
        <f t="shared" ref="I920:AR920" si="1070">I921</f>
        <v>0</v>
      </c>
      <c r="J920" s="11">
        <f t="shared" si="1070"/>
        <v>1638</v>
      </c>
      <c r="K920" s="11">
        <f t="shared" si="1070"/>
        <v>0</v>
      </c>
      <c r="L920" s="11">
        <f t="shared" si="1070"/>
        <v>0</v>
      </c>
      <c r="M920" s="11">
        <f t="shared" si="1070"/>
        <v>13911</v>
      </c>
      <c r="N920" s="11">
        <f t="shared" si="1070"/>
        <v>11659</v>
      </c>
      <c r="O920" s="11">
        <f t="shared" si="1070"/>
        <v>0</v>
      </c>
      <c r="P920" s="11">
        <f t="shared" si="1070"/>
        <v>0</v>
      </c>
      <c r="Q920" s="11">
        <f t="shared" si="1070"/>
        <v>0</v>
      </c>
      <c r="R920" s="11">
        <f t="shared" si="1070"/>
        <v>0</v>
      </c>
      <c r="S920" s="127">
        <f t="shared" si="1070"/>
        <v>13911</v>
      </c>
      <c r="T920" s="127">
        <f t="shared" si="1070"/>
        <v>11659</v>
      </c>
      <c r="U920" s="11">
        <f t="shared" si="1070"/>
        <v>0</v>
      </c>
      <c r="V920" s="11">
        <f t="shared" si="1070"/>
        <v>0</v>
      </c>
      <c r="W920" s="11">
        <f t="shared" si="1070"/>
        <v>0</v>
      </c>
      <c r="X920" s="11">
        <f t="shared" si="1070"/>
        <v>0</v>
      </c>
      <c r="Y920" s="11">
        <f t="shared" si="1070"/>
        <v>13911</v>
      </c>
      <c r="Z920" s="11">
        <f t="shared" si="1070"/>
        <v>11659</v>
      </c>
      <c r="AA920" s="11">
        <f t="shared" si="1070"/>
        <v>0</v>
      </c>
      <c r="AB920" s="11">
        <f t="shared" si="1070"/>
        <v>0</v>
      </c>
      <c r="AC920" s="11">
        <f t="shared" si="1070"/>
        <v>0</v>
      </c>
      <c r="AD920" s="11">
        <f t="shared" si="1070"/>
        <v>0</v>
      </c>
      <c r="AE920" s="127">
        <f t="shared" si="1070"/>
        <v>13911</v>
      </c>
      <c r="AF920" s="127">
        <f t="shared" si="1070"/>
        <v>11659</v>
      </c>
      <c r="AG920" s="11">
        <f t="shared" si="1070"/>
        <v>0</v>
      </c>
      <c r="AH920" s="11">
        <f t="shared" si="1070"/>
        <v>0</v>
      </c>
      <c r="AI920" s="11">
        <f t="shared" si="1070"/>
        <v>0</v>
      </c>
      <c r="AJ920" s="11">
        <f t="shared" si="1070"/>
        <v>0</v>
      </c>
      <c r="AK920" s="11">
        <f t="shared" si="1070"/>
        <v>13911</v>
      </c>
      <c r="AL920" s="11">
        <f t="shared" si="1070"/>
        <v>11659</v>
      </c>
      <c r="AM920" s="11">
        <f t="shared" si="1070"/>
        <v>0</v>
      </c>
      <c r="AN920" s="11">
        <f t="shared" si="1070"/>
        <v>0</v>
      </c>
      <c r="AO920" s="11">
        <f t="shared" si="1070"/>
        <v>0</v>
      </c>
      <c r="AP920" s="11">
        <f t="shared" si="1070"/>
        <v>0</v>
      </c>
      <c r="AQ920" s="11">
        <f t="shared" si="1070"/>
        <v>13911</v>
      </c>
      <c r="AR920" s="11">
        <f t="shared" si="1070"/>
        <v>11659</v>
      </c>
    </row>
    <row r="921" spans="1:44" s="47" customFormat="1" ht="39.75" customHeight="1">
      <c r="A921" s="17" t="s">
        <v>728</v>
      </c>
      <c r="B921" s="18" t="s">
        <v>584</v>
      </c>
      <c r="C921" s="18" t="s">
        <v>19</v>
      </c>
      <c r="D921" s="18" t="s">
        <v>20</v>
      </c>
      <c r="E921" s="18" t="s">
        <v>36</v>
      </c>
      <c r="F921" s="18"/>
      <c r="G921" s="6">
        <f>G922+G926</f>
        <v>12273</v>
      </c>
      <c r="H921" s="6">
        <f>H922+H926</f>
        <v>11659</v>
      </c>
      <c r="I921" s="6">
        <f t="shared" ref="I921:N921" si="1071">I922+I926</f>
        <v>0</v>
      </c>
      <c r="J921" s="6">
        <f t="shared" si="1071"/>
        <v>1638</v>
      </c>
      <c r="K921" s="6">
        <f t="shared" si="1071"/>
        <v>0</v>
      </c>
      <c r="L921" s="6">
        <f t="shared" si="1071"/>
        <v>0</v>
      </c>
      <c r="M921" s="6">
        <f t="shared" si="1071"/>
        <v>13911</v>
      </c>
      <c r="N921" s="6">
        <f t="shared" si="1071"/>
        <v>11659</v>
      </c>
      <c r="O921" s="6">
        <f t="shared" ref="O921:T921" si="1072">O922+O926</f>
        <v>0</v>
      </c>
      <c r="P921" s="6">
        <f t="shared" si="1072"/>
        <v>0</v>
      </c>
      <c r="Q921" s="6">
        <f t="shared" si="1072"/>
        <v>0</v>
      </c>
      <c r="R921" s="6">
        <f t="shared" si="1072"/>
        <v>0</v>
      </c>
      <c r="S921" s="118">
        <f t="shared" si="1072"/>
        <v>13911</v>
      </c>
      <c r="T921" s="118">
        <f t="shared" si="1072"/>
        <v>11659</v>
      </c>
      <c r="U921" s="6">
        <f t="shared" ref="U921:Z921" si="1073">U922+U926</f>
        <v>0</v>
      </c>
      <c r="V921" s="6">
        <f t="shared" si="1073"/>
        <v>0</v>
      </c>
      <c r="W921" s="6">
        <f t="shared" si="1073"/>
        <v>0</v>
      </c>
      <c r="X921" s="6">
        <f t="shared" si="1073"/>
        <v>0</v>
      </c>
      <c r="Y921" s="6">
        <f t="shared" si="1073"/>
        <v>13911</v>
      </c>
      <c r="Z921" s="6">
        <f t="shared" si="1073"/>
        <v>11659</v>
      </c>
      <c r="AA921" s="6">
        <f t="shared" ref="AA921:AF921" si="1074">AA922+AA926</f>
        <v>0</v>
      </c>
      <c r="AB921" s="6">
        <f t="shared" si="1074"/>
        <v>0</v>
      </c>
      <c r="AC921" s="6">
        <f t="shared" si="1074"/>
        <v>0</v>
      </c>
      <c r="AD921" s="6">
        <f t="shared" si="1074"/>
        <v>0</v>
      </c>
      <c r="AE921" s="118">
        <f t="shared" si="1074"/>
        <v>13911</v>
      </c>
      <c r="AF921" s="118">
        <f t="shared" si="1074"/>
        <v>11659</v>
      </c>
      <c r="AG921" s="6">
        <f t="shared" ref="AG921:AL921" si="1075">AG922+AG926</f>
        <v>0</v>
      </c>
      <c r="AH921" s="6">
        <f t="shared" si="1075"/>
        <v>0</v>
      </c>
      <c r="AI921" s="6">
        <f t="shared" si="1075"/>
        <v>0</v>
      </c>
      <c r="AJ921" s="6">
        <f t="shared" si="1075"/>
        <v>0</v>
      </c>
      <c r="AK921" s="6">
        <f t="shared" si="1075"/>
        <v>13911</v>
      </c>
      <c r="AL921" s="6">
        <f t="shared" si="1075"/>
        <v>11659</v>
      </c>
      <c r="AM921" s="6">
        <f t="shared" ref="AM921:AR921" si="1076">AM922+AM926</f>
        <v>0</v>
      </c>
      <c r="AN921" s="6">
        <f t="shared" si="1076"/>
        <v>0</v>
      </c>
      <c r="AO921" s="6">
        <f t="shared" si="1076"/>
        <v>0</v>
      </c>
      <c r="AP921" s="6">
        <f t="shared" si="1076"/>
        <v>0</v>
      </c>
      <c r="AQ921" s="6">
        <f t="shared" si="1076"/>
        <v>13911</v>
      </c>
      <c r="AR921" s="6">
        <f t="shared" si="1076"/>
        <v>11659</v>
      </c>
    </row>
    <row r="922" spans="1:44" s="47" customFormat="1">
      <c r="A922" s="20" t="s">
        <v>14</v>
      </c>
      <c r="B922" s="18" t="s">
        <v>584</v>
      </c>
      <c r="C922" s="18" t="s">
        <v>19</v>
      </c>
      <c r="D922" s="18" t="s">
        <v>20</v>
      </c>
      <c r="E922" s="18" t="s">
        <v>39</v>
      </c>
      <c r="F922" s="18"/>
      <c r="G922" s="6">
        <f>G923</f>
        <v>0</v>
      </c>
      <c r="H922" s="6">
        <f>H923</f>
        <v>0</v>
      </c>
      <c r="I922" s="6">
        <f t="shared" ref="I922:X924" si="1077">I923</f>
        <v>0</v>
      </c>
      <c r="J922" s="6">
        <f t="shared" si="1077"/>
        <v>1638</v>
      </c>
      <c r="K922" s="6">
        <f t="shared" si="1077"/>
        <v>0</v>
      </c>
      <c r="L922" s="6">
        <f t="shared" si="1077"/>
        <v>0</v>
      </c>
      <c r="M922" s="6">
        <f t="shared" si="1077"/>
        <v>1638</v>
      </c>
      <c r="N922" s="6">
        <f t="shared" si="1077"/>
        <v>0</v>
      </c>
      <c r="O922" s="6">
        <f t="shared" si="1077"/>
        <v>0</v>
      </c>
      <c r="P922" s="6">
        <f t="shared" si="1077"/>
        <v>0</v>
      </c>
      <c r="Q922" s="6">
        <f t="shared" si="1077"/>
        <v>0</v>
      </c>
      <c r="R922" s="6">
        <f t="shared" si="1077"/>
        <v>0</v>
      </c>
      <c r="S922" s="118">
        <f t="shared" si="1077"/>
        <v>1638</v>
      </c>
      <c r="T922" s="118">
        <f t="shared" si="1077"/>
        <v>0</v>
      </c>
      <c r="U922" s="6">
        <f t="shared" si="1077"/>
        <v>0</v>
      </c>
      <c r="V922" s="6">
        <f t="shared" si="1077"/>
        <v>0</v>
      </c>
      <c r="W922" s="6">
        <f t="shared" si="1077"/>
        <v>0</v>
      </c>
      <c r="X922" s="6">
        <f t="shared" si="1077"/>
        <v>0</v>
      </c>
      <c r="Y922" s="6">
        <f t="shared" ref="V922:AM924" si="1078">Y923</f>
        <v>1638</v>
      </c>
      <c r="Z922" s="6">
        <f t="shared" si="1078"/>
        <v>0</v>
      </c>
      <c r="AA922" s="6">
        <f t="shared" si="1078"/>
        <v>0</v>
      </c>
      <c r="AB922" s="6">
        <f t="shared" si="1078"/>
        <v>0</v>
      </c>
      <c r="AC922" s="6">
        <f t="shared" si="1078"/>
        <v>0</v>
      </c>
      <c r="AD922" s="6">
        <f t="shared" si="1078"/>
        <v>0</v>
      </c>
      <c r="AE922" s="118">
        <f t="shared" si="1078"/>
        <v>1638</v>
      </c>
      <c r="AF922" s="118">
        <f t="shared" si="1078"/>
        <v>0</v>
      </c>
      <c r="AG922" s="6">
        <f t="shared" si="1078"/>
        <v>0</v>
      </c>
      <c r="AH922" s="6">
        <f t="shared" si="1078"/>
        <v>0</v>
      </c>
      <c r="AI922" s="6">
        <f t="shared" si="1078"/>
        <v>0</v>
      </c>
      <c r="AJ922" s="6">
        <f t="shared" si="1078"/>
        <v>0</v>
      </c>
      <c r="AK922" s="6">
        <f t="shared" si="1078"/>
        <v>1638</v>
      </c>
      <c r="AL922" s="6">
        <f t="shared" ref="AH922:AL924" si="1079">AL923</f>
        <v>0</v>
      </c>
      <c r="AM922" s="6">
        <f t="shared" si="1078"/>
        <v>0</v>
      </c>
      <c r="AN922" s="6">
        <f t="shared" ref="AN922:AR924" si="1080">AN923</f>
        <v>0</v>
      </c>
      <c r="AO922" s="6">
        <f t="shared" si="1080"/>
        <v>0</v>
      </c>
      <c r="AP922" s="6">
        <f t="shared" si="1080"/>
        <v>0</v>
      </c>
      <c r="AQ922" s="6">
        <f t="shared" si="1080"/>
        <v>1638</v>
      </c>
      <c r="AR922" s="6">
        <f t="shared" si="1080"/>
        <v>0</v>
      </c>
    </row>
    <row r="923" spans="1:44" s="47" customFormat="1">
      <c r="A923" s="20" t="s">
        <v>358</v>
      </c>
      <c r="B923" s="18" t="s">
        <v>584</v>
      </c>
      <c r="C923" s="18" t="s">
        <v>19</v>
      </c>
      <c r="D923" s="18" t="s">
        <v>20</v>
      </c>
      <c r="E923" s="18" t="s">
        <v>766</v>
      </c>
      <c r="F923" s="18"/>
      <c r="G923" s="6">
        <f>G924</f>
        <v>0</v>
      </c>
      <c r="H923" s="6">
        <f>H924</f>
        <v>0</v>
      </c>
      <c r="I923" s="6">
        <f>I924</f>
        <v>0</v>
      </c>
      <c r="J923" s="6">
        <f t="shared" si="1077"/>
        <v>1638</v>
      </c>
      <c r="K923" s="6">
        <f t="shared" si="1077"/>
        <v>0</v>
      </c>
      <c r="L923" s="6">
        <f t="shared" si="1077"/>
        <v>0</v>
      </c>
      <c r="M923" s="6">
        <f t="shared" si="1077"/>
        <v>1638</v>
      </c>
      <c r="N923" s="6">
        <f t="shared" si="1077"/>
        <v>0</v>
      </c>
      <c r="O923" s="6">
        <f>O924</f>
        <v>0</v>
      </c>
      <c r="P923" s="6">
        <f t="shared" si="1077"/>
        <v>0</v>
      </c>
      <c r="Q923" s="6">
        <f t="shared" si="1077"/>
        <v>0</v>
      </c>
      <c r="R923" s="6">
        <f t="shared" si="1077"/>
        <v>0</v>
      </c>
      <c r="S923" s="118">
        <f t="shared" si="1077"/>
        <v>1638</v>
      </c>
      <c r="T923" s="118">
        <f t="shared" si="1077"/>
        <v>0</v>
      </c>
      <c r="U923" s="6">
        <f>U924</f>
        <v>0</v>
      </c>
      <c r="V923" s="6">
        <f t="shared" si="1078"/>
        <v>0</v>
      </c>
      <c r="W923" s="6">
        <f t="shared" si="1078"/>
        <v>0</v>
      </c>
      <c r="X923" s="6">
        <f t="shared" si="1078"/>
        <v>0</v>
      </c>
      <c r="Y923" s="6">
        <f t="shared" si="1078"/>
        <v>1638</v>
      </c>
      <c r="Z923" s="6">
        <f t="shared" si="1078"/>
        <v>0</v>
      </c>
      <c r="AA923" s="6">
        <f>AA924</f>
        <v>0</v>
      </c>
      <c r="AB923" s="6">
        <f t="shared" si="1078"/>
        <v>0</v>
      </c>
      <c r="AC923" s="6">
        <f t="shared" si="1078"/>
        <v>0</v>
      </c>
      <c r="AD923" s="6">
        <f t="shared" si="1078"/>
        <v>0</v>
      </c>
      <c r="AE923" s="118">
        <f t="shared" si="1078"/>
        <v>1638</v>
      </c>
      <c r="AF923" s="118">
        <f t="shared" si="1078"/>
        <v>0</v>
      </c>
      <c r="AG923" s="6">
        <f>AG924</f>
        <v>0</v>
      </c>
      <c r="AH923" s="6">
        <f t="shared" si="1079"/>
        <v>0</v>
      </c>
      <c r="AI923" s="6">
        <f t="shared" si="1079"/>
        <v>0</v>
      </c>
      <c r="AJ923" s="6">
        <f t="shared" si="1079"/>
        <v>0</v>
      </c>
      <c r="AK923" s="6">
        <f t="shared" si="1079"/>
        <v>1638</v>
      </c>
      <c r="AL923" s="6">
        <f t="shared" si="1079"/>
        <v>0</v>
      </c>
      <c r="AM923" s="6">
        <f>AM924</f>
        <v>0</v>
      </c>
      <c r="AN923" s="6">
        <f t="shared" si="1080"/>
        <v>0</v>
      </c>
      <c r="AO923" s="6">
        <f t="shared" si="1080"/>
        <v>0</v>
      </c>
      <c r="AP923" s="6">
        <f t="shared" si="1080"/>
        <v>0</v>
      </c>
      <c r="AQ923" s="6">
        <f t="shared" si="1080"/>
        <v>1638</v>
      </c>
      <c r="AR923" s="6">
        <f t="shared" si="1080"/>
        <v>0</v>
      </c>
    </row>
    <row r="924" spans="1:44" s="47" customFormat="1" ht="33">
      <c r="A924" s="17" t="s">
        <v>221</v>
      </c>
      <c r="B924" s="18" t="s">
        <v>584</v>
      </c>
      <c r="C924" s="18" t="s">
        <v>19</v>
      </c>
      <c r="D924" s="18" t="s">
        <v>20</v>
      </c>
      <c r="E924" s="18" t="s">
        <v>766</v>
      </c>
      <c r="F924" s="18" t="s">
        <v>29</v>
      </c>
      <c r="G924" s="6"/>
      <c r="H924" s="6"/>
      <c r="I924" s="6">
        <f>I925</f>
        <v>0</v>
      </c>
      <c r="J924" s="6">
        <f t="shared" si="1077"/>
        <v>1638</v>
      </c>
      <c r="K924" s="6">
        <f t="shared" si="1077"/>
        <v>0</v>
      </c>
      <c r="L924" s="6">
        <f t="shared" si="1077"/>
        <v>0</v>
      </c>
      <c r="M924" s="6">
        <f t="shared" si="1077"/>
        <v>1638</v>
      </c>
      <c r="N924" s="6">
        <f t="shared" si="1077"/>
        <v>0</v>
      </c>
      <c r="O924" s="6">
        <f>O925</f>
        <v>0</v>
      </c>
      <c r="P924" s="6">
        <f t="shared" si="1077"/>
        <v>0</v>
      </c>
      <c r="Q924" s="6">
        <f t="shared" si="1077"/>
        <v>0</v>
      </c>
      <c r="R924" s="6">
        <f t="shared" si="1077"/>
        <v>0</v>
      </c>
      <c r="S924" s="118">
        <f t="shared" si="1077"/>
        <v>1638</v>
      </c>
      <c r="T924" s="118">
        <f t="shared" si="1077"/>
        <v>0</v>
      </c>
      <c r="U924" s="6">
        <f>U925</f>
        <v>0</v>
      </c>
      <c r="V924" s="6">
        <f t="shared" si="1078"/>
        <v>0</v>
      </c>
      <c r="W924" s="6">
        <f t="shared" si="1078"/>
        <v>0</v>
      </c>
      <c r="X924" s="6">
        <f t="shared" si="1078"/>
        <v>0</v>
      </c>
      <c r="Y924" s="6">
        <f t="shared" si="1078"/>
        <v>1638</v>
      </c>
      <c r="Z924" s="6">
        <f t="shared" si="1078"/>
        <v>0</v>
      </c>
      <c r="AA924" s="6">
        <f>AA925</f>
        <v>0</v>
      </c>
      <c r="AB924" s="6">
        <f t="shared" si="1078"/>
        <v>0</v>
      </c>
      <c r="AC924" s="6">
        <f t="shared" si="1078"/>
        <v>0</v>
      </c>
      <c r="AD924" s="6">
        <f t="shared" si="1078"/>
        <v>0</v>
      </c>
      <c r="AE924" s="118">
        <f t="shared" si="1078"/>
        <v>1638</v>
      </c>
      <c r="AF924" s="118">
        <f t="shared" si="1078"/>
        <v>0</v>
      </c>
      <c r="AG924" s="6">
        <f>AG925</f>
        <v>0</v>
      </c>
      <c r="AH924" s="6">
        <f t="shared" si="1079"/>
        <v>0</v>
      </c>
      <c r="AI924" s="6">
        <f t="shared" si="1079"/>
        <v>0</v>
      </c>
      <c r="AJ924" s="6">
        <f t="shared" si="1079"/>
        <v>0</v>
      </c>
      <c r="AK924" s="6">
        <f t="shared" si="1079"/>
        <v>1638</v>
      </c>
      <c r="AL924" s="6">
        <f t="shared" si="1079"/>
        <v>0</v>
      </c>
      <c r="AM924" s="6">
        <f>AM925</f>
        <v>0</v>
      </c>
      <c r="AN924" s="6">
        <f t="shared" si="1080"/>
        <v>0</v>
      </c>
      <c r="AO924" s="6">
        <f t="shared" si="1080"/>
        <v>0</v>
      </c>
      <c r="AP924" s="6">
        <f t="shared" si="1080"/>
        <v>0</v>
      </c>
      <c r="AQ924" s="6">
        <f t="shared" si="1080"/>
        <v>1638</v>
      </c>
      <c r="AR924" s="6">
        <f t="shared" si="1080"/>
        <v>0</v>
      </c>
    </row>
    <row r="925" spans="1:44" s="47" customFormat="1" ht="33">
      <c r="A925" s="17" t="s">
        <v>162</v>
      </c>
      <c r="B925" s="18" t="s">
        <v>584</v>
      </c>
      <c r="C925" s="18" t="s">
        <v>19</v>
      </c>
      <c r="D925" s="18" t="s">
        <v>20</v>
      </c>
      <c r="E925" s="18" t="s">
        <v>766</v>
      </c>
      <c r="F925" s="18" t="s">
        <v>35</v>
      </c>
      <c r="G925" s="6"/>
      <c r="H925" s="6"/>
      <c r="I925" s="6"/>
      <c r="J925" s="6">
        <v>1638</v>
      </c>
      <c r="K925" s="6"/>
      <c r="L925" s="6"/>
      <c r="M925" s="55">
        <f>G925+I925+J925+K925+L925</f>
        <v>1638</v>
      </c>
      <c r="N925" s="55">
        <f>H925+L925</f>
        <v>0</v>
      </c>
      <c r="O925" s="6"/>
      <c r="P925" s="6"/>
      <c r="Q925" s="6"/>
      <c r="R925" s="6"/>
      <c r="S925" s="119">
        <f>M925+O925+P925+Q925+R925</f>
        <v>1638</v>
      </c>
      <c r="T925" s="119">
        <f>N925+R925</f>
        <v>0</v>
      </c>
      <c r="U925" s="6"/>
      <c r="V925" s="6"/>
      <c r="W925" s="6"/>
      <c r="X925" s="6"/>
      <c r="Y925" s="55">
        <f>S925+U925+V925+W925+X925</f>
        <v>1638</v>
      </c>
      <c r="Z925" s="55">
        <f>T925+X925</f>
        <v>0</v>
      </c>
      <c r="AA925" s="6"/>
      <c r="AB925" s="6"/>
      <c r="AC925" s="6"/>
      <c r="AD925" s="6"/>
      <c r="AE925" s="119">
        <f>Y925+AA925+AB925+AC925+AD925</f>
        <v>1638</v>
      </c>
      <c r="AF925" s="119">
        <f>Z925+AD925</f>
        <v>0</v>
      </c>
      <c r="AG925" s="6"/>
      <c r="AH925" s="6"/>
      <c r="AI925" s="6"/>
      <c r="AJ925" s="6"/>
      <c r="AK925" s="55">
        <f>AE925+AG925+AH925+AI925+AJ925</f>
        <v>1638</v>
      </c>
      <c r="AL925" s="55">
        <f>AF925+AJ925</f>
        <v>0</v>
      </c>
      <c r="AM925" s="6"/>
      <c r="AN925" s="6"/>
      <c r="AO925" s="6"/>
      <c r="AP925" s="6"/>
      <c r="AQ925" s="55">
        <f>AK925+AM925+AN925+AO925+AP925</f>
        <v>1638</v>
      </c>
      <c r="AR925" s="55">
        <f>AL925+AP925</f>
        <v>0</v>
      </c>
    </row>
    <row r="926" spans="1:44" s="47" customFormat="1" ht="20.100000000000001" customHeight="1">
      <c r="A926" s="17" t="s">
        <v>658</v>
      </c>
      <c r="B926" s="18" t="s">
        <v>584</v>
      </c>
      <c r="C926" s="18" t="s">
        <v>19</v>
      </c>
      <c r="D926" s="18" t="s">
        <v>20</v>
      </c>
      <c r="E926" s="18" t="s">
        <v>659</v>
      </c>
      <c r="F926" s="18"/>
      <c r="G926" s="6">
        <f>G927</f>
        <v>12273</v>
      </c>
      <c r="H926" s="6">
        <f>H927</f>
        <v>11659</v>
      </c>
      <c r="I926" s="6">
        <f t="shared" ref="I926:X927" si="1081">I927</f>
        <v>0</v>
      </c>
      <c r="J926" s="6">
        <f t="shared" si="1081"/>
        <v>0</v>
      </c>
      <c r="K926" s="6">
        <f t="shared" si="1081"/>
        <v>0</v>
      </c>
      <c r="L926" s="6">
        <f t="shared" si="1081"/>
        <v>0</v>
      </c>
      <c r="M926" s="6">
        <f t="shared" si="1081"/>
        <v>12273</v>
      </c>
      <c r="N926" s="6">
        <f t="shared" si="1081"/>
        <v>11659</v>
      </c>
      <c r="O926" s="6">
        <f t="shared" si="1081"/>
        <v>0</v>
      </c>
      <c r="P926" s="6">
        <f t="shared" si="1081"/>
        <v>0</v>
      </c>
      <c r="Q926" s="6">
        <f t="shared" si="1081"/>
        <v>0</v>
      </c>
      <c r="R926" s="6">
        <f t="shared" si="1081"/>
        <v>0</v>
      </c>
      <c r="S926" s="118">
        <f t="shared" si="1081"/>
        <v>12273</v>
      </c>
      <c r="T926" s="118">
        <f t="shared" si="1081"/>
        <v>11659</v>
      </c>
      <c r="U926" s="6">
        <f t="shared" si="1081"/>
        <v>0</v>
      </c>
      <c r="V926" s="6">
        <f t="shared" si="1081"/>
        <v>0</v>
      </c>
      <c r="W926" s="6">
        <f t="shared" si="1081"/>
        <v>0</v>
      </c>
      <c r="X926" s="6">
        <f t="shared" si="1081"/>
        <v>0</v>
      </c>
      <c r="Y926" s="6">
        <f t="shared" ref="U926:AJ927" si="1082">Y927</f>
        <v>12273</v>
      </c>
      <c r="Z926" s="6">
        <f t="shared" si="1082"/>
        <v>11659</v>
      </c>
      <c r="AA926" s="6">
        <f t="shared" si="1082"/>
        <v>0</v>
      </c>
      <c r="AB926" s="6">
        <f t="shared" si="1082"/>
        <v>0</v>
      </c>
      <c r="AC926" s="6">
        <f t="shared" si="1082"/>
        <v>0</v>
      </c>
      <c r="AD926" s="6">
        <f t="shared" si="1082"/>
        <v>0</v>
      </c>
      <c r="AE926" s="118">
        <f t="shared" si="1082"/>
        <v>12273</v>
      </c>
      <c r="AF926" s="118">
        <f t="shared" si="1082"/>
        <v>11659</v>
      </c>
      <c r="AG926" s="6">
        <f t="shared" si="1082"/>
        <v>0</v>
      </c>
      <c r="AH926" s="6">
        <f t="shared" si="1082"/>
        <v>0</v>
      </c>
      <c r="AI926" s="6">
        <f t="shared" si="1082"/>
        <v>0</v>
      </c>
      <c r="AJ926" s="6">
        <f t="shared" si="1082"/>
        <v>0</v>
      </c>
      <c r="AK926" s="6">
        <f t="shared" ref="AG926:AR927" si="1083">AK927</f>
        <v>12273</v>
      </c>
      <c r="AL926" s="6">
        <f t="shared" si="1083"/>
        <v>11659</v>
      </c>
      <c r="AM926" s="6">
        <f t="shared" si="1083"/>
        <v>0</v>
      </c>
      <c r="AN926" s="6">
        <f t="shared" si="1083"/>
        <v>0</v>
      </c>
      <c r="AO926" s="6">
        <f t="shared" si="1083"/>
        <v>0</v>
      </c>
      <c r="AP926" s="6">
        <f t="shared" si="1083"/>
        <v>0</v>
      </c>
      <c r="AQ926" s="6">
        <f t="shared" si="1083"/>
        <v>12273</v>
      </c>
      <c r="AR926" s="6">
        <f t="shared" si="1083"/>
        <v>11659</v>
      </c>
    </row>
    <row r="927" spans="1:44" s="47" customFormat="1" ht="33">
      <c r="A927" s="17" t="s">
        <v>165</v>
      </c>
      <c r="B927" s="18" t="s">
        <v>584</v>
      </c>
      <c r="C927" s="18" t="s">
        <v>19</v>
      </c>
      <c r="D927" s="18" t="s">
        <v>20</v>
      </c>
      <c r="E927" s="18" t="s">
        <v>659</v>
      </c>
      <c r="F927" s="18" t="s">
        <v>166</v>
      </c>
      <c r="G927" s="6">
        <f>G928</f>
        <v>12273</v>
      </c>
      <c r="H927" s="6">
        <f>H928</f>
        <v>11659</v>
      </c>
      <c r="I927" s="6">
        <f t="shared" si="1081"/>
        <v>0</v>
      </c>
      <c r="J927" s="6">
        <f t="shared" si="1081"/>
        <v>0</v>
      </c>
      <c r="K927" s="6">
        <f t="shared" si="1081"/>
        <v>0</v>
      </c>
      <c r="L927" s="6">
        <f t="shared" si="1081"/>
        <v>0</v>
      </c>
      <c r="M927" s="6">
        <f t="shared" si="1081"/>
        <v>12273</v>
      </c>
      <c r="N927" s="6">
        <f t="shared" si="1081"/>
        <v>11659</v>
      </c>
      <c r="O927" s="6">
        <f t="shared" si="1081"/>
        <v>0</v>
      </c>
      <c r="P927" s="6">
        <f t="shared" si="1081"/>
        <v>0</v>
      </c>
      <c r="Q927" s="6">
        <f t="shared" si="1081"/>
        <v>0</v>
      </c>
      <c r="R927" s="6">
        <f t="shared" si="1081"/>
        <v>0</v>
      </c>
      <c r="S927" s="118">
        <f t="shared" si="1081"/>
        <v>12273</v>
      </c>
      <c r="T927" s="118">
        <f t="shared" si="1081"/>
        <v>11659</v>
      </c>
      <c r="U927" s="6">
        <f t="shared" si="1082"/>
        <v>0</v>
      </c>
      <c r="V927" s="6">
        <f t="shared" si="1082"/>
        <v>0</v>
      </c>
      <c r="W927" s="6">
        <f t="shared" si="1082"/>
        <v>0</v>
      </c>
      <c r="X927" s="6">
        <f t="shared" si="1082"/>
        <v>0</v>
      </c>
      <c r="Y927" s="6">
        <f t="shared" si="1082"/>
        <v>12273</v>
      </c>
      <c r="Z927" s="6">
        <f t="shared" si="1082"/>
        <v>11659</v>
      </c>
      <c r="AA927" s="6">
        <f t="shared" si="1082"/>
        <v>0</v>
      </c>
      <c r="AB927" s="6">
        <f t="shared" si="1082"/>
        <v>0</v>
      </c>
      <c r="AC927" s="6">
        <f t="shared" si="1082"/>
        <v>0</v>
      </c>
      <c r="AD927" s="6">
        <f t="shared" si="1082"/>
        <v>0</v>
      </c>
      <c r="AE927" s="118">
        <f t="shared" si="1082"/>
        <v>12273</v>
      </c>
      <c r="AF927" s="118">
        <f t="shared" si="1082"/>
        <v>11659</v>
      </c>
      <c r="AG927" s="6">
        <f t="shared" si="1083"/>
        <v>0</v>
      </c>
      <c r="AH927" s="6">
        <f t="shared" si="1083"/>
        <v>0</v>
      </c>
      <c r="AI927" s="6">
        <f t="shared" si="1083"/>
        <v>0</v>
      </c>
      <c r="AJ927" s="6">
        <f t="shared" si="1083"/>
        <v>0</v>
      </c>
      <c r="AK927" s="6">
        <f t="shared" si="1083"/>
        <v>12273</v>
      </c>
      <c r="AL927" s="6">
        <f t="shared" si="1083"/>
        <v>11659</v>
      </c>
      <c r="AM927" s="6">
        <f t="shared" si="1083"/>
        <v>0</v>
      </c>
      <c r="AN927" s="6">
        <f t="shared" si="1083"/>
        <v>0</v>
      </c>
      <c r="AO927" s="6">
        <f t="shared" si="1083"/>
        <v>0</v>
      </c>
      <c r="AP927" s="6">
        <f t="shared" si="1083"/>
        <v>0</v>
      </c>
      <c r="AQ927" s="6">
        <f t="shared" si="1083"/>
        <v>12273</v>
      </c>
      <c r="AR927" s="6">
        <f t="shared" si="1083"/>
        <v>11659</v>
      </c>
    </row>
    <row r="928" spans="1:44" s="47" customFormat="1" ht="20.100000000000001" customHeight="1">
      <c r="A928" s="20" t="s">
        <v>154</v>
      </c>
      <c r="B928" s="18" t="s">
        <v>584</v>
      </c>
      <c r="C928" s="18" t="s">
        <v>19</v>
      </c>
      <c r="D928" s="18" t="s">
        <v>20</v>
      </c>
      <c r="E928" s="18" t="s">
        <v>659</v>
      </c>
      <c r="F928" s="18" t="s">
        <v>167</v>
      </c>
      <c r="G928" s="6">
        <v>12273</v>
      </c>
      <c r="H928" s="6">
        <v>11659</v>
      </c>
      <c r="I928" s="104"/>
      <c r="J928" s="104"/>
      <c r="K928" s="104"/>
      <c r="L928" s="104"/>
      <c r="M928" s="55">
        <f>G928+I928+J928+K928+L928</f>
        <v>12273</v>
      </c>
      <c r="N928" s="55">
        <f>H928+L928</f>
        <v>11659</v>
      </c>
      <c r="O928" s="104"/>
      <c r="P928" s="104"/>
      <c r="Q928" s="104"/>
      <c r="R928" s="104"/>
      <c r="S928" s="119">
        <f>M928+O928+P928+Q928+R928</f>
        <v>12273</v>
      </c>
      <c r="T928" s="119">
        <f>N928+R928</f>
        <v>11659</v>
      </c>
      <c r="U928" s="104"/>
      <c r="V928" s="104"/>
      <c r="W928" s="104"/>
      <c r="X928" s="104"/>
      <c r="Y928" s="55">
        <f>S928+U928+V928+W928+X928</f>
        <v>12273</v>
      </c>
      <c r="Z928" s="55">
        <f>T928+X928</f>
        <v>11659</v>
      </c>
      <c r="AA928" s="104"/>
      <c r="AB928" s="104"/>
      <c r="AC928" s="104"/>
      <c r="AD928" s="104"/>
      <c r="AE928" s="119">
        <f>Y928+AA928+AB928+AC928+AD928</f>
        <v>12273</v>
      </c>
      <c r="AF928" s="119">
        <f>Z928+AD928</f>
        <v>11659</v>
      </c>
      <c r="AG928" s="104"/>
      <c r="AH928" s="104"/>
      <c r="AI928" s="104"/>
      <c r="AJ928" s="104"/>
      <c r="AK928" s="55">
        <f>AE928+AG928+AH928+AI928+AJ928</f>
        <v>12273</v>
      </c>
      <c r="AL928" s="55">
        <f>AF928+AJ928</f>
        <v>11659</v>
      </c>
      <c r="AM928" s="104"/>
      <c r="AN928" s="104"/>
      <c r="AO928" s="104"/>
      <c r="AP928" s="104"/>
      <c r="AQ928" s="55">
        <f>AK928+AM928+AN928+AO928+AP928</f>
        <v>12273</v>
      </c>
      <c r="AR928" s="55">
        <f>AL928+AP928</f>
        <v>11659</v>
      </c>
    </row>
    <row r="929" spans="1:44">
      <c r="A929" s="17"/>
      <c r="B929" s="32"/>
      <c r="C929" s="18"/>
      <c r="D929" s="18"/>
      <c r="E929" s="18"/>
      <c r="F929" s="18"/>
      <c r="G929" s="52"/>
      <c r="H929" s="52"/>
      <c r="I929" s="102"/>
      <c r="J929" s="102"/>
      <c r="K929" s="102"/>
      <c r="L929" s="102"/>
      <c r="M929" s="102"/>
      <c r="N929" s="102"/>
      <c r="O929" s="102"/>
      <c r="P929" s="102"/>
      <c r="Q929" s="102"/>
      <c r="R929" s="102"/>
      <c r="S929" s="121"/>
      <c r="T929" s="121"/>
      <c r="U929" s="102"/>
      <c r="V929" s="102"/>
      <c r="W929" s="102"/>
      <c r="X929" s="102"/>
      <c r="Y929" s="102"/>
      <c r="Z929" s="102"/>
      <c r="AA929" s="102"/>
      <c r="AB929" s="102"/>
      <c r="AC929" s="102"/>
      <c r="AD929" s="102"/>
      <c r="AE929" s="121"/>
      <c r="AF929" s="121"/>
      <c r="AG929" s="102"/>
      <c r="AH929" s="102"/>
      <c r="AI929" s="102"/>
      <c r="AJ929" s="102"/>
      <c r="AK929" s="102"/>
      <c r="AL929" s="102"/>
      <c r="AM929" s="102"/>
      <c r="AN929" s="102"/>
      <c r="AO929" s="102"/>
      <c r="AP929" s="102"/>
      <c r="AQ929" s="102"/>
      <c r="AR929" s="102"/>
    </row>
    <row r="930" spans="1:44" ht="18" customHeight="1">
      <c r="A930" s="59" t="s">
        <v>220</v>
      </c>
      <c r="B930" s="94">
        <v>914</v>
      </c>
      <c r="C930" s="63" t="s">
        <v>140</v>
      </c>
      <c r="D930" s="63" t="s">
        <v>8</v>
      </c>
      <c r="E930" s="63"/>
      <c r="F930" s="18"/>
      <c r="G930" s="11">
        <f>G931</f>
        <v>6052</v>
      </c>
      <c r="H930" s="11">
        <f t="shared" ref="H930:AR930" si="1084">H931</f>
        <v>0</v>
      </c>
      <c r="I930" s="11">
        <f t="shared" si="1084"/>
        <v>0</v>
      </c>
      <c r="J930" s="11">
        <f t="shared" si="1084"/>
        <v>0</v>
      </c>
      <c r="K930" s="11">
        <f t="shared" si="1084"/>
        <v>0</v>
      </c>
      <c r="L930" s="11">
        <f t="shared" si="1084"/>
        <v>0</v>
      </c>
      <c r="M930" s="11">
        <f t="shared" si="1084"/>
        <v>6052</v>
      </c>
      <c r="N930" s="11">
        <f t="shared" si="1084"/>
        <v>0</v>
      </c>
      <c r="O930" s="11">
        <f t="shared" si="1084"/>
        <v>0</v>
      </c>
      <c r="P930" s="11">
        <f t="shared" si="1084"/>
        <v>0</v>
      </c>
      <c r="Q930" s="11">
        <f t="shared" si="1084"/>
        <v>0</v>
      </c>
      <c r="R930" s="11">
        <f t="shared" si="1084"/>
        <v>0</v>
      </c>
      <c r="S930" s="127">
        <f t="shared" si="1084"/>
        <v>6052</v>
      </c>
      <c r="T930" s="127">
        <f t="shared" si="1084"/>
        <v>0</v>
      </c>
      <c r="U930" s="11">
        <f t="shared" si="1084"/>
        <v>0</v>
      </c>
      <c r="V930" s="11">
        <f t="shared" si="1084"/>
        <v>0</v>
      </c>
      <c r="W930" s="11">
        <f t="shared" si="1084"/>
        <v>0</v>
      </c>
      <c r="X930" s="11">
        <f t="shared" si="1084"/>
        <v>0</v>
      </c>
      <c r="Y930" s="11">
        <f t="shared" si="1084"/>
        <v>6052</v>
      </c>
      <c r="Z930" s="11">
        <f t="shared" si="1084"/>
        <v>0</v>
      </c>
      <c r="AA930" s="11">
        <f t="shared" si="1084"/>
        <v>0</v>
      </c>
      <c r="AB930" s="11">
        <f t="shared" si="1084"/>
        <v>0</v>
      </c>
      <c r="AC930" s="11">
        <f t="shared" si="1084"/>
        <v>0</v>
      </c>
      <c r="AD930" s="11">
        <f t="shared" si="1084"/>
        <v>0</v>
      </c>
      <c r="AE930" s="127">
        <f t="shared" si="1084"/>
        <v>6052</v>
      </c>
      <c r="AF930" s="127">
        <f t="shared" si="1084"/>
        <v>0</v>
      </c>
      <c r="AG930" s="11">
        <f t="shared" si="1084"/>
        <v>0</v>
      </c>
      <c r="AH930" s="11">
        <f t="shared" si="1084"/>
        <v>0</v>
      </c>
      <c r="AI930" s="11">
        <f t="shared" si="1084"/>
        <v>0</v>
      </c>
      <c r="AJ930" s="11">
        <f t="shared" si="1084"/>
        <v>0</v>
      </c>
      <c r="AK930" s="11">
        <f t="shared" si="1084"/>
        <v>6052</v>
      </c>
      <c r="AL930" s="11">
        <f t="shared" si="1084"/>
        <v>0</v>
      </c>
      <c r="AM930" s="11">
        <f t="shared" si="1084"/>
        <v>0</v>
      </c>
      <c r="AN930" s="11">
        <f t="shared" si="1084"/>
        <v>0</v>
      </c>
      <c r="AO930" s="11">
        <f t="shared" si="1084"/>
        <v>0</v>
      </c>
      <c r="AP930" s="11">
        <f t="shared" si="1084"/>
        <v>0</v>
      </c>
      <c r="AQ930" s="11">
        <f t="shared" si="1084"/>
        <v>6052</v>
      </c>
      <c r="AR930" s="11">
        <f t="shared" si="1084"/>
        <v>0</v>
      </c>
    </row>
    <row r="931" spans="1:44" ht="38.25" customHeight="1">
      <c r="A931" s="20" t="s">
        <v>363</v>
      </c>
      <c r="B931" s="32">
        <v>914</v>
      </c>
      <c r="C931" s="38" t="s">
        <v>140</v>
      </c>
      <c r="D931" s="38" t="s">
        <v>8</v>
      </c>
      <c r="E931" s="38" t="s">
        <v>211</v>
      </c>
      <c r="F931" s="18"/>
      <c r="G931" s="6">
        <f>G932+G936+G939</f>
        <v>6052</v>
      </c>
      <c r="H931" s="6">
        <f t="shared" ref="H931:N931" si="1085">H932+H936+H939</f>
        <v>0</v>
      </c>
      <c r="I931" s="6">
        <f t="shared" si="1085"/>
        <v>0</v>
      </c>
      <c r="J931" s="6">
        <f t="shared" si="1085"/>
        <v>0</v>
      </c>
      <c r="K931" s="6">
        <f t="shared" si="1085"/>
        <v>0</v>
      </c>
      <c r="L931" s="6">
        <f t="shared" si="1085"/>
        <v>0</v>
      </c>
      <c r="M931" s="6">
        <f t="shared" si="1085"/>
        <v>6052</v>
      </c>
      <c r="N931" s="6">
        <f t="shared" si="1085"/>
        <v>0</v>
      </c>
      <c r="O931" s="6">
        <f t="shared" ref="O931:T931" si="1086">O932+O936+O939</f>
        <v>0</v>
      </c>
      <c r="P931" s="6">
        <f t="shared" si="1086"/>
        <v>0</v>
      </c>
      <c r="Q931" s="6">
        <f t="shared" si="1086"/>
        <v>0</v>
      </c>
      <c r="R931" s="6">
        <f t="shared" si="1086"/>
        <v>0</v>
      </c>
      <c r="S931" s="118">
        <f t="shared" si="1086"/>
        <v>6052</v>
      </c>
      <c r="T931" s="118">
        <f t="shared" si="1086"/>
        <v>0</v>
      </c>
      <c r="U931" s="6">
        <f t="shared" ref="U931:Z931" si="1087">U932+U936+U939</f>
        <v>0</v>
      </c>
      <c r="V931" s="6">
        <f t="shared" si="1087"/>
        <v>0</v>
      </c>
      <c r="W931" s="6">
        <f t="shared" si="1087"/>
        <v>0</v>
      </c>
      <c r="X931" s="6">
        <f t="shared" si="1087"/>
        <v>0</v>
      </c>
      <c r="Y931" s="6">
        <f t="shared" si="1087"/>
        <v>6052</v>
      </c>
      <c r="Z931" s="6">
        <f t="shared" si="1087"/>
        <v>0</v>
      </c>
      <c r="AA931" s="6">
        <f t="shared" ref="AA931:AF931" si="1088">AA932+AA936+AA939</f>
        <v>0</v>
      </c>
      <c r="AB931" s="6">
        <f t="shared" si="1088"/>
        <v>0</v>
      </c>
      <c r="AC931" s="6">
        <f t="shared" si="1088"/>
        <v>0</v>
      </c>
      <c r="AD931" s="6">
        <f t="shared" si="1088"/>
        <v>0</v>
      </c>
      <c r="AE931" s="118">
        <f t="shared" si="1088"/>
        <v>6052</v>
      </c>
      <c r="AF931" s="118">
        <f t="shared" si="1088"/>
        <v>0</v>
      </c>
      <c r="AG931" s="6">
        <f t="shared" ref="AG931:AL931" si="1089">AG932+AG936+AG939</f>
        <v>0</v>
      </c>
      <c r="AH931" s="6">
        <f t="shared" si="1089"/>
        <v>0</v>
      </c>
      <c r="AI931" s="6">
        <f t="shared" si="1089"/>
        <v>0</v>
      </c>
      <c r="AJ931" s="6">
        <f t="shared" si="1089"/>
        <v>0</v>
      </c>
      <c r="AK931" s="6">
        <f t="shared" si="1089"/>
        <v>6052</v>
      </c>
      <c r="AL931" s="6">
        <f t="shared" si="1089"/>
        <v>0</v>
      </c>
      <c r="AM931" s="6">
        <f t="shared" ref="AM931:AR931" si="1090">AM932+AM936+AM939</f>
        <v>0</v>
      </c>
      <c r="AN931" s="6">
        <f t="shared" si="1090"/>
        <v>0</v>
      </c>
      <c r="AO931" s="6">
        <f t="shared" si="1090"/>
        <v>0</v>
      </c>
      <c r="AP931" s="6">
        <f t="shared" si="1090"/>
        <v>0</v>
      </c>
      <c r="AQ931" s="6">
        <f t="shared" si="1090"/>
        <v>6052</v>
      </c>
      <c r="AR931" s="6">
        <f t="shared" si="1090"/>
        <v>0</v>
      </c>
    </row>
    <row r="932" spans="1:44" ht="22.5" customHeight="1">
      <c r="A932" s="17" t="s">
        <v>14</v>
      </c>
      <c r="B932" s="32">
        <v>914</v>
      </c>
      <c r="C932" s="18" t="s">
        <v>140</v>
      </c>
      <c r="D932" s="18" t="s">
        <v>8</v>
      </c>
      <c r="E932" s="18" t="s">
        <v>213</v>
      </c>
      <c r="F932" s="18"/>
      <c r="G932" s="6">
        <f t="shared" ref="G932:V934" si="1091">G933</f>
        <v>6052</v>
      </c>
      <c r="H932" s="6">
        <f t="shared" si="1091"/>
        <v>0</v>
      </c>
      <c r="I932" s="6">
        <f t="shared" si="1091"/>
        <v>0</v>
      </c>
      <c r="J932" s="6">
        <f t="shared" si="1091"/>
        <v>0</v>
      </c>
      <c r="K932" s="6">
        <f t="shared" si="1091"/>
        <v>0</v>
      </c>
      <c r="L932" s="6">
        <f t="shared" si="1091"/>
        <v>0</v>
      </c>
      <c r="M932" s="6">
        <f t="shared" si="1091"/>
        <v>6052</v>
      </c>
      <c r="N932" s="6">
        <f t="shared" si="1091"/>
        <v>0</v>
      </c>
      <c r="O932" s="6">
        <f t="shared" si="1091"/>
        <v>0</v>
      </c>
      <c r="P932" s="6">
        <f t="shared" si="1091"/>
        <v>0</v>
      </c>
      <c r="Q932" s="6">
        <f t="shared" si="1091"/>
        <v>0</v>
      </c>
      <c r="R932" s="6">
        <f t="shared" si="1091"/>
        <v>0</v>
      </c>
      <c r="S932" s="118">
        <f t="shared" si="1091"/>
        <v>6052</v>
      </c>
      <c r="T932" s="118">
        <f t="shared" si="1091"/>
        <v>0</v>
      </c>
      <c r="U932" s="6">
        <f t="shared" si="1091"/>
        <v>0</v>
      </c>
      <c r="V932" s="6">
        <f t="shared" si="1091"/>
        <v>0</v>
      </c>
      <c r="W932" s="6">
        <f t="shared" ref="U932:AJ934" si="1092">W933</f>
        <v>0</v>
      </c>
      <c r="X932" s="6">
        <f t="shared" si="1092"/>
        <v>0</v>
      </c>
      <c r="Y932" s="6">
        <f t="shared" si="1092"/>
        <v>6052</v>
      </c>
      <c r="Z932" s="6">
        <f t="shared" si="1092"/>
        <v>0</v>
      </c>
      <c r="AA932" s="6">
        <f t="shared" si="1092"/>
        <v>0</v>
      </c>
      <c r="AB932" s="6">
        <f t="shared" si="1092"/>
        <v>0</v>
      </c>
      <c r="AC932" s="6">
        <f t="shared" si="1092"/>
        <v>0</v>
      </c>
      <c r="AD932" s="6">
        <f t="shared" si="1092"/>
        <v>0</v>
      </c>
      <c r="AE932" s="118">
        <f t="shared" si="1092"/>
        <v>6052</v>
      </c>
      <c r="AF932" s="118">
        <f t="shared" si="1092"/>
        <v>0</v>
      </c>
      <c r="AG932" s="6">
        <f t="shared" si="1092"/>
        <v>0</v>
      </c>
      <c r="AH932" s="6">
        <f t="shared" si="1092"/>
        <v>0</v>
      </c>
      <c r="AI932" s="6">
        <f t="shared" si="1092"/>
        <v>0</v>
      </c>
      <c r="AJ932" s="6">
        <f t="shared" si="1092"/>
        <v>0</v>
      </c>
      <c r="AK932" s="6">
        <f t="shared" ref="AG932:AR934" si="1093">AK933</f>
        <v>6052</v>
      </c>
      <c r="AL932" s="6">
        <f t="shared" si="1093"/>
        <v>0</v>
      </c>
      <c r="AM932" s="6">
        <f t="shared" si="1093"/>
        <v>0</v>
      </c>
      <c r="AN932" s="6">
        <f t="shared" si="1093"/>
        <v>0</v>
      </c>
      <c r="AO932" s="6">
        <f t="shared" si="1093"/>
        <v>0</v>
      </c>
      <c r="AP932" s="6">
        <f t="shared" si="1093"/>
        <v>0</v>
      </c>
      <c r="AQ932" s="6">
        <f t="shared" si="1093"/>
        <v>6052</v>
      </c>
      <c r="AR932" s="6">
        <f t="shared" si="1093"/>
        <v>0</v>
      </c>
    </row>
    <row r="933" spans="1:44" ht="21.75" customHeight="1">
      <c r="A933" s="17" t="s">
        <v>154</v>
      </c>
      <c r="B933" s="32">
        <v>914</v>
      </c>
      <c r="C933" s="18" t="s">
        <v>140</v>
      </c>
      <c r="D933" s="18" t="s">
        <v>8</v>
      </c>
      <c r="E933" s="18" t="s">
        <v>513</v>
      </c>
      <c r="F933" s="18"/>
      <c r="G933" s="6">
        <f t="shared" si="1091"/>
        <v>6052</v>
      </c>
      <c r="H933" s="6">
        <f t="shared" si="1091"/>
        <v>0</v>
      </c>
      <c r="I933" s="6">
        <f t="shared" si="1091"/>
        <v>0</v>
      </c>
      <c r="J933" s="6">
        <f t="shared" si="1091"/>
        <v>0</v>
      </c>
      <c r="K933" s="6">
        <f t="shared" si="1091"/>
        <v>0</v>
      </c>
      <c r="L933" s="6">
        <f t="shared" si="1091"/>
        <v>0</v>
      </c>
      <c r="M933" s="6">
        <f t="shared" si="1091"/>
        <v>6052</v>
      </c>
      <c r="N933" s="6">
        <f t="shared" si="1091"/>
        <v>0</v>
      </c>
      <c r="O933" s="6">
        <f t="shared" si="1091"/>
        <v>0</v>
      </c>
      <c r="P933" s="6">
        <f t="shared" si="1091"/>
        <v>0</v>
      </c>
      <c r="Q933" s="6">
        <f t="shared" si="1091"/>
        <v>0</v>
      </c>
      <c r="R933" s="6">
        <f t="shared" si="1091"/>
        <v>0</v>
      </c>
      <c r="S933" s="118">
        <f t="shared" si="1091"/>
        <v>6052</v>
      </c>
      <c r="T933" s="118">
        <f t="shared" si="1091"/>
        <v>0</v>
      </c>
      <c r="U933" s="6">
        <f t="shared" si="1092"/>
        <v>0</v>
      </c>
      <c r="V933" s="6">
        <f t="shared" si="1092"/>
        <v>0</v>
      </c>
      <c r="W933" s="6">
        <f t="shared" si="1092"/>
        <v>0</v>
      </c>
      <c r="X933" s="6">
        <f t="shared" si="1092"/>
        <v>0</v>
      </c>
      <c r="Y933" s="6">
        <f t="shared" si="1092"/>
        <v>6052</v>
      </c>
      <c r="Z933" s="6">
        <f t="shared" si="1092"/>
        <v>0</v>
      </c>
      <c r="AA933" s="6">
        <f t="shared" si="1092"/>
        <v>0</v>
      </c>
      <c r="AB933" s="6">
        <f t="shared" si="1092"/>
        <v>0</v>
      </c>
      <c r="AC933" s="6">
        <f t="shared" si="1092"/>
        <v>0</v>
      </c>
      <c r="AD933" s="6">
        <f t="shared" si="1092"/>
        <v>0</v>
      </c>
      <c r="AE933" s="118">
        <f t="shared" si="1092"/>
        <v>6052</v>
      </c>
      <c r="AF933" s="118">
        <f t="shared" si="1092"/>
        <v>0</v>
      </c>
      <c r="AG933" s="6">
        <f t="shared" si="1093"/>
        <v>0</v>
      </c>
      <c r="AH933" s="6">
        <f t="shared" si="1093"/>
        <v>0</v>
      </c>
      <c r="AI933" s="6">
        <f t="shared" si="1093"/>
        <v>0</v>
      </c>
      <c r="AJ933" s="6">
        <f t="shared" si="1093"/>
        <v>0</v>
      </c>
      <c r="AK933" s="6">
        <f t="shared" si="1093"/>
        <v>6052</v>
      </c>
      <c r="AL933" s="6">
        <f t="shared" si="1093"/>
        <v>0</v>
      </c>
      <c r="AM933" s="6">
        <f t="shared" si="1093"/>
        <v>0</v>
      </c>
      <c r="AN933" s="6">
        <f t="shared" si="1093"/>
        <v>0</v>
      </c>
      <c r="AO933" s="6">
        <f t="shared" si="1093"/>
        <v>0</v>
      </c>
      <c r="AP933" s="6">
        <f t="shared" si="1093"/>
        <v>0</v>
      </c>
      <c r="AQ933" s="6">
        <f t="shared" si="1093"/>
        <v>6052</v>
      </c>
      <c r="AR933" s="6">
        <f t="shared" si="1093"/>
        <v>0</v>
      </c>
    </row>
    <row r="934" spans="1:44" ht="38.25" customHeight="1">
      <c r="A934" s="17" t="s">
        <v>165</v>
      </c>
      <c r="B934" s="32">
        <v>914</v>
      </c>
      <c r="C934" s="18" t="s">
        <v>140</v>
      </c>
      <c r="D934" s="18" t="s">
        <v>8</v>
      </c>
      <c r="E934" s="18" t="s">
        <v>513</v>
      </c>
      <c r="F934" s="18" t="s">
        <v>166</v>
      </c>
      <c r="G934" s="6">
        <f t="shared" si="1091"/>
        <v>6052</v>
      </c>
      <c r="H934" s="6">
        <f t="shared" si="1091"/>
        <v>0</v>
      </c>
      <c r="I934" s="6">
        <f t="shared" si="1091"/>
        <v>0</v>
      </c>
      <c r="J934" s="6">
        <f t="shared" si="1091"/>
        <v>0</v>
      </c>
      <c r="K934" s="6">
        <f t="shared" si="1091"/>
        <v>0</v>
      </c>
      <c r="L934" s="6">
        <f t="shared" si="1091"/>
        <v>0</v>
      </c>
      <c r="M934" s="6">
        <f t="shared" si="1091"/>
        <v>6052</v>
      </c>
      <c r="N934" s="6">
        <f t="shared" si="1091"/>
        <v>0</v>
      </c>
      <c r="O934" s="6">
        <f t="shared" si="1091"/>
        <v>0</v>
      </c>
      <c r="P934" s="6">
        <f t="shared" si="1091"/>
        <v>0</v>
      </c>
      <c r="Q934" s="6">
        <f t="shared" si="1091"/>
        <v>0</v>
      </c>
      <c r="R934" s="6">
        <f t="shared" si="1091"/>
        <v>0</v>
      </c>
      <c r="S934" s="118">
        <f t="shared" si="1091"/>
        <v>6052</v>
      </c>
      <c r="T934" s="118">
        <f t="shared" si="1091"/>
        <v>0</v>
      </c>
      <c r="U934" s="6">
        <f t="shared" si="1092"/>
        <v>0</v>
      </c>
      <c r="V934" s="6">
        <f t="shared" si="1092"/>
        <v>0</v>
      </c>
      <c r="W934" s="6">
        <f t="shared" si="1092"/>
        <v>0</v>
      </c>
      <c r="X934" s="6">
        <f t="shared" si="1092"/>
        <v>0</v>
      </c>
      <c r="Y934" s="6">
        <f t="shared" si="1092"/>
        <v>6052</v>
      </c>
      <c r="Z934" s="6">
        <f t="shared" si="1092"/>
        <v>0</v>
      </c>
      <c r="AA934" s="6">
        <f t="shared" si="1092"/>
        <v>0</v>
      </c>
      <c r="AB934" s="6">
        <f t="shared" si="1092"/>
        <v>0</v>
      </c>
      <c r="AC934" s="6">
        <f t="shared" si="1092"/>
        <v>0</v>
      </c>
      <c r="AD934" s="6">
        <f t="shared" si="1092"/>
        <v>0</v>
      </c>
      <c r="AE934" s="118">
        <f t="shared" si="1092"/>
        <v>6052</v>
      </c>
      <c r="AF934" s="118">
        <f t="shared" si="1092"/>
        <v>0</v>
      </c>
      <c r="AG934" s="6">
        <f t="shared" si="1093"/>
        <v>0</v>
      </c>
      <c r="AH934" s="6">
        <f t="shared" si="1093"/>
        <v>0</v>
      </c>
      <c r="AI934" s="6">
        <f t="shared" si="1093"/>
        <v>0</v>
      </c>
      <c r="AJ934" s="6">
        <f t="shared" si="1093"/>
        <v>0</v>
      </c>
      <c r="AK934" s="6">
        <f t="shared" si="1093"/>
        <v>6052</v>
      </c>
      <c r="AL934" s="6">
        <f t="shared" si="1093"/>
        <v>0</v>
      </c>
      <c r="AM934" s="6">
        <f t="shared" si="1093"/>
        <v>0</v>
      </c>
      <c r="AN934" s="6">
        <f t="shared" si="1093"/>
        <v>0</v>
      </c>
      <c r="AO934" s="6">
        <f t="shared" si="1093"/>
        <v>0</v>
      </c>
      <c r="AP934" s="6">
        <f t="shared" si="1093"/>
        <v>0</v>
      </c>
      <c r="AQ934" s="6">
        <f t="shared" si="1093"/>
        <v>6052</v>
      </c>
      <c r="AR934" s="6">
        <f t="shared" si="1093"/>
        <v>0</v>
      </c>
    </row>
    <row r="935" spans="1:44" ht="23.25" customHeight="1">
      <c r="A935" s="17" t="s">
        <v>154</v>
      </c>
      <c r="B935" s="32">
        <v>914</v>
      </c>
      <c r="C935" s="18" t="s">
        <v>140</v>
      </c>
      <c r="D935" s="18" t="s">
        <v>8</v>
      </c>
      <c r="E935" s="18" t="s">
        <v>513</v>
      </c>
      <c r="F935" s="18" t="s">
        <v>167</v>
      </c>
      <c r="G935" s="6">
        <v>6052</v>
      </c>
      <c r="H935" s="6"/>
      <c r="I935" s="102"/>
      <c r="J935" s="102"/>
      <c r="K935" s="102"/>
      <c r="L935" s="102"/>
      <c r="M935" s="55">
        <f>G935+I935+J935+K935+L935</f>
        <v>6052</v>
      </c>
      <c r="N935" s="55">
        <f>H935+L935</f>
        <v>0</v>
      </c>
      <c r="O935" s="102"/>
      <c r="P935" s="102"/>
      <c r="Q935" s="102"/>
      <c r="R935" s="102"/>
      <c r="S935" s="119">
        <f>M935+O935+P935+Q935+R935</f>
        <v>6052</v>
      </c>
      <c r="T935" s="119">
        <f>N935+R935</f>
        <v>0</v>
      </c>
      <c r="U935" s="102"/>
      <c r="V935" s="102"/>
      <c r="W935" s="102"/>
      <c r="X935" s="102"/>
      <c r="Y935" s="55">
        <f>S935+U935+V935+W935+X935</f>
        <v>6052</v>
      </c>
      <c r="Z935" s="55">
        <f>T935+X935</f>
        <v>0</v>
      </c>
      <c r="AA935" s="102"/>
      <c r="AB935" s="102"/>
      <c r="AC935" s="102"/>
      <c r="AD935" s="102"/>
      <c r="AE935" s="119">
        <f>Y935+AA935+AB935+AC935+AD935</f>
        <v>6052</v>
      </c>
      <c r="AF935" s="119">
        <f>Z935+AD935</f>
        <v>0</v>
      </c>
      <c r="AG935" s="102"/>
      <c r="AH935" s="102"/>
      <c r="AI935" s="102"/>
      <c r="AJ935" s="102"/>
      <c r="AK935" s="55">
        <f>AE935+AG935+AH935+AI935+AJ935</f>
        <v>6052</v>
      </c>
      <c r="AL935" s="55">
        <f>AF935+AJ935</f>
        <v>0</v>
      </c>
      <c r="AM935" s="102"/>
      <c r="AN935" s="102"/>
      <c r="AO935" s="102"/>
      <c r="AP935" s="102"/>
      <c r="AQ935" s="55">
        <f>AK935+AM935+AN935+AO935+AP935</f>
        <v>6052</v>
      </c>
      <c r="AR935" s="55">
        <f>AL935+AP935</f>
        <v>0</v>
      </c>
    </row>
    <row r="936" spans="1:44" ht="49.5" hidden="1">
      <c r="A936" s="17" t="s">
        <v>522</v>
      </c>
      <c r="B936" s="32">
        <v>914</v>
      </c>
      <c r="C936" s="18" t="s">
        <v>140</v>
      </c>
      <c r="D936" s="18" t="s">
        <v>8</v>
      </c>
      <c r="E936" s="18" t="s">
        <v>564</v>
      </c>
      <c r="F936" s="18"/>
      <c r="G936" s="6">
        <f>G937</f>
        <v>0</v>
      </c>
      <c r="H936" s="6">
        <f>H937</f>
        <v>0</v>
      </c>
      <c r="I936" s="102"/>
      <c r="J936" s="102"/>
      <c r="K936" s="102"/>
      <c r="L936" s="102"/>
      <c r="M936" s="102"/>
      <c r="N936" s="102"/>
      <c r="O936" s="102"/>
      <c r="P936" s="102"/>
      <c r="Q936" s="102"/>
      <c r="R936" s="102"/>
      <c r="S936" s="121"/>
      <c r="T936" s="121"/>
      <c r="U936" s="102"/>
      <c r="V936" s="102"/>
      <c r="W936" s="102"/>
      <c r="X936" s="102"/>
      <c r="Y936" s="102"/>
      <c r="Z936" s="102"/>
      <c r="AA936" s="102"/>
      <c r="AB936" s="102"/>
      <c r="AC936" s="102"/>
      <c r="AD936" s="102"/>
      <c r="AE936" s="121"/>
      <c r="AF936" s="121"/>
      <c r="AG936" s="102"/>
      <c r="AH936" s="102"/>
      <c r="AI936" s="102"/>
      <c r="AJ936" s="102"/>
      <c r="AK936" s="102"/>
      <c r="AL936" s="102"/>
      <c r="AM936" s="102"/>
      <c r="AN936" s="102"/>
      <c r="AO936" s="102"/>
      <c r="AP936" s="102"/>
      <c r="AQ936" s="102"/>
      <c r="AR936" s="102"/>
    </row>
    <row r="937" spans="1:44" ht="33" hidden="1">
      <c r="A937" s="17" t="s">
        <v>165</v>
      </c>
      <c r="B937" s="32">
        <v>914</v>
      </c>
      <c r="C937" s="18" t="s">
        <v>140</v>
      </c>
      <c r="D937" s="18" t="s">
        <v>8</v>
      </c>
      <c r="E937" s="18" t="s">
        <v>564</v>
      </c>
      <c r="F937" s="18" t="s">
        <v>166</v>
      </c>
      <c r="G937" s="6">
        <f>G938</f>
        <v>0</v>
      </c>
      <c r="H937" s="6">
        <f>H938</f>
        <v>0</v>
      </c>
      <c r="I937" s="102"/>
      <c r="J937" s="102"/>
      <c r="K937" s="102"/>
      <c r="L937" s="102"/>
      <c r="M937" s="102"/>
      <c r="N937" s="102"/>
      <c r="O937" s="102"/>
      <c r="P937" s="102"/>
      <c r="Q937" s="102"/>
      <c r="R937" s="102"/>
      <c r="S937" s="121"/>
      <c r="T937" s="121"/>
      <c r="U937" s="102"/>
      <c r="V937" s="102"/>
      <c r="W937" s="102"/>
      <c r="X937" s="102"/>
      <c r="Y937" s="102"/>
      <c r="Z937" s="102"/>
      <c r="AA937" s="102"/>
      <c r="AB937" s="102"/>
      <c r="AC937" s="102"/>
      <c r="AD937" s="102"/>
      <c r="AE937" s="121"/>
      <c r="AF937" s="121"/>
      <c r="AG937" s="102"/>
      <c r="AH937" s="102"/>
      <c r="AI937" s="102"/>
      <c r="AJ937" s="102"/>
      <c r="AK937" s="102"/>
      <c r="AL937" s="102"/>
      <c r="AM937" s="102"/>
      <c r="AN937" s="102"/>
      <c r="AO937" s="102"/>
      <c r="AP937" s="102"/>
      <c r="AQ937" s="102"/>
      <c r="AR937" s="102"/>
    </row>
    <row r="938" spans="1:44" ht="18" hidden="1" customHeight="1">
      <c r="A938" s="17" t="s">
        <v>154</v>
      </c>
      <c r="B938" s="32">
        <v>914</v>
      </c>
      <c r="C938" s="18" t="s">
        <v>140</v>
      </c>
      <c r="D938" s="18" t="s">
        <v>8</v>
      </c>
      <c r="E938" s="18" t="s">
        <v>564</v>
      </c>
      <c r="F938" s="23">
        <v>410</v>
      </c>
      <c r="G938" s="6"/>
      <c r="H938" s="6"/>
      <c r="I938" s="102"/>
      <c r="J938" s="102"/>
      <c r="K938" s="102"/>
      <c r="L938" s="102"/>
      <c r="M938" s="102"/>
      <c r="N938" s="102"/>
      <c r="O938" s="102"/>
      <c r="P938" s="102"/>
      <c r="Q938" s="102"/>
      <c r="R938" s="102"/>
      <c r="S938" s="121"/>
      <c r="T938" s="121"/>
      <c r="U938" s="102"/>
      <c r="V938" s="102"/>
      <c r="W938" s="102"/>
      <c r="X938" s="102"/>
      <c r="Y938" s="102"/>
      <c r="Z938" s="102"/>
      <c r="AA938" s="102"/>
      <c r="AB938" s="102"/>
      <c r="AC938" s="102"/>
      <c r="AD938" s="102"/>
      <c r="AE938" s="121"/>
      <c r="AF938" s="121"/>
      <c r="AG938" s="102"/>
      <c r="AH938" s="102"/>
      <c r="AI938" s="102"/>
      <c r="AJ938" s="102"/>
      <c r="AK938" s="102"/>
      <c r="AL938" s="102"/>
      <c r="AM938" s="102"/>
      <c r="AN938" s="102"/>
      <c r="AO938" s="102"/>
      <c r="AP938" s="102"/>
      <c r="AQ938" s="102"/>
      <c r="AR938" s="102"/>
    </row>
    <row r="939" spans="1:44" ht="49.5" hidden="1">
      <c r="A939" s="17" t="s">
        <v>522</v>
      </c>
      <c r="B939" s="32">
        <v>914</v>
      </c>
      <c r="C939" s="18" t="s">
        <v>140</v>
      </c>
      <c r="D939" s="18" t="s">
        <v>8</v>
      </c>
      <c r="E939" s="18" t="s">
        <v>583</v>
      </c>
      <c r="F939" s="23"/>
      <c r="G939" s="6">
        <f>G940</f>
        <v>0</v>
      </c>
      <c r="H939" s="6">
        <f>H940</f>
        <v>0</v>
      </c>
      <c r="I939" s="102"/>
      <c r="J939" s="102"/>
      <c r="K939" s="102"/>
      <c r="L939" s="102"/>
      <c r="M939" s="102"/>
      <c r="N939" s="102"/>
      <c r="O939" s="102"/>
      <c r="P939" s="102"/>
      <c r="Q939" s="102"/>
      <c r="R939" s="102"/>
      <c r="S939" s="121"/>
      <c r="T939" s="121"/>
      <c r="U939" s="102"/>
      <c r="V939" s="102"/>
      <c r="W939" s="102"/>
      <c r="X939" s="102"/>
      <c r="Y939" s="102"/>
      <c r="Z939" s="102"/>
      <c r="AA939" s="102"/>
      <c r="AB939" s="102"/>
      <c r="AC939" s="102"/>
      <c r="AD939" s="102"/>
      <c r="AE939" s="121"/>
      <c r="AF939" s="121"/>
      <c r="AG939" s="102"/>
      <c r="AH939" s="102"/>
      <c r="AI939" s="102"/>
      <c r="AJ939" s="102"/>
      <c r="AK939" s="102"/>
      <c r="AL939" s="102"/>
      <c r="AM939" s="102"/>
      <c r="AN939" s="102"/>
      <c r="AO939" s="102"/>
      <c r="AP939" s="102"/>
      <c r="AQ939" s="102"/>
      <c r="AR939" s="102"/>
    </row>
    <row r="940" spans="1:44" ht="33" hidden="1">
      <c r="A940" s="17" t="s">
        <v>165</v>
      </c>
      <c r="B940" s="32">
        <v>914</v>
      </c>
      <c r="C940" s="18" t="s">
        <v>140</v>
      </c>
      <c r="D940" s="18" t="s">
        <v>8</v>
      </c>
      <c r="E940" s="18" t="s">
        <v>583</v>
      </c>
      <c r="F940" s="23">
        <v>400</v>
      </c>
      <c r="G940" s="6">
        <f>G941</f>
        <v>0</v>
      </c>
      <c r="H940" s="6">
        <f>H941</f>
        <v>0</v>
      </c>
      <c r="I940" s="102"/>
      <c r="J940" s="102"/>
      <c r="K940" s="102"/>
      <c r="L940" s="102"/>
      <c r="M940" s="102"/>
      <c r="N940" s="102"/>
      <c r="O940" s="102"/>
      <c r="P940" s="102"/>
      <c r="Q940" s="102"/>
      <c r="R940" s="102"/>
      <c r="S940" s="121"/>
      <c r="T940" s="121"/>
      <c r="U940" s="102"/>
      <c r="V940" s="102"/>
      <c r="W940" s="102"/>
      <c r="X940" s="102"/>
      <c r="Y940" s="102"/>
      <c r="Z940" s="102"/>
      <c r="AA940" s="102"/>
      <c r="AB940" s="102"/>
      <c r="AC940" s="102"/>
      <c r="AD940" s="102"/>
      <c r="AE940" s="121"/>
      <c r="AF940" s="121"/>
      <c r="AG940" s="102"/>
      <c r="AH940" s="102"/>
      <c r="AI940" s="102"/>
      <c r="AJ940" s="102"/>
      <c r="AK940" s="102"/>
      <c r="AL940" s="102"/>
      <c r="AM940" s="102"/>
      <c r="AN940" s="102"/>
      <c r="AO940" s="102"/>
      <c r="AP940" s="102"/>
      <c r="AQ940" s="102"/>
      <c r="AR940" s="102"/>
    </row>
    <row r="941" spans="1:44" ht="18" hidden="1" customHeight="1">
      <c r="A941" s="17" t="s">
        <v>154</v>
      </c>
      <c r="B941" s="32">
        <v>914</v>
      </c>
      <c r="C941" s="18" t="s">
        <v>140</v>
      </c>
      <c r="D941" s="18" t="s">
        <v>8</v>
      </c>
      <c r="E941" s="18" t="s">
        <v>583</v>
      </c>
      <c r="F941" s="23">
        <v>410</v>
      </c>
      <c r="G941" s="6"/>
      <c r="H941" s="6"/>
      <c r="I941" s="102"/>
      <c r="J941" s="102"/>
      <c r="K941" s="102"/>
      <c r="L941" s="102"/>
      <c r="M941" s="102"/>
      <c r="N941" s="102"/>
      <c r="O941" s="102"/>
      <c r="P941" s="102"/>
      <c r="Q941" s="102"/>
      <c r="R941" s="102"/>
      <c r="S941" s="121"/>
      <c r="T941" s="121"/>
      <c r="U941" s="102"/>
      <c r="V941" s="102"/>
      <c r="W941" s="102"/>
      <c r="X941" s="102"/>
      <c r="Y941" s="102"/>
      <c r="Z941" s="102"/>
      <c r="AA941" s="102"/>
      <c r="AB941" s="102"/>
      <c r="AC941" s="102"/>
      <c r="AD941" s="102"/>
      <c r="AE941" s="121"/>
      <c r="AF941" s="121"/>
      <c r="AG941" s="102"/>
      <c r="AH941" s="102"/>
      <c r="AI941" s="102"/>
      <c r="AJ941" s="102"/>
      <c r="AK941" s="102"/>
      <c r="AL941" s="102"/>
      <c r="AM941" s="102"/>
      <c r="AN941" s="102"/>
      <c r="AO941" s="102"/>
      <c r="AP941" s="102"/>
      <c r="AQ941" s="102"/>
      <c r="AR941" s="102"/>
    </row>
    <row r="942" spans="1:44" ht="33" hidden="1">
      <c r="A942" s="17" t="s">
        <v>635</v>
      </c>
      <c r="B942" s="18" t="s">
        <v>584</v>
      </c>
      <c r="C942" s="18" t="s">
        <v>140</v>
      </c>
      <c r="D942" s="18" t="s">
        <v>8</v>
      </c>
      <c r="E942" s="18" t="s">
        <v>625</v>
      </c>
      <c r="F942" s="18"/>
      <c r="G942" s="6"/>
      <c r="H942" s="6"/>
      <c r="I942" s="102"/>
      <c r="J942" s="102"/>
      <c r="K942" s="102"/>
      <c r="L942" s="102"/>
      <c r="M942" s="102"/>
      <c r="N942" s="102"/>
      <c r="O942" s="102"/>
      <c r="P942" s="102"/>
      <c r="Q942" s="102"/>
      <c r="R942" s="102"/>
      <c r="S942" s="121"/>
      <c r="T942" s="121"/>
      <c r="U942" s="102"/>
      <c r="V942" s="102"/>
      <c r="W942" s="102"/>
      <c r="X942" s="102"/>
      <c r="Y942" s="102"/>
      <c r="Z942" s="102"/>
      <c r="AA942" s="102"/>
      <c r="AB942" s="102"/>
      <c r="AC942" s="102"/>
      <c r="AD942" s="102"/>
      <c r="AE942" s="121"/>
      <c r="AF942" s="121"/>
      <c r="AG942" s="102"/>
      <c r="AH942" s="102"/>
      <c r="AI942" s="102"/>
      <c r="AJ942" s="102"/>
      <c r="AK942" s="102"/>
      <c r="AL942" s="102"/>
      <c r="AM942" s="102"/>
      <c r="AN942" s="102"/>
      <c r="AO942" s="102"/>
      <c r="AP942" s="102"/>
      <c r="AQ942" s="102"/>
      <c r="AR942" s="102"/>
    </row>
    <row r="943" spans="1:44" ht="33" hidden="1">
      <c r="A943" s="17" t="s">
        <v>165</v>
      </c>
      <c r="B943" s="18" t="s">
        <v>584</v>
      </c>
      <c r="C943" s="18" t="s">
        <v>140</v>
      </c>
      <c r="D943" s="18" t="s">
        <v>8</v>
      </c>
      <c r="E943" s="18" t="s">
        <v>625</v>
      </c>
      <c r="F943" s="18" t="s">
        <v>166</v>
      </c>
      <c r="G943" s="6"/>
      <c r="H943" s="6"/>
      <c r="I943" s="102"/>
      <c r="J943" s="102"/>
      <c r="K943" s="102"/>
      <c r="L943" s="102"/>
      <c r="M943" s="102"/>
      <c r="N943" s="102"/>
      <c r="O943" s="102"/>
      <c r="P943" s="102"/>
      <c r="Q943" s="102"/>
      <c r="R943" s="102"/>
      <c r="S943" s="121"/>
      <c r="T943" s="121"/>
      <c r="U943" s="102"/>
      <c r="V943" s="102"/>
      <c r="W943" s="102"/>
      <c r="X943" s="102"/>
      <c r="Y943" s="102"/>
      <c r="Z943" s="102"/>
      <c r="AA943" s="102"/>
      <c r="AB943" s="102"/>
      <c r="AC943" s="102"/>
      <c r="AD943" s="102"/>
      <c r="AE943" s="121"/>
      <c r="AF943" s="121"/>
      <c r="AG943" s="102"/>
      <c r="AH943" s="102"/>
      <c r="AI943" s="102"/>
      <c r="AJ943" s="102"/>
      <c r="AK943" s="102"/>
      <c r="AL943" s="102"/>
      <c r="AM943" s="102"/>
      <c r="AN943" s="102"/>
      <c r="AO943" s="102"/>
      <c r="AP943" s="102"/>
      <c r="AQ943" s="102"/>
      <c r="AR943" s="102"/>
    </row>
    <row r="944" spans="1:44" ht="18" hidden="1" customHeight="1">
      <c r="A944" s="17" t="s">
        <v>154</v>
      </c>
      <c r="B944" s="18" t="s">
        <v>584</v>
      </c>
      <c r="C944" s="18" t="s">
        <v>140</v>
      </c>
      <c r="D944" s="18" t="s">
        <v>8</v>
      </c>
      <c r="E944" s="18" t="s">
        <v>625</v>
      </c>
      <c r="F944" s="23">
        <v>410</v>
      </c>
      <c r="G944" s="6"/>
      <c r="H944" s="6"/>
      <c r="I944" s="102"/>
      <c r="J944" s="102"/>
      <c r="K944" s="102"/>
      <c r="L944" s="102"/>
      <c r="M944" s="102"/>
      <c r="N944" s="102"/>
      <c r="O944" s="102"/>
      <c r="P944" s="102"/>
      <c r="Q944" s="102"/>
      <c r="R944" s="102"/>
      <c r="S944" s="121"/>
      <c r="T944" s="121"/>
      <c r="U944" s="102"/>
      <c r="V944" s="102"/>
      <c r="W944" s="102"/>
      <c r="X944" s="102"/>
      <c r="Y944" s="102"/>
      <c r="Z944" s="102"/>
      <c r="AA944" s="102"/>
      <c r="AB944" s="102"/>
      <c r="AC944" s="102"/>
      <c r="AD944" s="102"/>
      <c r="AE944" s="121"/>
      <c r="AF944" s="121"/>
      <c r="AG944" s="102"/>
      <c r="AH944" s="102"/>
      <c r="AI944" s="102"/>
      <c r="AJ944" s="102"/>
      <c r="AK944" s="102"/>
      <c r="AL944" s="102"/>
      <c r="AM944" s="102"/>
      <c r="AN944" s="102"/>
      <c r="AO944" s="102"/>
      <c r="AP944" s="102"/>
      <c r="AQ944" s="102"/>
      <c r="AR944" s="102"/>
    </row>
    <row r="945" spans="1:44">
      <c r="A945" s="17"/>
      <c r="B945" s="32"/>
      <c r="C945" s="18"/>
      <c r="D945" s="18"/>
      <c r="E945" s="18"/>
      <c r="F945" s="18"/>
      <c r="G945" s="52"/>
      <c r="H945" s="52"/>
      <c r="I945" s="102"/>
      <c r="J945" s="102"/>
      <c r="K945" s="102"/>
      <c r="L945" s="102"/>
      <c r="M945" s="102"/>
      <c r="N945" s="102"/>
      <c r="O945" s="102"/>
      <c r="P945" s="102"/>
      <c r="Q945" s="102"/>
      <c r="R945" s="102"/>
      <c r="S945" s="121"/>
      <c r="T945" s="121"/>
      <c r="U945" s="102"/>
      <c r="V945" s="102"/>
      <c r="W945" s="102"/>
      <c r="X945" s="102"/>
      <c r="Y945" s="102"/>
      <c r="Z945" s="102"/>
      <c r="AA945" s="102"/>
      <c r="AB945" s="102"/>
      <c r="AC945" s="102"/>
      <c r="AD945" s="102"/>
      <c r="AE945" s="121"/>
      <c r="AF945" s="121"/>
      <c r="AG945" s="102"/>
      <c r="AH945" s="102"/>
      <c r="AI945" s="102"/>
      <c r="AJ945" s="102"/>
      <c r="AK945" s="102"/>
      <c r="AL945" s="102"/>
      <c r="AM945" s="102"/>
      <c r="AN945" s="102"/>
      <c r="AO945" s="102"/>
      <c r="AP945" s="102"/>
      <c r="AQ945" s="102"/>
      <c r="AR945" s="102"/>
    </row>
    <row r="946" spans="1:44" ht="40.5">
      <c r="A946" s="12" t="s">
        <v>400</v>
      </c>
      <c r="B946" s="71">
        <v>915</v>
      </c>
      <c r="C946" s="14"/>
      <c r="D946" s="14"/>
      <c r="E946" s="13"/>
      <c r="F946" s="14"/>
      <c r="G946" s="5">
        <f>G948+G958</f>
        <v>26254</v>
      </c>
      <c r="H946" s="5">
        <f>H948+H958</f>
        <v>24218</v>
      </c>
      <c r="I946" s="5">
        <f t="shared" ref="I946:N946" si="1094">I948+I958</f>
        <v>0</v>
      </c>
      <c r="J946" s="5">
        <f t="shared" si="1094"/>
        <v>0</v>
      </c>
      <c r="K946" s="5">
        <f t="shared" si="1094"/>
        <v>0</v>
      </c>
      <c r="L946" s="5">
        <f t="shared" si="1094"/>
        <v>0</v>
      </c>
      <c r="M946" s="5">
        <f t="shared" si="1094"/>
        <v>26254</v>
      </c>
      <c r="N946" s="5">
        <f t="shared" si="1094"/>
        <v>24218</v>
      </c>
      <c r="O946" s="5">
        <f t="shared" ref="O946:T946" si="1095">O948+O958</f>
        <v>0</v>
      </c>
      <c r="P946" s="5">
        <f t="shared" si="1095"/>
        <v>0</v>
      </c>
      <c r="Q946" s="5">
        <f t="shared" si="1095"/>
        <v>0</v>
      </c>
      <c r="R946" s="5">
        <f t="shared" si="1095"/>
        <v>0</v>
      </c>
      <c r="S946" s="114">
        <f t="shared" si="1095"/>
        <v>26254</v>
      </c>
      <c r="T946" s="114">
        <f t="shared" si="1095"/>
        <v>24218</v>
      </c>
      <c r="U946" s="5">
        <f t="shared" ref="U946:Z946" si="1096">U948+U958</f>
        <v>0</v>
      </c>
      <c r="V946" s="5">
        <f t="shared" si="1096"/>
        <v>0</v>
      </c>
      <c r="W946" s="5">
        <f t="shared" si="1096"/>
        <v>0</v>
      </c>
      <c r="X946" s="5">
        <f t="shared" si="1096"/>
        <v>0</v>
      </c>
      <c r="Y946" s="5">
        <f t="shared" si="1096"/>
        <v>26254</v>
      </c>
      <c r="Z946" s="5">
        <f t="shared" si="1096"/>
        <v>24218</v>
      </c>
      <c r="AA946" s="5">
        <f t="shared" ref="AA946:AF946" si="1097">AA948+AA958</f>
        <v>0</v>
      </c>
      <c r="AB946" s="5">
        <f t="shared" si="1097"/>
        <v>0</v>
      </c>
      <c r="AC946" s="5">
        <f t="shared" si="1097"/>
        <v>0</v>
      </c>
      <c r="AD946" s="5">
        <f t="shared" si="1097"/>
        <v>0</v>
      </c>
      <c r="AE946" s="114">
        <f t="shared" si="1097"/>
        <v>26254</v>
      </c>
      <c r="AF946" s="114">
        <f t="shared" si="1097"/>
        <v>24218</v>
      </c>
      <c r="AG946" s="5">
        <f t="shared" ref="AG946:AL946" si="1098">AG948+AG958</f>
        <v>0</v>
      </c>
      <c r="AH946" s="5">
        <f t="shared" si="1098"/>
        <v>0</v>
      </c>
      <c r="AI946" s="5">
        <f t="shared" si="1098"/>
        <v>0</v>
      </c>
      <c r="AJ946" s="5">
        <f t="shared" si="1098"/>
        <v>0</v>
      </c>
      <c r="AK946" s="5">
        <f t="shared" si="1098"/>
        <v>26254</v>
      </c>
      <c r="AL946" s="5">
        <f t="shared" si="1098"/>
        <v>24218</v>
      </c>
      <c r="AM946" s="5">
        <f t="shared" ref="AM946:AR946" si="1099">AM948+AM958</f>
        <v>0</v>
      </c>
      <c r="AN946" s="5">
        <f t="shared" si="1099"/>
        <v>0</v>
      </c>
      <c r="AO946" s="5">
        <f t="shared" si="1099"/>
        <v>0</v>
      </c>
      <c r="AP946" s="5">
        <f t="shared" si="1099"/>
        <v>0</v>
      </c>
      <c r="AQ946" s="5">
        <f t="shared" si="1099"/>
        <v>26254</v>
      </c>
      <c r="AR946" s="5">
        <f t="shared" si="1099"/>
        <v>24218</v>
      </c>
    </row>
    <row r="947" spans="1:44" ht="20.25">
      <c r="A947" s="12"/>
      <c r="B947" s="71"/>
      <c r="C947" s="14"/>
      <c r="D947" s="14"/>
      <c r="E947" s="13"/>
      <c r="F947" s="14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114"/>
      <c r="T947" s="114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114"/>
      <c r="AF947" s="114"/>
      <c r="AG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</row>
    <row r="948" spans="1:44" ht="18.75">
      <c r="A948" s="15" t="s">
        <v>470</v>
      </c>
      <c r="B948" s="31">
        <v>915</v>
      </c>
      <c r="C948" s="16" t="s">
        <v>31</v>
      </c>
      <c r="D948" s="16" t="s">
        <v>27</v>
      </c>
      <c r="E948" s="16"/>
      <c r="F948" s="92"/>
      <c r="G948" s="11">
        <f t="shared" ref="G948:V952" si="1100">G949</f>
        <v>24218</v>
      </c>
      <c r="H948" s="11">
        <f t="shared" si="1100"/>
        <v>24218</v>
      </c>
      <c r="I948" s="11">
        <f t="shared" si="1100"/>
        <v>0</v>
      </c>
      <c r="J948" s="11">
        <f t="shared" si="1100"/>
        <v>0</v>
      </c>
      <c r="K948" s="11">
        <f t="shared" si="1100"/>
        <v>0</v>
      </c>
      <c r="L948" s="11">
        <f t="shared" si="1100"/>
        <v>0</v>
      </c>
      <c r="M948" s="11">
        <f t="shared" si="1100"/>
        <v>24218</v>
      </c>
      <c r="N948" s="11">
        <f t="shared" si="1100"/>
        <v>24218</v>
      </c>
      <c r="O948" s="11">
        <f t="shared" si="1100"/>
        <v>0</v>
      </c>
      <c r="P948" s="11">
        <f t="shared" si="1100"/>
        <v>0</v>
      </c>
      <c r="Q948" s="11">
        <f t="shared" si="1100"/>
        <v>0</v>
      </c>
      <c r="R948" s="11">
        <f t="shared" si="1100"/>
        <v>0</v>
      </c>
      <c r="S948" s="127">
        <f t="shared" si="1100"/>
        <v>24218</v>
      </c>
      <c r="T948" s="127">
        <f t="shared" si="1100"/>
        <v>24218</v>
      </c>
      <c r="U948" s="11">
        <f t="shared" si="1100"/>
        <v>0</v>
      </c>
      <c r="V948" s="11">
        <f t="shared" si="1100"/>
        <v>0</v>
      </c>
      <c r="W948" s="11">
        <f t="shared" ref="U948:AJ952" si="1101">W949</f>
        <v>0</v>
      </c>
      <c r="X948" s="11">
        <f t="shared" si="1101"/>
        <v>0</v>
      </c>
      <c r="Y948" s="11">
        <f t="shared" si="1101"/>
        <v>24218</v>
      </c>
      <c r="Z948" s="11">
        <f t="shared" si="1101"/>
        <v>24218</v>
      </c>
      <c r="AA948" s="11">
        <f t="shared" si="1101"/>
        <v>0</v>
      </c>
      <c r="AB948" s="11">
        <f t="shared" si="1101"/>
        <v>0</v>
      </c>
      <c r="AC948" s="11">
        <f t="shared" si="1101"/>
        <v>0</v>
      </c>
      <c r="AD948" s="11">
        <f t="shared" si="1101"/>
        <v>0</v>
      </c>
      <c r="AE948" s="127">
        <f t="shared" si="1101"/>
        <v>24218</v>
      </c>
      <c r="AF948" s="127">
        <f t="shared" si="1101"/>
        <v>24218</v>
      </c>
      <c r="AG948" s="11">
        <f t="shared" si="1101"/>
        <v>0</v>
      </c>
      <c r="AH948" s="11">
        <f t="shared" si="1101"/>
        <v>0</v>
      </c>
      <c r="AI948" s="11">
        <f t="shared" si="1101"/>
        <v>0</v>
      </c>
      <c r="AJ948" s="11">
        <f t="shared" si="1101"/>
        <v>0</v>
      </c>
      <c r="AK948" s="11">
        <f t="shared" ref="AG948:AR952" si="1102">AK949</f>
        <v>24218</v>
      </c>
      <c r="AL948" s="11">
        <f t="shared" si="1102"/>
        <v>24218</v>
      </c>
      <c r="AM948" s="11">
        <f t="shared" si="1102"/>
        <v>0</v>
      </c>
      <c r="AN948" s="11">
        <f t="shared" si="1102"/>
        <v>0</v>
      </c>
      <c r="AO948" s="11">
        <f t="shared" si="1102"/>
        <v>0</v>
      </c>
      <c r="AP948" s="11">
        <f t="shared" si="1102"/>
        <v>0</v>
      </c>
      <c r="AQ948" s="11">
        <f t="shared" si="1102"/>
        <v>24218</v>
      </c>
      <c r="AR948" s="11">
        <f t="shared" si="1102"/>
        <v>24218</v>
      </c>
    </row>
    <row r="949" spans="1:44" ht="51">
      <c r="A949" s="17" t="s">
        <v>546</v>
      </c>
      <c r="B949" s="32">
        <v>915</v>
      </c>
      <c r="C949" s="18" t="s">
        <v>31</v>
      </c>
      <c r="D949" s="18" t="s">
        <v>27</v>
      </c>
      <c r="E949" s="18" t="s">
        <v>206</v>
      </c>
      <c r="F949" s="26"/>
      <c r="G949" s="6">
        <f t="shared" si="1100"/>
        <v>24218</v>
      </c>
      <c r="H949" s="6">
        <f t="shared" si="1100"/>
        <v>24218</v>
      </c>
      <c r="I949" s="6">
        <f t="shared" si="1100"/>
        <v>0</v>
      </c>
      <c r="J949" s="6">
        <f t="shared" si="1100"/>
        <v>0</v>
      </c>
      <c r="K949" s="6">
        <f t="shared" si="1100"/>
        <v>0</v>
      </c>
      <c r="L949" s="6">
        <f t="shared" si="1100"/>
        <v>0</v>
      </c>
      <c r="M949" s="6">
        <f t="shared" si="1100"/>
        <v>24218</v>
      </c>
      <c r="N949" s="6">
        <f t="shared" si="1100"/>
        <v>24218</v>
      </c>
      <c r="O949" s="6">
        <f t="shared" si="1100"/>
        <v>0</v>
      </c>
      <c r="P949" s="6">
        <f t="shared" si="1100"/>
        <v>0</v>
      </c>
      <c r="Q949" s="6">
        <f t="shared" si="1100"/>
        <v>0</v>
      </c>
      <c r="R949" s="6">
        <f t="shared" si="1100"/>
        <v>0</v>
      </c>
      <c r="S949" s="118">
        <f t="shared" si="1100"/>
        <v>24218</v>
      </c>
      <c r="T949" s="118">
        <f t="shared" si="1100"/>
        <v>24218</v>
      </c>
      <c r="U949" s="6">
        <f t="shared" si="1101"/>
        <v>0</v>
      </c>
      <c r="V949" s="6">
        <f t="shared" si="1101"/>
        <v>0</v>
      </c>
      <c r="W949" s="6">
        <f t="shared" si="1101"/>
        <v>0</v>
      </c>
      <c r="X949" s="6">
        <f t="shared" si="1101"/>
        <v>0</v>
      </c>
      <c r="Y949" s="6">
        <f t="shared" si="1101"/>
        <v>24218</v>
      </c>
      <c r="Z949" s="6">
        <f t="shared" si="1101"/>
        <v>24218</v>
      </c>
      <c r="AA949" s="6">
        <f t="shared" si="1101"/>
        <v>0</v>
      </c>
      <c r="AB949" s="6">
        <f t="shared" si="1101"/>
        <v>0</v>
      </c>
      <c r="AC949" s="6">
        <f t="shared" si="1101"/>
        <v>0</v>
      </c>
      <c r="AD949" s="6">
        <f t="shared" si="1101"/>
        <v>0</v>
      </c>
      <c r="AE949" s="118">
        <f t="shared" si="1101"/>
        <v>24218</v>
      </c>
      <c r="AF949" s="118">
        <f t="shared" si="1101"/>
        <v>24218</v>
      </c>
      <c r="AG949" s="6">
        <f t="shared" si="1102"/>
        <v>0</v>
      </c>
      <c r="AH949" s="6">
        <f t="shared" si="1102"/>
        <v>0</v>
      </c>
      <c r="AI949" s="6">
        <f t="shared" si="1102"/>
        <v>0</v>
      </c>
      <c r="AJ949" s="6">
        <f t="shared" si="1102"/>
        <v>0</v>
      </c>
      <c r="AK949" s="6">
        <f t="shared" si="1102"/>
        <v>24218</v>
      </c>
      <c r="AL949" s="6">
        <f t="shared" si="1102"/>
        <v>24218</v>
      </c>
      <c r="AM949" s="6">
        <f t="shared" si="1102"/>
        <v>0</v>
      </c>
      <c r="AN949" s="6">
        <f t="shared" si="1102"/>
        <v>0</v>
      </c>
      <c r="AO949" s="6">
        <f t="shared" si="1102"/>
        <v>0</v>
      </c>
      <c r="AP949" s="6">
        <f t="shared" si="1102"/>
        <v>0</v>
      </c>
      <c r="AQ949" s="6">
        <f t="shared" si="1102"/>
        <v>24218</v>
      </c>
      <c r="AR949" s="6">
        <f t="shared" si="1102"/>
        <v>24218</v>
      </c>
    </row>
    <row r="950" spans="1:44" ht="21.75" customHeight="1">
      <c r="A950" s="20" t="s">
        <v>451</v>
      </c>
      <c r="B950" s="32">
        <v>915</v>
      </c>
      <c r="C950" s="18" t="s">
        <v>31</v>
      </c>
      <c r="D950" s="18" t="s">
        <v>27</v>
      </c>
      <c r="E950" s="18" t="s">
        <v>593</v>
      </c>
      <c r="F950" s="26"/>
      <c r="G950" s="6">
        <f>G951+G954</f>
        <v>24218</v>
      </c>
      <c r="H950" s="6">
        <f>H951+H954</f>
        <v>24218</v>
      </c>
      <c r="I950" s="6">
        <f t="shared" ref="I950:N950" si="1103">I951+I954</f>
        <v>0</v>
      </c>
      <c r="J950" s="6">
        <f t="shared" si="1103"/>
        <v>0</v>
      </c>
      <c r="K950" s="6">
        <f t="shared" si="1103"/>
        <v>0</v>
      </c>
      <c r="L950" s="6">
        <f t="shared" si="1103"/>
        <v>0</v>
      </c>
      <c r="M950" s="6">
        <f t="shared" si="1103"/>
        <v>24218</v>
      </c>
      <c r="N950" s="6">
        <f t="shared" si="1103"/>
        <v>24218</v>
      </c>
      <c r="O950" s="6">
        <f t="shared" ref="O950:T950" si="1104">O951+O954</f>
        <v>0</v>
      </c>
      <c r="P950" s="6">
        <f t="shared" si="1104"/>
        <v>0</v>
      </c>
      <c r="Q950" s="6">
        <f t="shared" si="1104"/>
        <v>0</v>
      </c>
      <c r="R950" s="6">
        <f t="shared" si="1104"/>
        <v>0</v>
      </c>
      <c r="S950" s="118">
        <f t="shared" si="1104"/>
        <v>24218</v>
      </c>
      <c r="T950" s="118">
        <f t="shared" si="1104"/>
        <v>24218</v>
      </c>
      <c r="U950" s="6">
        <f t="shared" ref="U950:Z950" si="1105">U951+U954</f>
        <v>0</v>
      </c>
      <c r="V950" s="6">
        <f t="shared" si="1105"/>
        <v>0</v>
      </c>
      <c r="W950" s="6">
        <f t="shared" si="1105"/>
        <v>0</v>
      </c>
      <c r="X950" s="6">
        <f t="shared" si="1105"/>
        <v>0</v>
      </c>
      <c r="Y950" s="6">
        <f t="shared" si="1105"/>
        <v>24218</v>
      </c>
      <c r="Z950" s="6">
        <f t="shared" si="1105"/>
        <v>24218</v>
      </c>
      <c r="AA950" s="6">
        <f t="shared" ref="AA950:AF950" si="1106">AA951+AA954</f>
        <v>0</v>
      </c>
      <c r="AB950" s="6">
        <f t="shared" si="1106"/>
        <v>0</v>
      </c>
      <c r="AC950" s="6">
        <f t="shared" si="1106"/>
        <v>0</v>
      </c>
      <c r="AD950" s="6">
        <f t="shared" si="1106"/>
        <v>0</v>
      </c>
      <c r="AE950" s="118">
        <f t="shared" si="1106"/>
        <v>24218</v>
      </c>
      <c r="AF950" s="118">
        <f t="shared" si="1106"/>
        <v>24218</v>
      </c>
      <c r="AG950" s="6">
        <f t="shared" ref="AG950:AL950" si="1107">AG951+AG954</f>
        <v>0</v>
      </c>
      <c r="AH950" s="6">
        <f t="shared" si="1107"/>
        <v>0</v>
      </c>
      <c r="AI950" s="6">
        <f t="shared" si="1107"/>
        <v>0</v>
      </c>
      <c r="AJ950" s="6">
        <f t="shared" si="1107"/>
        <v>0</v>
      </c>
      <c r="AK950" s="6">
        <f t="shared" si="1107"/>
        <v>24218</v>
      </c>
      <c r="AL950" s="6">
        <f t="shared" si="1107"/>
        <v>24218</v>
      </c>
      <c r="AM950" s="6">
        <f t="shared" ref="AM950:AR950" si="1108">AM951+AM954</f>
        <v>0</v>
      </c>
      <c r="AN950" s="6">
        <f t="shared" si="1108"/>
        <v>0</v>
      </c>
      <c r="AO950" s="6">
        <f t="shared" si="1108"/>
        <v>0</v>
      </c>
      <c r="AP950" s="6">
        <f t="shared" si="1108"/>
        <v>0</v>
      </c>
      <c r="AQ950" s="6">
        <f t="shared" si="1108"/>
        <v>24218</v>
      </c>
      <c r="AR950" s="6">
        <f t="shared" si="1108"/>
        <v>24218</v>
      </c>
    </row>
    <row r="951" spans="1:44" ht="33">
      <c r="A951" s="20" t="s">
        <v>614</v>
      </c>
      <c r="B951" s="32">
        <v>915</v>
      </c>
      <c r="C951" s="18" t="s">
        <v>31</v>
      </c>
      <c r="D951" s="18" t="s">
        <v>27</v>
      </c>
      <c r="E951" s="18" t="s">
        <v>615</v>
      </c>
      <c r="F951" s="26"/>
      <c r="G951" s="6">
        <f t="shared" si="1100"/>
        <v>23742</v>
      </c>
      <c r="H951" s="6">
        <f t="shared" si="1100"/>
        <v>23742</v>
      </c>
      <c r="I951" s="6">
        <f t="shared" si="1100"/>
        <v>0</v>
      </c>
      <c r="J951" s="6">
        <f t="shared" si="1100"/>
        <v>0</v>
      </c>
      <c r="K951" s="6">
        <f t="shared" si="1100"/>
        <v>0</v>
      </c>
      <c r="L951" s="6">
        <f t="shared" si="1100"/>
        <v>0</v>
      </c>
      <c r="M951" s="6">
        <f t="shared" si="1100"/>
        <v>23742</v>
      </c>
      <c r="N951" s="6">
        <f t="shared" si="1100"/>
        <v>23742</v>
      </c>
      <c r="O951" s="6">
        <f t="shared" si="1100"/>
        <v>0</v>
      </c>
      <c r="P951" s="6">
        <f t="shared" si="1100"/>
        <v>0</v>
      </c>
      <c r="Q951" s="6">
        <f t="shared" si="1100"/>
        <v>0</v>
      </c>
      <c r="R951" s="6">
        <f t="shared" si="1100"/>
        <v>0</v>
      </c>
      <c r="S951" s="118">
        <f t="shared" si="1100"/>
        <v>23742</v>
      </c>
      <c r="T951" s="118">
        <f t="shared" si="1100"/>
        <v>23742</v>
      </c>
      <c r="U951" s="6">
        <f t="shared" si="1101"/>
        <v>0</v>
      </c>
      <c r="V951" s="6">
        <f t="shared" si="1101"/>
        <v>0</v>
      </c>
      <c r="W951" s="6">
        <f t="shared" si="1101"/>
        <v>0</v>
      </c>
      <c r="X951" s="6">
        <f t="shared" si="1101"/>
        <v>0</v>
      </c>
      <c r="Y951" s="6">
        <f t="shared" si="1101"/>
        <v>23742</v>
      </c>
      <c r="Z951" s="6">
        <f t="shared" si="1101"/>
        <v>23742</v>
      </c>
      <c r="AA951" s="6">
        <f t="shared" si="1101"/>
        <v>0</v>
      </c>
      <c r="AB951" s="6">
        <f t="shared" si="1101"/>
        <v>0</v>
      </c>
      <c r="AC951" s="6">
        <f t="shared" si="1101"/>
        <v>0</v>
      </c>
      <c r="AD951" s="6">
        <f t="shared" si="1101"/>
        <v>0</v>
      </c>
      <c r="AE951" s="118">
        <f t="shared" si="1101"/>
        <v>23742</v>
      </c>
      <c r="AF951" s="118">
        <f t="shared" si="1101"/>
        <v>23742</v>
      </c>
      <c r="AG951" s="6">
        <f t="shared" si="1102"/>
        <v>0</v>
      </c>
      <c r="AH951" s="6">
        <f t="shared" si="1102"/>
        <v>0</v>
      </c>
      <c r="AI951" s="6">
        <f t="shared" si="1102"/>
        <v>0</v>
      </c>
      <c r="AJ951" s="6">
        <f t="shared" si="1102"/>
        <v>0</v>
      </c>
      <c r="AK951" s="6">
        <f t="shared" si="1102"/>
        <v>23742</v>
      </c>
      <c r="AL951" s="6">
        <f t="shared" si="1102"/>
        <v>23742</v>
      </c>
      <c r="AM951" s="6">
        <f t="shared" si="1102"/>
        <v>0</v>
      </c>
      <c r="AN951" s="6">
        <f t="shared" si="1102"/>
        <v>0</v>
      </c>
      <c r="AO951" s="6">
        <f t="shared" si="1102"/>
        <v>0</v>
      </c>
      <c r="AP951" s="6">
        <f t="shared" si="1102"/>
        <v>0</v>
      </c>
      <c r="AQ951" s="6">
        <f t="shared" si="1102"/>
        <v>23742</v>
      </c>
      <c r="AR951" s="6">
        <f t="shared" si="1102"/>
        <v>23742</v>
      </c>
    </row>
    <row r="952" spans="1:44" ht="23.25" customHeight="1">
      <c r="A952" s="17" t="s">
        <v>95</v>
      </c>
      <c r="B952" s="32">
        <v>915</v>
      </c>
      <c r="C952" s="18" t="s">
        <v>31</v>
      </c>
      <c r="D952" s="18" t="s">
        <v>27</v>
      </c>
      <c r="E952" s="18" t="s">
        <v>615</v>
      </c>
      <c r="F952" s="26">
        <v>300</v>
      </c>
      <c r="G952" s="6">
        <f t="shared" si="1100"/>
        <v>23742</v>
      </c>
      <c r="H952" s="6">
        <f t="shared" si="1100"/>
        <v>23742</v>
      </c>
      <c r="I952" s="6">
        <f t="shared" si="1100"/>
        <v>0</v>
      </c>
      <c r="J952" s="6">
        <f t="shared" si="1100"/>
        <v>0</v>
      </c>
      <c r="K952" s="6">
        <f t="shared" si="1100"/>
        <v>0</v>
      </c>
      <c r="L952" s="6">
        <f t="shared" si="1100"/>
        <v>0</v>
      </c>
      <c r="M952" s="6">
        <f t="shared" si="1100"/>
        <v>23742</v>
      </c>
      <c r="N952" s="6">
        <f t="shared" si="1100"/>
        <v>23742</v>
      </c>
      <c r="O952" s="6">
        <f t="shared" si="1100"/>
        <v>0</v>
      </c>
      <c r="P952" s="6">
        <f t="shared" si="1100"/>
        <v>0</v>
      </c>
      <c r="Q952" s="6">
        <f t="shared" si="1100"/>
        <v>0</v>
      </c>
      <c r="R952" s="6">
        <f t="shared" si="1100"/>
        <v>0</v>
      </c>
      <c r="S952" s="118">
        <f t="shared" si="1100"/>
        <v>23742</v>
      </c>
      <c r="T952" s="118">
        <f t="shared" si="1100"/>
        <v>23742</v>
      </c>
      <c r="U952" s="6">
        <f t="shared" si="1101"/>
        <v>0</v>
      </c>
      <c r="V952" s="6">
        <f t="shared" si="1101"/>
        <v>0</v>
      </c>
      <c r="W952" s="6">
        <f t="shared" si="1101"/>
        <v>0</v>
      </c>
      <c r="X952" s="6">
        <f t="shared" si="1101"/>
        <v>0</v>
      </c>
      <c r="Y952" s="6">
        <f t="shared" si="1101"/>
        <v>23742</v>
      </c>
      <c r="Z952" s="6">
        <f t="shared" si="1101"/>
        <v>23742</v>
      </c>
      <c r="AA952" s="6">
        <f t="shared" si="1101"/>
        <v>0</v>
      </c>
      <c r="AB952" s="6">
        <f t="shared" si="1101"/>
        <v>0</v>
      </c>
      <c r="AC952" s="6">
        <f t="shared" si="1101"/>
        <v>0</v>
      </c>
      <c r="AD952" s="6">
        <f t="shared" si="1101"/>
        <v>0</v>
      </c>
      <c r="AE952" s="118">
        <f t="shared" si="1101"/>
        <v>23742</v>
      </c>
      <c r="AF952" s="118">
        <f t="shared" si="1101"/>
        <v>23742</v>
      </c>
      <c r="AG952" s="6">
        <f t="shared" si="1102"/>
        <v>0</v>
      </c>
      <c r="AH952" s="6">
        <f t="shared" si="1102"/>
        <v>0</v>
      </c>
      <c r="AI952" s="6">
        <f t="shared" si="1102"/>
        <v>0</v>
      </c>
      <c r="AJ952" s="6">
        <f t="shared" si="1102"/>
        <v>0</v>
      </c>
      <c r="AK952" s="6">
        <f t="shared" si="1102"/>
        <v>23742</v>
      </c>
      <c r="AL952" s="6">
        <f t="shared" si="1102"/>
        <v>23742</v>
      </c>
      <c r="AM952" s="6">
        <f t="shared" si="1102"/>
        <v>0</v>
      </c>
      <c r="AN952" s="6">
        <f t="shared" si="1102"/>
        <v>0</v>
      </c>
      <c r="AO952" s="6">
        <f t="shared" si="1102"/>
        <v>0</v>
      </c>
      <c r="AP952" s="6">
        <f t="shared" si="1102"/>
        <v>0</v>
      </c>
      <c r="AQ952" s="6">
        <f t="shared" si="1102"/>
        <v>23742</v>
      </c>
      <c r="AR952" s="6">
        <f t="shared" si="1102"/>
        <v>23742</v>
      </c>
    </row>
    <row r="953" spans="1:44" ht="33">
      <c r="A953" s="20" t="s">
        <v>156</v>
      </c>
      <c r="B953" s="32">
        <v>915</v>
      </c>
      <c r="C953" s="18" t="s">
        <v>31</v>
      </c>
      <c r="D953" s="18" t="s">
        <v>27</v>
      </c>
      <c r="E953" s="18" t="s">
        <v>615</v>
      </c>
      <c r="F953" s="26">
        <v>320</v>
      </c>
      <c r="G953" s="55">
        <v>23742</v>
      </c>
      <c r="H953" s="55">
        <v>23742</v>
      </c>
      <c r="I953" s="102"/>
      <c r="J953" s="102"/>
      <c r="K953" s="102"/>
      <c r="L953" s="102"/>
      <c r="M953" s="55">
        <f>G953+I953+J953+K953+L953</f>
        <v>23742</v>
      </c>
      <c r="N953" s="55">
        <f>H953+L953</f>
        <v>23742</v>
      </c>
      <c r="O953" s="102"/>
      <c r="P953" s="102"/>
      <c r="Q953" s="102"/>
      <c r="R953" s="102"/>
      <c r="S953" s="119">
        <f>M953+O953+P953+Q953+R953</f>
        <v>23742</v>
      </c>
      <c r="T953" s="119">
        <f>N953+R953</f>
        <v>23742</v>
      </c>
      <c r="U953" s="102"/>
      <c r="V953" s="102"/>
      <c r="W953" s="102"/>
      <c r="X953" s="102"/>
      <c r="Y953" s="55">
        <f>S953+U953+V953+W953+X953</f>
        <v>23742</v>
      </c>
      <c r="Z953" s="55">
        <f>T953+X953</f>
        <v>23742</v>
      </c>
      <c r="AA953" s="102"/>
      <c r="AB953" s="102"/>
      <c r="AC953" s="102"/>
      <c r="AD953" s="102"/>
      <c r="AE953" s="119">
        <f>Y953+AA953+AB953+AC953+AD953</f>
        <v>23742</v>
      </c>
      <c r="AF953" s="119">
        <f>Z953+AD953</f>
        <v>23742</v>
      </c>
      <c r="AG953" s="102"/>
      <c r="AH953" s="102"/>
      <c r="AI953" s="102"/>
      <c r="AJ953" s="102"/>
      <c r="AK953" s="55">
        <f>AE953+AG953+AH953+AI953+AJ953</f>
        <v>23742</v>
      </c>
      <c r="AL953" s="55">
        <f>AF953+AJ953</f>
        <v>23742</v>
      </c>
      <c r="AM953" s="102"/>
      <c r="AN953" s="102"/>
      <c r="AO953" s="102"/>
      <c r="AP953" s="102"/>
      <c r="AQ953" s="55">
        <f>AK953+AM953+AN953+AO953+AP953</f>
        <v>23742</v>
      </c>
      <c r="AR953" s="55">
        <f>AL953+AP953</f>
        <v>23742</v>
      </c>
    </row>
    <row r="954" spans="1:44" ht="49.5">
      <c r="A954" s="36" t="s">
        <v>590</v>
      </c>
      <c r="B954" s="98">
        <v>915</v>
      </c>
      <c r="C954" s="99" t="s">
        <v>31</v>
      </c>
      <c r="D954" s="99" t="s">
        <v>27</v>
      </c>
      <c r="E954" s="18" t="s">
        <v>591</v>
      </c>
      <c r="F954" s="18"/>
      <c r="G954" s="55">
        <f>G955</f>
        <v>476</v>
      </c>
      <c r="H954" s="55">
        <f>H955</f>
        <v>476</v>
      </c>
      <c r="I954" s="55">
        <f t="shared" ref="I954:X955" si="1109">I955</f>
        <v>0</v>
      </c>
      <c r="J954" s="55">
        <f t="shared" si="1109"/>
        <v>0</v>
      </c>
      <c r="K954" s="55">
        <f t="shared" si="1109"/>
        <v>0</v>
      </c>
      <c r="L954" s="55">
        <f t="shared" si="1109"/>
        <v>0</v>
      </c>
      <c r="M954" s="55">
        <f t="shared" si="1109"/>
        <v>476</v>
      </c>
      <c r="N954" s="55">
        <f t="shared" si="1109"/>
        <v>476</v>
      </c>
      <c r="O954" s="55">
        <f t="shared" si="1109"/>
        <v>0</v>
      </c>
      <c r="P954" s="55">
        <f t="shared" si="1109"/>
        <v>0</v>
      </c>
      <c r="Q954" s="55">
        <f t="shared" si="1109"/>
        <v>0</v>
      </c>
      <c r="R954" s="55">
        <f t="shared" si="1109"/>
        <v>0</v>
      </c>
      <c r="S954" s="119">
        <f t="shared" si="1109"/>
        <v>476</v>
      </c>
      <c r="T954" s="119">
        <f t="shared" si="1109"/>
        <v>476</v>
      </c>
      <c r="U954" s="55">
        <f t="shared" si="1109"/>
        <v>0</v>
      </c>
      <c r="V954" s="55">
        <f t="shared" si="1109"/>
        <v>0</v>
      </c>
      <c r="W954" s="55">
        <f t="shared" si="1109"/>
        <v>0</v>
      </c>
      <c r="X954" s="55">
        <f t="shared" si="1109"/>
        <v>0</v>
      </c>
      <c r="Y954" s="55">
        <f t="shared" ref="U954:AJ955" si="1110">Y955</f>
        <v>476</v>
      </c>
      <c r="Z954" s="55">
        <f t="shared" si="1110"/>
        <v>476</v>
      </c>
      <c r="AA954" s="55">
        <f t="shared" si="1110"/>
        <v>0</v>
      </c>
      <c r="AB954" s="55">
        <f t="shared" si="1110"/>
        <v>0</v>
      </c>
      <c r="AC954" s="55">
        <f t="shared" si="1110"/>
        <v>0</v>
      </c>
      <c r="AD954" s="55">
        <f t="shared" si="1110"/>
        <v>0</v>
      </c>
      <c r="AE954" s="119">
        <f t="shared" si="1110"/>
        <v>476</v>
      </c>
      <c r="AF954" s="119">
        <f t="shared" si="1110"/>
        <v>476</v>
      </c>
      <c r="AG954" s="55">
        <f t="shared" si="1110"/>
        <v>0</v>
      </c>
      <c r="AH954" s="55">
        <f t="shared" si="1110"/>
        <v>0</v>
      </c>
      <c r="AI954" s="55">
        <f t="shared" si="1110"/>
        <v>0</v>
      </c>
      <c r="AJ954" s="55">
        <f t="shared" si="1110"/>
        <v>0</v>
      </c>
      <c r="AK954" s="55">
        <f t="shared" ref="AG954:AR955" si="1111">AK955</f>
        <v>476</v>
      </c>
      <c r="AL954" s="55">
        <f t="shared" si="1111"/>
        <v>476</v>
      </c>
      <c r="AM954" s="55">
        <f t="shared" si="1111"/>
        <v>0</v>
      </c>
      <c r="AN954" s="55">
        <f t="shared" si="1111"/>
        <v>0</v>
      </c>
      <c r="AO954" s="55">
        <f t="shared" si="1111"/>
        <v>0</v>
      </c>
      <c r="AP954" s="55">
        <f t="shared" si="1111"/>
        <v>0</v>
      </c>
      <c r="AQ954" s="55">
        <f t="shared" si="1111"/>
        <v>476</v>
      </c>
      <c r="AR954" s="55">
        <f t="shared" si="1111"/>
        <v>476</v>
      </c>
    </row>
    <row r="955" spans="1:44" ht="19.5" customHeight="1">
      <c r="A955" s="36" t="s">
        <v>95</v>
      </c>
      <c r="B955" s="98">
        <v>915</v>
      </c>
      <c r="C955" s="99" t="s">
        <v>31</v>
      </c>
      <c r="D955" s="99" t="s">
        <v>27</v>
      </c>
      <c r="E955" s="18" t="s">
        <v>591</v>
      </c>
      <c r="F955" s="18" t="s">
        <v>96</v>
      </c>
      <c r="G955" s="55">
        <f>G956</f>
        <v>476</v>
      </c>
      <c r="H955" s="55">
        <f>H956</f>
        <v>476</v>
      </c>
      <c r="I955" s="55">
        <f t="shared" si="1109"/>
        <v>0</v>
      </c>
      <c r="J955" s="55">
        <f t="shared" si="1109"/>
        <v>0</v>
      </c>
      <c r="K955" s="55">
        <f t="shared" si="1109"/>
        <v>0</v>
      </c>
      <c r="L955" s="55">
        <f t="shared" si="1109"/>
        <v>0</v>
      </c>
      <c r="M955" s="55">
        <f t="shared" si="1109"/>
        <v>476</v>
      </c>
      <c r="N955" s="55">
        <f t="shared" si="1109"/>
        <v>476</v>
      </c>
      <c r="O955" s="55">
        <f t="shared" si="1109"/>
        <v>0</v>
      </c>
      <c r="P955" s="55">
        <f t="shared" si="1109"/>
        <v>0</v>
      </c>
      <c r="Q955" s="55">
        <f t="shared" si="1109"/>
        <v>0</v>
      </c>
      <c r="R955" s="55">
        <f t="shared" si="1109"/>
        <v>0</v>
      </c>
      <c r="S955" s="119">
        <f t="shared" si="1109"/>
        <v>476</v>
      </c>
      <c r="T955" s="119">
        <f t="shared" si="1109"/>
        <v>476</v>
      </c>
      <c r="U955" s="55">
        <f t="shared" si="1110"/>
        <v>0</v>
      </c>
      <c r="V955" s="55">
        <f t="shared" si="1110"/>
        <v>0</v>
      </c>
      <c r="W955" s="55">
        <f t="shared" si="1110"/>
        <v>0</v>
      </c>
      <c r="X955" s="55">
        <f t="shared" si="1110"/>
        <v>0</v>
      </c>
      <c r="Y955" s="55">
        <f t="shared" si="1110"/>
        <v>476</v>
      </c>
      <c r="Z955" s="55">
        <f t="shared" si="1110"/>
        <v>476</v>
      </c>
      <c r="AA955" s="55">
        <f t="shared" si="1110"/>
        <v>0</v>
      </c>
      <c r="AB955" s="55">
        <f t="shared" si="1110"/>
        <v>0</v>
      </c>
      <c r="AC955" s="55">
        <f t="shared" si="1110"/>
        <v>0</v>
      </c>
      <c r="AD955" s="55">
        <f t="shared" si="1110"/>
        <v>0</v>
      </c>
      <c r="AE955" s="119">
        <f t="shared" si="1110"/>
        <v>476</v>
      </c>
      <c r="AF955" s="119">
        <f t="shared" si="1110"/>
        <v>476</v>
      </c>
      <c r="AG955" s="55">
        <f t="shared" si="1111"/>
        <v>0</v>
      </c>
      <c r="AH955" s="55">
        <f t="shared" si="1111"/>
        <v>0</v>
      </c>
      <c r="AI955" s="55">
        <f t="shared" si="1111"/>
        <v>0</v>
      </c>
      <c r="AJ955" s="55">
        <f t="shared" si="1111"/>
        <v>0</v>
      </c>
      <c r="AK955" s="55">
        <f t="shared" si="1111"/>
        <v>476</v>
      </c>
      <c r="AL955" s="55">
        <f t="shared" si="1111"/>
        <v>476</v>
      </c>
      <c r="AM955" s="55">
        <f t="shared" si="1111"/>
        <v>0</v>
      </c>
      <c r="AN955" s="55">
        <f t="shared" si="1111"/>
        <v>0</v>
      </c>
      <c r="AO955" s="55">
        <f t="shared" si="1111"/>
        <v>0</v>
      </c>
      <c r="AP955" s="55">
        <f t="shared" si="1111"/>
        <v>0</v>
      </c>
      <c r="AQ955" s="55">
        <f t="shared" si="1111"/>
        <v>476</v>
      </c>
      <c r="AR955" s="55">
        <f t="shared" si="1111"/>
        <v>476</v>
      </c>
    </row>
    <row r="956" spans="1:44" ht="33">
      <c r="A956" s="36" t="s">
        <v>592</v>
      </c>
      <c r="B956" s="98">
        <v>915</v>
      </c>
      <c r="C956" s="99" t="s">
        <v>31</v>
      </c>
      <c r="D956" s="99" t="s">
        <v>27</v>
      </c>
      <c r="E956" s="18" t="s">
        <v>591</v>
      </c>
      <c r="F956" s="18" t="s">
        <v>157</v>
      </c>
      <c r="G956" s="55">
        <v>476</v>
      </c>
      <c r="H956" s="55">
        <v>476</v>
      </c>
      <c r="I956" s="102"/>
      <c r="J956" s="102"/>
      <c r="K956" s="102"/>
      <c r="L956" s="102"/>
      <c r="M956" s="55">
        <f>G956+I956+J956+K956+L956</f>
        <v>476</v>
      </c>
      <c r="N956" s="55">
        <f>H956+L956</f>
        <v>476</v>
      </c>
      <c r="O956" s="102"/>
      <c r="P956" s="102"/>
      <c r="Q956" s="102"/>
      <c r="R956" s="102"/>
      <c r="S956" s="119">
        <f>M956+O956+P956+Q956+R956</f>
        <v>476</v>
      </c>
      <c r="T956" s="119">
        <f>N956+R956</f>
        <v>476</v>
      </c>
      <c r="U956" s="102"/>
      <c r="V956" s="102"/>
      <c r="W956" s="102"/>
      <c r="X956" s="102"/>
      <c r="Y956" s="55">
        <f>S956+U956+V956+W956+X956</f>
        <v>476</v>
      </c>
      <c r="Z956" s="55">
        <f>T956+X956</f>
        <v>476</v>
      </c>
      <c r="AA956" s="102"/>
      <c r="AB956" s="102"/>
      <c r="AC956" s="102"/>
      <c r="AD956" s="102"/>
      <c r="AE956" s="119">
        <f>Y956+AA956+AB956+AC956+AD956</f>
        <v>476</v>
      </c>
      <c r="AF956" s="119">
        <f>Z956+AD956</f>
        <v>476</v>
      </c>
      <c r="AG956" s="102"/>
      <c r="AH956" s="102"/>
      <c r="AI956" s="102"/>
      <c r="AJ956" s="102"/>
      <c r="AK956" s="55">
        <f>AE956+AG956+AH956+AI956+AJ956</f>
        <v>476</v>
      </c>
      <c r="AL956" s="55">
        <f>AF956+AJ956</f>
        <v>476</v>
      </c>
      <c r="AM956" s="102"/>
      <c r="AN956" s="102"/>
      <c r="AO956" s="102"/>
      <c r="AP956" s="102"/>
      <c r="AQ956" s="55">
        <f>AK956+AM956+AN956+AO956+AP956</f>
        <v>476</v>
      </c>
      <c r="AR956" s="55">
        <f>AL956+AP956</f>
        <v>476</v>
      </c>
    </row>
    <row r="957" spans="1:44">
      <c r="A957" s="17"/>
      <c r="B957" s="32"/>
      <c r="C957" s="18"/>
      <c r="D957" s="18"/>
      <c r="E957" s="18"/>
      <c r="F957" s="26"/>
      <c r="G957" s="52"/>
      <c r="H957" s="52"/>
      <c r="I957" s="102"/>
      <c r="J957" s="102"/>
      <c r="K957" s="102"/>
      <c r="L957" s="102"/>
      <c r="M957" s="102"/>
      <c r="N957" s="102"/>
      <c r="O957" s="102"/>
      <c r="P957" s="102"/>
      <c r="Q957" s="102"/>
      <c r="R957" s="102"/>
      <c r="S957" s="121"/>
      <c r="T957" s="121"/>
      <c r="U957" s="102"/>
      <c r="V957" s="102"/>
      <c r="W957" s="102"/>
      <c r="X957" s="102"/>
      <c r="Y957" s="102"/>
      <c r="Z957" s="102"/>
      <c r="AA957" s="102"/>
      <c r="AB957" s="102"/>
      <c r="AC957" s="102"/>
      <c r="AD957" s="102"/>
      <c r="AE957" s="121"/>
      <c r="AF957" s="121"/>
      <c r="AG957" s="102"/>
      <c r="AH957" s="102"/>
      <c r="AI957" s="102"/>
      <c r="AJ957" s="102"/>
      <c r="AK957" s="102"/>
      <c r="AL957" s="102"/>
      <c r="AM957" s="102"/>
      <c r="AN957" s="102"/>
      <c r="AO957" s="102"/>
      <c r="AP957" s="102"/>
      <c r="AQ957" s="102"/>
      <c r="AR957" s="102"/>
    </row>
    <row r="958" spans="1:44" ht="18.75">
      <c r="A958" s="15" t="s">
        <v>30</v>
      </c>
      <c r="B958" s="31">
        <v>915</v>
      </c>
      <c r="C958" s="16" t="s">
        <v>31</v>
      </c>
      <c r="D958" s="16" t="s">
        <v>16</v>
      </c>
      <c r="E958" s="16"/>
      <c r="F958" s="92"/>
      <c r="G958" s="9">
        <f>G959</f>
        <v>2036</v>
      </c>
      <c r="H958" s="9">
        <f t="shared" ref="H958:W959" si="1112">H959</f>
        <v>0</v>
      </c>
      <c r="I958" s="9">
        <f t="shared" si="1112"/>
        <v>0</v>
      </c>
      <c r="J958" s="9">
        <f t="shared" si="1112"/>
        <v>0</v>
      </c>
      <c r="K958" s="9">
        <f t="shared" si="1112"/>
        <v>0</v>
      </c>
      <c r="L958" s="9">
        <f t="shared" si="1112"/>
        <v>0</v>
      </c>
      <c r="M958" s="9">
        <f t="shared" si="1112"/>
        <v>2036</v>
      </c>
      <c r="N958" s="9">
        <f t="shared" si="1112"/>
        <v>0</v>
      </c>
      <c r="O958" s="9">
        <f t="shared" si="1112"/>
        <v>0</v>
      </c>
      <c r="P958" s="9">
        <f t="shared" si="1112"/>
        <v>0</v>
      </c>
      <c r="Q958" s="9">
        <f t="shared" si="1112"/>
        <v>0</v>
      </c>
      <c r="R958" s="9">
        <f t="shared" si="1112"/>
        <v>0</v>
      </c>
      <c r="S958" s="124">
        <f t="shared" si="1112"/>
        <v>2036</v>
      </c>
      <c r="T958" s="124">
        <f t="shared" si="1112"/>
        <v>0</v>
      </c>
      <c r="U958" s="9">
        <f t="shared" si="1112"/>
        <v>0</v>
      </c>
      <c r="V958" s="9">
        <f t="shared" si="1112"/>
        <v>0</v>
      </c>
      <c r="W958" s="9">
        <f t="shared" si="1112"/>
        <v>0</v>
      </c>
      <c r="X958" s="9">
        <f t="shared" ref="U958:AJ959" si="1113">X959</f>
        <v>0</v>
      </c>
      <c r="Y958" s="9">
        <f t="shared" si="1113"/>
        <v>2036</v>
      </c>
      <c r="Z958" s="9">
        <f t="shared" si="1113"/>
        <v>0</v>
      </c>
      <c r="AA958" s="9">
        <f t="shared" si="1113"/>
        <v>0</v>
      </c>
      <c r="AB958" s="9">
        <f t="shared" si="1113"/>
        <v>0</v>
      </c>
      <c r="AC958" s="9">
        <f t="shared" si="1113"/>
        <v>0</v>
      </c>
      <c r="AD958" s="9">
        <f t="shared" si="1113"/>
        <v>0</v>
      </c>
      <c r="AE958" s="124">
        <f t="shared" si="1113"/>
        <v>2036</v>
      </c>
      <c r="AF958" s="124">
        <f t="shared" si="1113"/>
        <v>0</v>
      </c>
      <c r="AG958" s="9">
        <f t="shared" si="1113"/>
        <v>0</v>
      </c>
      <c r="AH958" s="9">
        <f t="shared" si="1113"/>
        <v>0</v>
      </c>
      <c r="AI958" s="9">
        <f t="shared" si="1113"/>
        <v>0</v>
      </c>
      <c r="AJ958" s="9">
        <f t="shared" si="1113"/>
        <v>0</v>
      </c>
      <c r="AK958" s="9">
        <f t="shared" ref="AG958:AR959" si="1114">AK959</f>
        <v>2036</v>
      </c>
      <c r="AL958" s="9">
        <f t="shared" si="1114"/>
        <v>0</v>
      </c>
      <c r="AM958" s="9">
        <f t="shared" si="1114"/>
        <v>0</v>
      </c>
      <c r="AN958" s="9">
        <f t="shared" si="1114"/>
        <v>0</v>
      </c>
      <c r="AO958" s="9">
        <f t="shared" si="1114"/>
        <v>0</v>
      </c>
      <c r="AP958" s="9">
        <f t="shared" si="1114"/>
        <v>0</v>
      </c>
      <c r="AQ958" s="9">
        <f t="shared" si="1114"/>
        <v>2036</v>
      </c>
      <c r="AR958" s="9">
        <f t="shared" si="1114"/>
        <v>0</v>
      </c>
    </row>
    <row r="959" spans="1:44" ht="51" hidden="1">
      <c r="A959" s="17" t="s">
        <v>546</v>
      </c>
      <c r="B959" s="75">
        <v>915</v>
      </c>
      <c r="C959" s="23" t="s">
        <v>31</v>
      </c>
      <c r="D959" s="23" t="s">
        <v>16</v>
      </c>
      <c r="E959" s="22" t="s">
        <v>206</v>
      </c>
      <c r="F959" s="23"/>
      <c r="G959" s="55">
        <f>G960</f>
        <v>2036</v>
      </c>
      <c r="H959" s="55">
        <f t="shared" si="1112"/>
        <v>0</v>
      </c>
      <c r="I959" s="55">
        <f t="shared" si="1112"/>
        <v>0</v>
      </c>
      <c r="J959" s="55">
        <f t="shared" si="1112"/>
        <v>0</v>
      </c>
      <c r="K959" s="55">
        <f t="shared" si="1112"/>
        <v>0</v>
      </c>
      <c r="L959" s="55">
        <f t="shared" si="1112"/>
        <v>0</v>
      </c>
      <c r="M959" s="55">
        <f t="shared" si="1112"/>
        <v>2036</v>
      </c>
      <c r="N959" s="55">
        <f t="shared" si="1112"/>
        <v>0</v>
      </c>
      <c r="O959" s="55">
        <f t="shared" si="1112"/>
        <v>0</v>
      </c>
      <c r="P959" s="55">
        <f t="shared" si="1112"/>
        <v>0</v>
      </c>
      <c r="Q959" s="55">
        <f t="shared" si="1112"/>
        <v>0</v>
      </c>
      <c r="R959" s="55">
        <f t="shared" si="1112"/>
        <v>0</v>
      </c>
      <c r="S959" s="119">
        <f t="shared" si="1112"/>
        <v>2036</v>
      </c>
      <c r="T959" s="119">
        <f t="shared" si="1112"/>
        <v>0</v>
      </c>
      <c r="U959" s="55">
        <f t="shared" si="1113"/>
        <v>0</v>
      </c>
      <c r="V959" s="55">
        <f t="shared" si="1113"/>
        <v>0</v>
      </c>
      <c r="W959" s="55">
        <f t="shared" si="1113"/>
        <v>0</v>
      </c>
      <c r="X959" s="55">
        <f t="shared" si="1113"/>
        <v>0</v>
      </c>
      <c r="Y959" s="55">
        <f t="shared" si="1113"/>
        <v>2036</v>
      </c>
      <c r="Z959" s="55">
        <f t="shared" si="1113"/>
        <v>0</v>
      </c>
      <c r="AA959" s="55">
        <f t="shared" si="1113"/>
        <v>0</v>
      </c>
      <c r="AB959" s="55">
        <f t="shared" si="1113"/>
        <v>0</v>
      </c>
      <c r="AC959" s="55">
        <f t="shared" si="1113"/>
        <v>0</v>
      </c>
      <c r="AD959" s="55">
        <f t="shared" si="1113"/>
        <v>0</v>
      </c>
      <c r="AE959" s="119">
        <f t="shared" si="1113"/>
        <v>2036</v>
      </c>
      <c r="AF959" s="119">
        <f t="shared" si="1113"/>
        <v>0</v>
      </c>
      <c r="AG959" s="55">
        <f t="shared" si="1114"/>
        <v>0</v>
      </c>
      <c r="AH959" s="55">
        <f t="shared" si="1114"/>
        <v>0</v>
      </c>
      <c r="AI959" s="55">
        <f t="shared" si="1114"/>
        <v>0</v>
      </c>
      <c r="AJ959" s="55">
        <f t="shared" si="1114"/>
        <v>0</v>
      </c>
      <c r="AK959" s="55">
        <f t="shared" si="1114"/>
        <v>2036</v>
      </c>
      <c r="AL959" s="55">
        <f t="shared" si="1114"/>
        <v>0</v>
      </c>
      <c r="AM959" s="55">
        <f t="shared" si="1114"/>
        <v>0</v>
      </c>
      <c r="AN959" s="55">
        <f t="shared" si="1114"/>
        <v>0</v>
      </c>
      <c r="AO959" s="55">
        <f t="shared" si="1114"/>
        <v>0</v>
      </c>
      <c r="AP959" s="55">
        <f t="shared" si="1114"/>
        <v>0</v>
      </c>
      <c r="AQ959" s="55">
        <f t="shared" si="1114"/>
        <v>2036</v>
      </c>
      <c r="AR959" s="55">
        <f t="shared" si="1114"/>
        <v>0</v>
      </c>
    </row>
    <row r="960" spans="1:44" hidden="1">
      <c r="A960" s="17" t="s">
        <v>14</v>
      </c>
      <c r="B960" s="75">
        <v>915</v>
      </c>
      <c r="C960" s="23" t="s">
        <v>31</v>
      </c>
      <c r="D960" s="23" t="s">
        <v>16</v>
      </c>
      <c r="E960" s="22" t="s">
        <v>207</v>
      </c>
      <c r="F960" s="23"/>
      <c r="G960" s="55">
        <f>G964+G961</f>
        <v>2036</v>
      </c>
      <c r="H960" s="55">
        <f t="shared" ref="H960:N960" si="1115">H964+H961</f>
        <v>0</v>
      </c>
      <c r="I960" s="55">
        <f t="shared" si="1115"/>
        <v>0</v>
      </c>
      <c r="J960" s="55">
        <f t="shared" si="1115"/>
        <v>0</v>
      </c>
      <c r="K960" s="55">
        <f t="shared" si="1115"/>
        <v>0</v>
      </c>
      <c r="L960" s="55">
        <f t="shared" si="1115"/>
        <v>0</v>
      </c>
      <c r="M960" s="55">
        <f t="shared" si="1115"/>
        <v>2036</v>
      </c>
      <c r="N960" s="55">
        <f t="shared" si="1115"/>
        <v>0</v>
      </c>
      <c r="O960" s="55">
        <f t="shared" ref="O960:T960" si="1116">O964+O961</f>
        <v>0</v>
      </c>
      <c r="P960" s="55">
        <f t="shared" si="1116"/>
        <v>0</v>
      </c>
      <c r="Q960" s="55">
        <f t="shared" si="1116"/>
        <v>0</v>
      </c>
      <c r="R960" s="55">
        <f t="shared" si="1116"/>
        <v>0</v>
      </c>
      <c r="S960" s="119">
        <f t="shared" si="1116"/>
        <v>2036</v>
      </c>
      <c r="T960" s="119">
        <f t="shared" si="1116"/>
        <v>0</v>
      </c>
      <c r="U960" s="55">
        <f t="shared" ref="U960:Z960" si="1117">U964+U961</f>
        <v>0</v>
      </c>
      <c r="V960" s="55">
        <f t="shared" si="1117"/>
        <v>0</v>
      </c>
      <c r="W960" s="55">
        <f t="shared" si="1117"/>
        <v>0</v>
      </c>
      <c r="X960" s="55">
        <f t="shared" si="1117"/>
        <v>0</v>
      </c>
      <c r="Y960" s="55">
        <f t="shared" si="1117"/>
        <v>2036</v>
      </c>
      <c r="Z960" s="55">
        <f t="shared" si="1117"/>
        <v>0</v>
      </c>
      <c r="AA960" s="55">
        <f t="shared" ref="AA960:AF960" si="1118">AA964+AA961</f>
        <v>0</v>
      </c>
      <c r="AB960" s="55">
        <f t="shared" si="1118"/>
        <v>0</v>
      </c>
      <c r="AC960" s="55">
        <f t="shared" si="1118"/>
        <v>0</v>
      </c>
      <c r="AD960" s="55">
        <f t="shared" si="1118"/>
        <v>0</v>
      </c>
      <c r="AE960" s="119">
        <f t="shared" si="1118"/>
        <v>2036</v>
      </c>
      <c r="AF960" s="119">
        <f t="shared" si="1118"/>
        <v>0</v>
      </c>
      <c r="AG960" s="55">
        <f t="shared" ref="AG960:AL960" si="1119">AG964+AG961</f>
        <v>0</v>
      </c>
      <c r="AH960" s="55">
        <f t="shared" si="1119"/>
        <v>0</v>
      </c>
      <c r="AI960" s="55">
        <f t="shared" si="1119"/>
        <v>0</v>
      </c>
      <c r="AJ960" s="55">
        <f t="shared" si="1119"/>
        <v>0</v>
      </c>
      <c r="AK960" s="55">
        <f t="shared" si="1119"/>
        <v>2036</v>
      </c>
      <c r="AL960" s="55">
        <f t="shared" si="1119"/>
        <v>0</v>
      </c>
      <c r="AM960" s="55">
        <f t="shared" ref="AM960:AR960" si="1120">AM964+AM961</f>
        <v>0</v>
      </c>
      <c r="AN960" s="55">
        <f t="shared" si="1120"/>
        <v>0</v>
      </c>
      <c r="AO960" s="55">
        <f t="shared" si="1120"/>
        <v>0</v>
      </c>
      <c r="AP960" s="55">
        <f t="shared" si="1120"/>
        <v>0</v>
      </c>
      <c r="AQ960" s="55">
        <f t="shared" si="1120"/>
        <v>2036</v>
      </c>
      <c r="AR960" s="55">
        <f t="shared" si="1120"/>
        <v>0</v>
      </c>
    </row>
    <row r="961" spans="1:44" ht="17.25" hidden="1" customHeight="1">
      <c r="A961" s="17" t="s">
        <v>222</v>
      </c>
      <c r="B961" s="32">
        <v>915</v>
      </c>
      <c r="C961" s="18" t="s">
        <v>31</v>
      </c>
      <c r="D961" s="18" t="s">
        <v>16</v>
      </c>
      <c r="E961" s="18" t="s">
        <v>429</v>
      </c>
      <c r="F961" s="26"/>
      <c r="G961" s="55">
        <f>G962</f>
        <v>0</v>
      </c>
      <c r="H961" s="55">
        <f t="shared" ref="H961:W962" si="1121">H962</f>
        <v>0</v>
      </c>
      <c r="I961" s="55">
        <f t="shared" si="1121"/>
        <v>0</v>
      </c>
      <c r="J961" s="55">
        <f t="shared" si="1121"/>
        <v>0</v>
      </c>
      <c r="K961" s="55">
        <f t="shared" si="1121"/>
        <v>0</v>
      </c>
      <c r="L961" s="55">
        <f t="shared" si="1121"/>
        <v>0</v>
      </c>
      <c r="M961" s="55">
        <f t="shared" si="1121"/>
        <v>0</v>
      </c>
      <c r="N961" s="55">
        <f t="shared" si="1121"/>
        <v>0</v>
      </c>
      <c r="O961" s="55">
        <f t="shared" si="1121"/>
        <v>0</v>
      </c>
      <c r="P961" s="55">
        <f t="shared" si="1121"/>
        <v>0</v>
      </c>
      <c r="Q961" s="55">
        <f t="shared" si="1121"/>
        <v>0</v>
      </c>
      <c r="R961" s="55">
        <f t="shared" si="1121"/>
        <v>0</v>
      </c>
      <c r="S961" s="119">
        <f t="shared" si="1121"/>
        <v>0</v>
      </c>
      <c r="T961" s="119">
        <f t="shared" si="1121"/>
        <v>0</v>
      </c>
      <c r="U961" s="55">
        <f t="shared" si="1121"/>
        <v>0</v>
      </c>
      <c r="V961" s="55">
        <f t="shared" si="1121"/>
        <v>0</v>
      </c>
      <c r="W961" s="55">
        <f t="shared" si="1121"/>
        <v>0</v>
      </c>
      <c r="X961" s="55">
        <f t="shared" ref="U961:AJ962" si="1122">X962</f>
        <v>0</v>
      </c>
      <c r="Y961" s="55">
        <f t="shared" si="1122"/>
        <v>0</v>
      </c>
      <c r="Z961" s="55">
        <f t="shared" si="1122"/>
        <v>0</v>
      </c>
      <c r="AA961" s="55">
        <f t="shared" si="1122"/>
        <v>0</v>
      </c>
      <c r="AB961" s="55">
        <f t="shared" si="1122"/>
        <v>0</v>
      </c>
      <c r="AC961" s="55">
        <f t="shared" si="1122"/>
        <v>0</v>
      </c>
      <c r="AD961" s="55">
        <f t="shared" si="1122"/>
        <v>0</v>
      </c>
      <c r="AE961" s="119">
        <f t="shared" si="1122"/>
        <v>0</v>
      </c>
      <c r="AF961" s="119">
        <f t="shared" si="1122"/>
        <v>0</v>
      </c>
      <c r="AG961" s="55">
        <f t="shared" si="1122"/>
        <v>0</v>
      </c>
      <c r="AH961" s="55">
        <f t="shared" si="1122"/>
        <v>0</v>
      </c>
      <c r="AI961" s="55">
        <f t="shared" si="1122"/>
        <v>0</v>
      </c>
      <c r="AJ961" s="55">
        <f t="shared" si="1122"/>
        <v>0</v>
      </c>
      <c r="AK961" s="55">
        <f t="shared" ref="AG961:AR962" si="1123">AK962</f>
        <v>0</v>
      </c>
      <c r="AL961" s="55">
        <f t="shared" si="1123"/>
        <v>0</v>
      </c>
      <c r="AM961" s="55">
        <f t="shared" si="1123"/>
        <v>0</v>
      </c>
      <c r="AN961" s="55">
        <f t="shared" si="1123"/>
        <v>0</v>
      </c>
      <c r="AO961" s="55">
        <f t="shared" si="1123"/>
        <v>0</v>
      </c>
      <c r="AP961" s="55">
        <f t="shared" si="1123"/>
        <v>0</v>
      </c>
      <c r="AQ961" s="55">
        <f t="shared" si="1123"/>
        <v>0</v>
      </c>
      <c r="AR961" s="55">
        <f t="shared" si="1123"/>
        <v>0</v>
      </c>
    </row>
    <row r="962" spans="1:44" ht="33" hidden="1">
      <c r="A962" s="17" t="s">
        <v>221</v>
      </c>
      <c r="B962" s="32">
        <v>915</v>
      </c>
      <c r="C962" s="18" t="s">
        <v>31</v>
      </c>
      <c r="D962" s="18" t="s">
        <v>16</v>
      </c>
      <c r="E962" s="18" t="s">
        <v>429</v>
      </c>
      <c r="F962" s="26">
        <v>200</v>
      </c>
      <c r="G962" s="55">
        <f>G963</f>
        <v>0</v>
      </c>
      <c r="H962" s="55">
        <f t="shared" si="1121"/>
        <v>0</v>
      </c>
      <c r="I962" s="55">
        <f t="shared" si="1121"/>
        <v>0</v>
      </c>
      <c r="J962" s="55">
        <f t="shared" si="1121"/>
        <v>0</v>
      </c>
      <c r="K962" s="55">
        <f t="shared" si="1121"/>
        <v>0</v>
      </c>
      <c r="L962" s="55">
        <f t="shared" si="1121"/>
        <v>0</v>
      </c>
      <c r="M962" s="55">
        <f t="shared" si="1121"/>
        <v>0</v>
      </c>
      <c r="N962" s="55">
        <f t="shared" si="1121"/>
        <v>0</v>
      </c>
      <c r="O962" s="55">
        <f t="shared" si="1121"/>
        <v>0</v>
      </c>
      <c r="P962" s="55">
        <f t="shared" si="1121"/>
        <v>0</v>
      </c>
      <c r="Q962" s="55">
        <f t="shared" si="1121"/>
        <v>0</v>
      </c>
      <c r="R962" s="55">
        <f t="shared" si="1121"/>
        <v>0</v>
      </c>
      <c r="S962" s="119">
        <f t="shared" si="1121"/>
        <v>0</v>
      </c>
      <c r="T962" s="119">
        <f t="shared" si="1121"/>
        <v>0</v>
      </c>
      <c r="U962" s="55">
        <f t="shared" si="1122"/>
        <v>0</v>
      </c>
      <c r="V962" s="55">
        <f t="shared" si="1122"/>
        <v>0</v>
      </c>
      <c r="W962" s="55">
        <f t="shared" si="1122"/>
        <v>0</v>
      </c>
      <c r="X962" s="55">
        <f t="shared" si="1122"/>
        <v>0</v>
      </c>
      <c r="Y962" s="55">
        <f t="shared" si="1122"/>
        <v>0</v>
      </c>
      <c r="Z962" s="55">
        <f t="shared" si="1122"/>
        <v>0</v>
      </c>
      <c r="AA962" s="55">
        <f t="shared" si="1122"/>
        <v>0</v>
      </c>
      <c r="AB962" s="55">
        <f t="shared" si="1122"/>
        <v>0</v>
      </c>
      <c r="AC962" s="55">
        <f t="shared" si="1122"/>
        <v>0</v>
      </c>
      <c r="AD962" s="55">
        <f t="shared" si="1122"/>
        <v>0</v>
      </c>
      <c r="AE962" s="119">
        <f t="shared" si="1122"/>
        <v>0</v>
      </c>
      <c r="AF962" s="119">
        <f t="shared" si="1122"/>
        <v>0</v>
      </c>
      <c r="AG962" s="55">
        <f t="shared" si="1123"/>
        <v>0</v>
      </c>
      <c r="AH962" s="55">
        <f t="shared" si="1123"/>
        <v>0</v>
      </c>
      <c r="AI962" s="55">
        <f t="shared" si="1123"/>
        <v>0</v>
      </c>
      <c r="AJ962" s="55">
        <f t="shared" si="1123"/>
        <v>0</v>
      </c>
      <c r="AK962" s="55">
        <f t="shared" si="1123"/>
        <v>0</v>
      </c>
      <c r="AL962" s="55">
        <f t="shared" si="1123"/>
        <v>0</v>
      </c>
      <c r="AM962" s="55">
        <f t="shared" si="1123"/>
        <v>0</v>
      </c>
      <c r="AN962" s="55">
        <f t="shared" si="1123"/>
        <v>0</v>
      </c>
      <c r="AO962" s="55">
        <f t="shared" si="1123"/>
        <v>0</v>
      </c>
      <c r="AP962" s="55">
        <f t="shared" si="1123"/>
        <v>0</v>
      </c>
      <c r="AQ962" s="55">
        <f t="shared" si="1123"/>
        <v>0</v>
      </c>
      <c r="AR962" s="55">
        <f t="shared" si="1123"/>
        <v>0</v>
      </c>
    </row>
    <row r="963" spans="1:44" ht="33" hidden="1">
      <c r="A963" s="17" t="s">
        <v>353</v>
      </c>
      <c r="B963" s="32">
        <v>915</v>
      </c>
      <c r="C963" s="18" t="s">
        <v>31</v>
      </c>
      <c r="D963" s="18" t="s">
        <v>16</v>
      </c>
      <c r="E963" s="18" t="s">
        <v>429</v>
      </c>
      <c r="F963" s="26">
        <v>240</v>
      </c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118"/>
      <c r="T963" s="118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118"/>
      <c r="AF963" s="118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</row>
    <row r="964" spans="1:44">
      <c r="A964" s="17" t="s">
        <v>226</v>
      </c>
      <c r="B964" s="75">
        <v>915</v>
      </c>
      <c r="C964" s="23" t="s">
        <v>31</v>
      </c>
      <c r="D964" s="23" t="s">
        <v>16</v>
      </c>
      <c r="E964" s="22" t="s">
        <v>227</v>
      </c>
      <c r="F964" s="23"/>
      <c r="G964" s="55">
        <f>G965+G967</f>
        <v>2036</v>
      </c>
      <c r="H964" s="55">
        <f t="shared" ref="H964:N964" si="1124">H965+H967</f>
        <v>0</v>
      </c>
      <c r="I964" s="55">
        <f t="shared" si="1124"/>
        <v>0</v>
      </c>
      <c r="J964" s="55">
        <f t="shared" si="1124"/>
        <v>0</v>
      </c>
      <c r="K964" s="55">
        <f t="shared" si="1124"/>
        <v>0</v>
      </c>
      <c r="L964" s="55">
        <f t="shared" si="1124"/>
        <v>0</v>
      </c>
      <c r="M964" s="55">
        <f t="shared" si="1124"/>
        <v>2036</v>
      </c>
      <c r="N964" s="55">
        <f t="shared" si="1124"/>
        <v>0</v>
      </c>
      <c r="O964" s="55">
        <f t="shared" ref="O964:T964" si="1125">O965+O967</f>
        <v>0</v>
      </c>
      <c r="P964" s="55">
        <f t="shared" si="1125"/>
        <v>0</v>
      </c>
      <c r="Q964" s="55">
        <f t="shared" si="1125"/>
        <v>0</v>
      </c>
      <c r="R964" s="55">
        <f t="shared" si="1125"/>
        <v>0</v>
      </c>
      <c r="S964" s="119">
        <f t="shared" si="1125"/>
        <v>2036</v>
      </c>
      <c r="T964" s="119">
        <f t="shared" si="1125"/>
        <v>0</v>
      </c>
      <c r="U964" s="55">
        <f t="shared" ref="U964:Z964" si="1126">U965+U967</f>
        <v>0</v>
      </c>
      <c r="V964" s="55">
        <f t="shared" si="1126"/>
        <v>0</v>
      </c>
      <c r="W964" s="55">
        <f t="shared" si="1126"/>
        <v>0</v>
      </c>
      <c r="X964" s="55">
        <f t="shared" si="1126"/>
        <v>0</v>
      </c>
      <c r="Y964" s="55">
        <f t="shared" si="1126"/>
        <v>2036</v>
      </c>
      <c r="Z964" s="55">
        <f t="shared" si="1126"/>
        <v>0</v>
      </c>
      <c r="AA964" s="55">
        <f t="shared" ref="AA964:AF964" si="1127">AA965+AA967</f>
        <v>0</v>
      </c>
      <c r="AB964" s="55">
        <f t="shared" si="1127"/>
        <v>0</v>
      </c>
      <c r="AC964" s="55">
        <f t="shared" si="1127"/>
        <v>0</v>
      </c>
      <c r="AD964" s="55">
        <f t="shared" si="1127"/>
        <v>0</v>
      </c>
      <c r="AE964" s="119">
        <f t="shared" si="1127"/>
        <v>2036</v>
      </c>
      <c r="AF964" s="119">
        <f t="shared" si="1127"/>
        <v>0</v>
      </c>
      <c r="AG964" s="55">
        <f t="shared" ref="AG964:AL964" si="1128">AG965+AG967</f>
        <v>0</v>
      </c>
      <c r="AH964" s="55">
        <f t="shared" si="1128"/>
        <v>0</v>
      </c>
      <c r="AI964" s="55">
        <f t="shared" si="1128"/>
        <v>0</v>
      </c>
      <c r="AJ964" s="55">
        <f t="shared" si="1128"/>
        <v>0</v>
      </c>
      <c r="AK964" s="55">
        <f t="shared" si="1128"/>
        <v>2036</v>
      </c>
      <c r="AL964" s="55">
        <f t="shared" si="1128"/>
        <v>0</v>
      </c>
      <c r="AM964" s="55">
        <f t="shared" ref="AM964:AR964" si="1129">AM965+AM967</f>
        <v>0</v>
      </c>
      <c r="AN964" s="55">
        <f t="shared" si="1129"/>
        <v>0</v>
      </c>
      <c r="AO964" s="55">
        <f t="shared" si="1129"/>
        <v>0</v>
      </c>
      <c r="AP964" s="55">
        <f t="shared" si="1129"/>
        <v>0</v>
      </c>
      <c r="AQ964" s="55">
        <f t="shared" si="1129"/>
        <v>2036</v>
      </c>
      <c r="AR964" s="55">
        <f t="shared" si="1129"/>
        <v>0</v>
      </c>
    </row>
    <row r="965" spans="1:44" ht="33">
      <c r="A965" s="17" t="s">
        <v>221</v>
      </c>
      <c r="B965" s="75">
        <v>915</v>
      </c>
      <c r="C965" s="23" t="s">
        <v>31</v>
      </c>
      <c r="D965" s="23" t="s">
        <v>16</v>
      </c>
      <c r="E965" s="22" t="s">
        <v>227</v>
      </c>
      <c r="F965" s="23" t="s">
        <v>29</v>
      </c>
      <c r="G965" s="55">
        <f>G966</f>
        <v>599</v>
      </c>
      <c r="H965" s="55">
        <f t="shared" ref="H965:AR965" si="1130">H966</f>
        <v>0</v>
      </c>
      <c r="I965" s="55">
        <f t="shared" si="1130"/>
        <v>0</v>
      </c>
      <c r="J965" s="55">
        <f t="shared" si="1130"/>
        <v>0</v>
      </c>
      <c r="K965" s="55">
        <f t="shared" si="1130"/>
        <v>0</v>
      </c>
      <c r="L965" s="55">
        <f t="shared" si="1130"/>
        <v>0</v>
      </c>
      <c r="M965" s="55">
        <f t="shared" si="1130"/>
        <v>599</v>
      </c>
      <c r="N965" s="55">
        <f t="shared" si="1130"/>
        <v>0</v>
      </c>
      <c r="O965" s="55">
        <f t="shared" si="1130"/>
        <v>0</v>
      </c>
      <c r="P965" s="55">
        <f t="shared" si="1130"/>
        <v>0</v>
      </c>
      <c r="Q965" s="55">
        <f t="shared" si="1130"/>
        <v>0</v>
      </c>
      <c r="R965" s="55">
        <f t="shared" si="1130"/>
        <v>0</v>
      </c>
      <c r="S965" s="119">
        <f t="shared" si="1130"/>
        <v>599</v>
      </c>
      <c r="T965" s="119">
        <f t="shared" si="1130"/>
        <v>0</v>
      </c>
      <c r="U965" s="55">
        <f t="shared" si="1130"/>
        <v>0</v>
      </c>
      <c r="V965" s="55">
        <f t="shared" si="1130"/>
        <v>0</v>
      </c>
      <c r="W965" s="55">
        <f t="shared" si="1130"/>
        <v>0</v>
      </c>
      <c r="X965" s="55">
        <f t="shared" si="1130"/>
        <v>0</v>
      </c>
      <c r="Y965" s="55">
        <f t="shared" si="1130"/>
        <v>599</v>
      </c>
      <c r="Z965" s="55">
        <f t="shared" si="1130"/>
        <v>0</v>
      </c>
      <c r="AA965" s="55">
        <f t="shared" si="1130"/>
        <v>0</v>
      </c>
      <c r="AB965" s="55">
        <f t="shared" si="1130"/>
        <v>0</v>
      </c>
      <c r="AC965" s="55">
        <f t="shared" si="1130"/>
        <v>0</v>
      </c>
      <c r="AD965" s="55">
        <f t="shared" si="1130"/>
        <v>0</v>
      </c>
      <c r="AE965" s="119">
        <f t="shared" si="1130"/>
        <v>599</v>
      </c>
      <c r="AF965" s="119">
        <f t="shared" si="1130"/>
        <v>0</v>
      </c>
      <c r="AG965" s="55">
        <f t="shared" si="1130"/>
        <v>0</v>
      </c>
      <c r="AH965" s="55">
        <f t="shared" si="1130"/>
        <v>0</v>
      </c>
      <c r="AI965" s="55">
        <f t="shared" si="1130"/>
        <v>0</v>
      </c>
      <c r="AJ965" s="55">
        <f t="shared" si="1130"/>
        <v>0</v>
      </c>
      <c r="AK965" s="55">
        <f t="shared" si="1130"/>
        <v>599</v>
      </c>
      <c r="AL965" s="55">
        <f t="shared" si="1130"/>
        <v>0</v>
      </c>
      <c r="AM965" s="55">
        <f t="shared" si="1130"/>
        <v>0</v>
      </c>
      <c r="AN965" s="55">
        <f t="shared" si="1130"/>
        <v>0</v>
      </c>
      <c r="AO965" s="55">
        <f t="shared" si="1130"/>
        <v>0</v>
      </c>
      <c r="AP965" s="55">
        <f t="shared" si="1130"/>
        <v>0</v>
      </c>
      <c r="AQ965" s="55">
        <f t="shared" si="1130"/>
        <v>599</v>
      </c>
      <c r="AR965" s="55">
        <f t="shared" si="1130"/>
        <v>0</v>
      </c>
    </row>
    <row r="966" spans="1:44" ht="33">
      <c r="A966" s="17" t="s">
        <v>34</v>
      </c>
      <c r="B966" s="75">
        <v>915</v>
      </c>
      <c r="C966" s="23" t="s">
        <v>31</v>
      </c>
      <c r="D966" s="23" t="s">
        <v>16</v>
      </c>
      <c r="E966" s="22" t="s">
        <v>227</v>
      </c>
      <c r="F966" s="23" t="s">
        <v>35</v>
      </c>
      <c r="G966" s="6">
        <v>599</v>
      </c>
      <c r="H966" s="6"/>
      <c r="I966" s="102"/>
      <c r="J966" s="102"/>
      <c r="K966" s="102"/>
      <c r="L966" s="102"/>
      <c r="M966" s="55">
        <f>G966+I966+J966+K966+L966</f>
        <v>599</v>
      </c>
      <c r="N966" s="55">
        <f>H966+L966</f>
        <v>0</v>
      </c>
      <c r="O966" s="102"/>
      <c r="P966" s="102"/>
      <c r="Q966" s="102"/>
      <c r="R966" s="102"/>
      <c r="S966" s="119">
        <f>M966+O966+P966+Q966+R966</f>
        <v>599</v>
      </c>
      <c r="T966" s="119">
        <f>N966+R966</f>
        <v>0</v>
      </c>
      <c r="U966" s="102"/>
      <c r="V966" s="102"/>
      <c r="W966" s="102"/>
      <c r="X966" s="102"/>
      <c r="Y966" s="55">
        <f>S966+U966+V966+W966+X966</f>
        <v>599</v>
      </c>
      <c r="Z966" s="55">
        <f>T966+X966</f>
        <v>0</v>
      </c>
      <c r="AA966" s="102"/>
      <c r="AB966" s="102"/>
      <c r="AC966" s="102"/>
      <c r="AD966" s="102"/>
      <c r="AE966" s="119">
        <f>Y966+AA966+AB966+AC966+AD966</f>
        <v>599</v>
      </c>
      <c r="AF966" s="119">
        <f>Z966+AD966</f>
        <v>0</v>
      </c>
      <c r="AG966" s="102"/>
      <c r="AH966" s="102"/>
      <c r="AI966" s="102"/>
      <c r="AJ966" s="102"/>
      <c r="AK966" s="55">
        <f>AE966+AG966+AH966+AI966+AJ966</f>
        <v>599</v>
      </c>
      <c r="AL966" s="55">
        <f>AF966+AJ966</f>
        <v>0</v>
      </c>
      <c r="AM966" s="102"/>
      <c r="AN966" s="102"/>
      <c r="AO966" s="102"/>
      <c r="AP966" s="102"/>
      <c r="AQ966" s="55">
        <f>AK966+AM966+AN966+AO966+AP966</f>
        <v>599</v>
      </c>
      <c r="AR966" s="55">
        <f>AL966+AP966</f>
        <v>0</v>
      </c>
    </row>
    <row r="967" spans="1:44">
      <c r="A967" s="36" t="s">
        <v>95</v>
      </c>
      <c r="B967" s="75">
        <v>915</v>
      </c>
      <c r="C967" s="23" t="s">
        <v>31</v>
      </c>
      <c r="D967" s="23" t="s">
        <v>16</v>
      </c>
      <c r="E967" s="22" t="s">
        <v>227</v>
      </c>
      <c r="F967" s="23">
        <v>300</v>
      </c>
      <c r="G967" s="6">
        <f>G968</f>
        <v>1437</v>
      </c>
      <c r="H967" s="6">
        <f t="shared" ref="H967:AQ967" si="1131">H968</f>
        <v>0</v>
      </c>
      <c r="I967" s="6">
        <f t="shared" si="1131"/>
        <v>0</v>
      </c>
      <c r="J967" s="6">
        <f t="shared" si="1131"/>
        <v>0</v>
      </c>
      <c r="K967" s="6">
        <f t="shared" si="1131"/>
        <v>0</v>
      </c>
      <c r="L967" s="6">
        <f t="shared" si="1131"/>
        <v>0</v>
      </c>
      <c r="M967" s="6">
        <f t="shared" si="1131"/>
        <v>1437</v>
      </c>
      <c r="N967" s="6">
        <f>N968</f>
        <v>0</v>
      </c>
      <c r="O967" s="6">
        <f t="shared" si="1131"/>
        <v>0</v>
      </c>
      <c r="P967" s="6">
        <f t="shared" si="1131"/>
        <v>0</v>
      </c>
      <c r="Q967" s="6">
        <f t="shared" si="1131"/>
        <v>0</v>
      </c>
      <c r="R967" s="6">
        <f t="shared" si="1131"/>
        <v>0</v>
      </c>
      <c r="S967" s="118">
        <f t="shared" si="1131"/>
        <v>1437</v>
      </c>
      <c r="T967" s="118">
        <f>T968</f>
        <v>0</v>
      </c>
      <c r="U967" s="6">
        <f t="shared" si="1131"/>
        <v>0</v>
      </c>
      <c r="V967" s="6">
        <f t="shared" si="1131"/>
        <v>0</v>
      </c>
      <c r="W967" s="6">
        <f t="shared" si="1131"/>
        <v>0</v>
      </c>
      <c r="X967" s="6">
        <f t="shared" si="1131"/>
        <v>0</v>
      </c>
      <c r="Y967" s="6">
        <f t="shared" si="1131"/>
        <v>1437</v>
      </c>
      <c r="Z967" s="6">
        <f>Z968</f>
        <v>0</v>
      </c>
      <c r="AA967" s="6">
        <f t="shared" si="1131"/>
        <v>0</v>
      </c>
      <c r="AB967" s="6">
        <f t="shared" si="1131"/>
        <v>0</v>
      </c>
      <c r="AC967" s="6">
        <f t="shared" si="1131"/>
        <v>0</v>
      </c>
      <c r="AD967" s="6">
        <f t="shared" si="1131"/>
        <v>0</v>
      </c>
      <c r="AE967" s="118">
        <f t="shared" si="1131"/>
        <v>1437</v>
      </c>
      <c r="AF967" s="118">
        <f>AF968</f>
        <v>0</v>
      </c>
      <c r="AG967" s="6">
        <f t="shared" si="1131"/>
        <v>0</v>
      </c>
      <c r="AH967" s="6">
        <f t="shared" si="1131"/>
        <v>0</v>
      </c>
      <c r="AI967" s="6">
        <f t="shared" si="1131"/>
        <v>0</v>
      </c>
      <c r="AJ967" s="6">
        <f t="shared" si="1131"/>
        <v>0</v>
      </c>
      <c r="AK967" s="6">
        <f t="shared" si="1131"/>
        <v>1437</v>
      </c>
      <c r="AL967" s="6">
        <f>AL968</f>
        <v>0</v>
      </c>
      <c r="AM967" s="6">
        <f t="shared" si="1131"/>
        <v>0</v>
      </c>
      <c r="AN967" s="6">
        <f t="shared" si="1131"/>
        <v>0</v>
      </c>
      <c r="AO967" s="6">
        <f t="shared" si="1131"/>
        <v>0</v>
      </c>
      <c r="AP967" s="6">
        <f t="shared" si="1131"/>
        <v>0</v>
      </c>
      <c r="AQ967" s="6">
        <f t="shared" si="1131"/>
        <v>1437</v>
      </c>
      <c r="AR967" s="6">
        <f>AR968</f>
        <v>0</v>
      </c>
    </row>
    <row r="968" spans="1:44">
      <c r="A968" s="20" t="s">
        <v>97</v>
      </c>
      <c r="B968" s="75">
        <v>915</v>
      </c>
      <c r="C968" s="23" t="s">
        <v>31</v>
      </c>
      <c r="D968" s="23" t="s">
        <v>16</v>
      </c>
      <c r="E968" s="22" t="s">
        <v>227</v>
      </c>
      <c r="F968" s="23">
        <v>360</v>
      </c>
      <c r="G968" s="6">
        <v>1437</v>
      </c>
      <c r="H968" s="6"/>
      <c r="I968" s="102"/>
      <c r="J968" s="102"/>
      <c r="K968" s="102"/>
      <c r="L968" s="102"/>
      <c r="M968" s="55">
        <f>G968+I968+J968+K968+L968</f>
        <v>1437</v>
      </c>
      <c r="N968" s="55">
        <f>H968+L968</f>
        <v>0</v>
      </c>
      <c r="O968" s="102"/>
      <c r="P968" s="102"/>
      <c r="Q968" s="102"/>
      <c r="R968" s="102"/>
      <c r="S968" s="119">
        <f>M968+O968+P968+Q968+R968</f>
        <v>1437</v>
      </c>
      <c r="T968" s="119">
        <f>N968+R968</f>
        <v>0</v>
      </c>
      <c r="U968" s="102"/>
      <c r="V968" s="102"/>
      <c r="W968" s="102"/>
      <c r="X968" s="102"/>
      <c r="Y968" s="55">
        <f>S968+U968+V968+W968+X968</f>
        <v>1437</v>
      </c>
      <c r="Z968" s="55">
        <f>T968+X968</f>
        <v>0</v>
      </c>
      <c r="AA968" s="102"/>
      <c r="AB968" s="102"/>
      <c r="AC968" s="102"/>
      <c r="AD968" s="102"/>
      <c r="AE968" s="119">
        <f>Y968+AA968+AB968+AC968+AD968</f>
        <v>1437</v>
      </c>
      <c r="AF968" s="119">
        <f>Z968+AD968</f>
        <v>0</v>
      </c>
      <c r="AG968" s="102"/>
      <c r="AH968" s="102"/>
      <c r="AI968" s="102"/>
      <c r="AJ968" s="102"/>
      <c r="AK968" s="55">
        <f>AE968+AG968+AH968+AI968+AJ968</f>
        <v>1437</v>
      </c>
      <c r="AL968" s="55">
        <f>AF968+AJ968</f>
        <v>0</v>
      </c>
      <c r="AM968" s="102"/>
      <c r="AN968" s="102"/>
      <c r="AO968" s="102"/>
      <c r="AP968" s="102"/>
      <c r="AQ968" s="55">
        <f>AK968+AM968+AN968+AO968+AP968</f>
        <v>1437</v>
      </c>
      <c r="AR968" s="55">
        <f>AL968+AP968</f>
        <v>0</v>
      </c>
    </row>
    <row r="969" spans="1:44">
      <c r="A969" s="17"/>
      <c r="B969" s="32"/>
      <c r="C969" s="18"/>
      <c r="D969" s="18"/>
      <c r="E969" s="18"/>
      <c r="F969" s="26"/>
      <c r="G969" s="52"/>
      <c r="H969" s="52"/>
      <c r="I969" s="102"/>
      <c r="J969" s="102"/>
      <c r="K969" s="102"/>
      <c r="L969" s="102"/>
      <c r="M969" s="102"/>
      <c r="N969" s="102"/>
      <c r="O969" s="102"/>
      <c r="P969" s="102"/>
      <c r="Q969" s="102"/>
      <c r="R969" s="102"/>
      <c r="S969" s="121"/>
      <c r="T969" s="121"/>
      <c r="U969" s="102"/>
      <c r="V969" s="102"/>
      <c r="W969" s="102"/>
      <c r="X969" s="102"/>
      <c r="Y969" s="102"/>
      <c r="Z969" s="102"/>
      <c r="AA969" s="102"/>
      <c r="AB969" s="102"/>
      <c r="AC969" s="102"/>
      <c r="AD969" s="102"/>
      <c r="AE969" s="121"/>
      <c r="AF969" s="121"/>
      <c r="AG969" s="102"/>
      <c r="AH969" s="102"/>
      <c r="AI969" s="102"/>
      <c r="AJ969" s="102"/>
      <c r="AK969" s="102"/>
      <c r="AL969" s="102"/>
      <c r="AM969" s="102"/>
      <c r="AN969" s="102"/>
      <c r="AO969" s="102"/>
      <c r="AP969" s="102"/>
      <c r="AQ969" s="102"/>
      <c r="AR969" s="102"/>
    </row>
    <row r="970" spans="1:44" ht="40.5">
      <c r="A970" s="37" t="s">
        <v>401</v>
      </c>
      <c r="B970" s="73">
        <v>917</v>
      </c>
      <c r="C970" s="13"/>
      <c r="D970" s="13"/>
      <c r="E970" s="13"/>
      <c r="F970" s="13"/>
      <c r="G970" s="5">
        <f>G999+G1013+G1020</f>
        <v>635662</v>
      </c>
      <c r="H970" s="5">
        <f>H999+H1013+H1020</f>
        <v>38251</v>
      </c>
      <c r="I970" s="5">
        <f t="shared" ref="I970:N970" si="1132">I999+I1013+I1020</f>
        <v>-727</v>
      </c>
      <c r="J970" s="5">
        <f t="shared" si="1132"/>
        <v>24580</v>
      </c>
      <c r="K970" s="5">
        <f t="shared" si="1132"/>
        <v>0</v>
      </c>
      <c r="L970" s="5">
        <f t="shared" si="1132"/>
        <v>-30439</v>
      </c>
      <c r="M970" s="5">
        <f t="shared" si="1132"/>
        <v>629076</v>
      </c>
      <c r="N970" s="5">
        <f t="shared" si="1132"/>
        <v>7812</v>
      </c>
      <c r="O970" s="5">
        <f t="shared" ref="O970:T970" si="1133">O999+O1013+O1020</f>
        <v>-1692</v>
      </c>
      <c r="P970" s="5">
        <f t="shared" si="1133"/>
        <v>4754</v>
      </c>
      <c r="Q970" s="5">
        <f t="shared" si="1133"/>
        <v>0</v>
      </c>
      <c r="R970" s="5">
        <f t="shared" si="1133"/>
        <v>0</v>
      </c>
      <c r="S970" s="114">
        <f t="shared" si="1133"/>
        <v>632138</v>
      </c>
      <c r="T970" s="114">
        <f t="shared" si="1133"/>
        <v>7812</v>
      </c>
      <c r="U970" s="5">
        <f t="shared" ref="U970:Z970" si="1134">U999+U1013+U1020</f>
        <v>0</v>
      </c>
      <c r="V970" s="5">
        <f t="shared" si="1134"/>
        <v>0</v>
      </c>
      <c r="W970" s="5">
        <f t="shared" si="1134"/>
        <v>-162</v>
      </c>
      <c r="X970" s="5">
        <f t="shared" si="1134"/>
        <v>0</v>
      </c>
      <c r="Y970" s="5">
        <f t="shared" si="1134"/>
        <v>631976</v>
      </c>
      <c r="Z970" s="5">
        <f t="shared" si="1134"/>
        <v>7812</v>
      </c>
      <c r="AA970" s="5">
        <f t="shared" ref="AA970:AF970" si="1135">AA972+AA999+AA1013+AA1020</f>
        <v>0</v>
      </c>
      <c r="AB970" s="5">
        <f t="shared" si="1135"/>
        <v>0</v>
      </c>
      <c r="AC970" s="5">
        <f t="shared" si="1135"/>
        <v>-162</v>
      </c>
      <c r="AD970" s="5">
        <f t="shared" si="1135"/>
        <v>0</v>
      </c>
      <c r="AE970" s="114">
        <f t="shared" si="1135"/>
        <v>631814</v>
      </c>
      <c r="AF970" s="114">
        <f t="shared" si="1135"/>
        <v>7812</v>
      </c>
      <c r="AG970" s="5">
        <f t="shared" ref="AG970:AL970" si="1136">AG972+AG999+AG1013+AG1020</f>
        <v>-6786</v>
      </c>
      <c r="AH970" s="5">
        <f t="shared" si="1136"/>
        <v>4837</v>
      </c>
      <c r="AI970" s="5">
        <f t="shared" si="1136"/>
        <v>0</v>
      </c>
      <c r="AJ970" s="5">
        <f t="shared" si="1136"/>
        <v>0</v>
      </c>
      <c r="AK970" s="5">
        <f t="shared" si="1136"/>
        <v>629865</v>
      </c>
      <c r="AL970" s="5">
        <f t="shared" si="1136"/>
        <v>7812</v>
      </c>
      <c r="AM970" s="5">
        <f t="shared" ref="AM970:AR970" si="1137">AM972+AM999+AM1013+AM1020</f>
        <v>0</v>
      </c>
      <c r="AN970" s="5">
        <f t="shared" si="1137"/>
        <v>0</v>
      </c>
      <c r="AO970" s="5">
        <f t="shared" si="1137"/>
        <v>0</v>
      </c>
      <c r="AP970" s="5">
        <f t="shared" si="1137"/>
        <v>0</v>
      </c>
      <c r="AQ970" s="5">
        <f t="shared" si="1137"/>
        <v>629865</v>
      </c>
      <c r="AR970" s="5">
        <f t="shared" si="1137"/>
        <v>7812</v>
      </c>
    </row>
    <row r="971" spans="1:44" ht="20.25">
      <c r="A971" s="37"/>
      <c r="B971" s="73"/>
      <c r="C971" s="13"/>
      <c r="D971" s="13"/>
      <c r="E971" s="13"/>
      <c r="F971" s="13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114"/>
      <c r="T971" s="114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114"/>
      <c r="AF971" s="114"/>
      <c r="AG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</row>
    <row r="972" spans="1:44" ht="20.25">
      <c r="A972" s="147" t="s">
        <v>368</v>
      </c>
      <c r="B972" s="148">
        <v>917</v>
      </c>
      <c r="C972" s="149" t="s">
        <v>7</v>
      </c>
      <c r="D972" s="149" t="s">
        <v>75</v>
      </c>
      <c r="E972" s="149"/>
      <c r="F972" s="149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11">
        <f t="shared" ref="AA972:AF972" si="1138">AA973+AA988+AA993</f>
        <v>122121</v>
      </c>
      <c r="AB972" s="11">
        <f t="shared" si="1138"/>
        <v>0</v>
      </c>
      <c r="AC972" s="11">
        <f t="shared" si="1138"/>
        <v>0</v>
      </c>
      <c r="AD972" s="11">
        <f t="shared" si="1138"/>
        <v>3881</v>
      </c>
      <c r="AE972" s="127">
        <f t="shared" si="1138"/>
        <v>126002</v>
      </c>
      <c r="AF972" s="127">
        <f t="shared" si="1138"/>
        <v>3881</v>
      </c>
      <c r="AG972" s="11">
        <f t="shared" ref="AG972:AL972" si="1139">AG973+AG988+AG993</f>
        <v>0</v>
      </c>
      <c r="AH972" s="11">
        <f t="shared" si="1139"/>
        <v>4029</v>
      </c>
      <c r="AI972" s="11">
        <f t="shared" si="1139"/>
        <v>0</v>
      </c>
      <c r="AJ972" s="11">
        <f t="shared" si="1139"/>
        <v>0</v>
      </c>
      <c r="AK972" s="11">
        <f t="shared" si="1139"/>
        <v>130031</v>
      </c>
      <c r="AL972" s="11">
        <f t="shared" si="1139"/>
        <v>3881</v>
      </c>
      <c r="AM972" s="11">
        <f t="shared" ref="AM972:AR972" si="1140">AM973+AM988+AM993</f>
        <v>0</v>
      </c>
      <c r="AN972" s="11">
        <f t="shared" si="1140"/>
        <v>0</v>
      </c>
      <c r="AO972" s="11">
        <f t="shared" si="1140"/>
        <v>0</v>
      </c>
      <c r="AP972" s="11">
        <f t="shared" si="1140"/>
        <v>0</v>
      </c>
      <c r="AQ972" s="11">
        <f t="shared" si="1140"/>
        <v>130031</v>
      </c>
      <c r="AR972" s="11">
        <f t="shared" si="1140"/>
        <v>3881</v>
      </c>
    </row>
    <row r="973" spans="1:44" ht="33.75">
      <c r="A973" s="20" t="s">
        <v>363</v>
      </c>
      <c r="B973" s="106">
        <v>917</v>
      </c>
      <c r="C973" s="107" t="s">
        <v>7</v>
      </c>
      <c r="D973" s="107" t="s">
        <v>75</v>
      </c>
      <c r="E973" s="107" t="s">
        <v>211</v>
      </c>
      <c r="F973" s="107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5">
        <f t="shared" ref="AA973:AL973" si="1141">AA974+AA978+AA982+AA985</f>
        <v>121985</v>
      </c>
      <c r="AB973" s="55">
        <f t="shared" si="1141"/>
        <v>0</v>
      </c>
      <c r="AC973" s="55">
        <f t="shared" si="1141"/>
        <v>0</v>
      </c>
      <c r="AD973" s="55">
        <f t="shared" si="1141"/>
        <v>3881</v>
      </c>
      <c r="AE973" s="119">
        <f t="shared" si="1141"/>
        <v>125866</v>
      </c>
      <c r="AF973" s="119">
        <f t="shared" si="1141"/>
        <v>3881</v>
      </c>
      <c r="AG973" s="55">
        <f t="shared" si="1141"/>
        <v>0</v>
      </c>
      <c r="AH973" s="55">
        <f t="shared" si="1141"/>
        <v>4029</v>
      </c>
      <c r="AI973" s="55">
        <f t="shared" si="1141"/>
        <v>0</v>
      </c>
      <c r="AJ973" s="55">
        <f t="shared" si="1141"/>
        <v>0</v>
      </c>
      <c r="AK973" s="55">
        <f t="shared" si="1141"/>
        <v>129895</v>
      </c>
      <c r="AL973" s="55">
        <f t="shared" si="1141"/>
        <v>3881</v>
      </c>
      <c r="AM973" s="55">
        <f t="shared" ref="AM973:AR973" si="1142">AM974+AM978+AM982+AM985</f>
        <v>0</v>
      </c>
      <c r="AN973" s="55">
        <f t="shared" si="1142"/>
        <v>0</v>
      </c>
      <c r="AO973" s="55">
        <f t="shared" si="1142"/>
        <v>0</v>
      </c>
      <c r="AP973" s="55">
        <f t="shared" si="1142"/>
        <v>0</v>
      </c>
      <c r="AQ973" s="55">
        <f t="shared" si="1142"/>
        <v>129895</v>
      </c>
      <c r="AR973" s="55">
        <f t="shared" si="1142"/>
        <v>3881</v>
      </c>
    </row>
    <row r="974" spans="1:44" ht="33.75">
      <c r="A974" s="17" t="s">
        <v>9</v>
      </c>
      <c r="B974" s="106">
        <v>917</v>
      </c>
      <c r="C974" s="107" t="s">
        <v>7</v>
      </c>
      <c r="D974" s="107" t="s">
        <v>75</v>
      </c>
      <c r="E974" s="107" t="s">
        <v>212</v>
      </c>
      <c r="F974" s="107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5">
        <f>AA975</f>
        <v>119458</v>
      </c>
      <c r="AB974" s="55">
        <f t="shared" ref="AB974:AR974" si="1143">AB975</f>
        <v>0</v>
      </c>
      <c r="AC974" s="55">
        <f t="shared" si="1143"/>
        <v>0</v>
      </c>
      <c r="AD974" s="55">
        <f t="shared" si="1143"/>
        <v>0</v>
      </c>
      <c r="AE974" s="119">
        <f t="shared" si="1143"/>
        <v>119458</v>
      </c>
      <c r="AF974" s="119">
        <f t="shared" si="1143"/>
        <v>0</v>
      </c>
      <c r="AG974" s="55">
        <f>AG975</f>
        <v>0</v>
      </c>
      <c r="AH974" s="55">
        <f t="shared" si="1143"/>
        <v>3749</v>
      </c>
      <c r="AI974" s="55">
        <f t="shared" si="1143"/>
        <v>0</v>
      </c>
      <c r="AJ974" s="55">
        <f t="shared" si="1143"/>
        <v>0</v>
      </c>
      <c r="AK974" s="55">
        <f t="shared" si="1143"/>
        <v>123207</v>
      </c>
      <c r="AL974" s="55">
        <f t="shared" si="1143"/>
        <v>0</v>
      </c>
      <c r="AM974" s="55">
        <f>AM975</f>
        <v>0</v>
      </c>
      <c r="AN974" s="55">
        <f t="shared" si="1143"/>
        <v>0</v>
      </c>
      <c r="AO974" s="55">
        <f t="shared" si="1143"/>
        <v>0</v>
      </c>
      <c r="AP974" s="55">
        <f t="shared" si="1143"/>
        <v>0</v>
      </c>
      <c r="AQ974" s="55">
        <f t="shared" si="1143"/>
        <v>123207</v>
      </c>
      <c r="AR974" s="55">
        <f t="shared" si="1143"/>
        <v>0</v>
      </c>
    </row>
    <row r="975" spans="1:44" ht="20.25">
      <c r="A975" s="108" t="s">
        <v>10</v>
      </c>
      <c r="B975" s="106">
        <v>917</v>
      </c>
      <c r="C975" s="107" t="s">
        <v>7</v>
      </c>
      <c r="D975" s="107" t="s">
        <v>75</v>
      </c>
      <c r="E975" s="107" t="s">
        <v>797</v>
      </c>
      <c r="F975" s="107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5">
        <f>AA976</f>
        <v>119458</v>
      </c>
      <c r="AB975" s="55">
        <f t="shared" ref="AB975:AR975" si="1144">AB976</f>
        <v>0</v>
      </c>
      <c r="AC975" s="55">
        <f t="shared" si="1144"/>
        <v>0</v>
      </c>
      <c r="AD975" s="55">
        <f t="shared" si="1144"/>
        <v>0</v>
      </c>
      <c r="AE975" s="119">
        <f t="shared" si="1144"/>
        <v>119458</v>
      </c>
      <c r="AF975" s="119">
        <f t="shared" si="1144"/>
        <v>0</v>
      </c>
      <c r="AG975" s="55">
        <f>AG976</f>
        <v>0</v>
      </c>
      <c r="AH975" s="55">
        <f t="shared" si="1144"/>
        <v>3749</v>
      </c>
      <c r="AI975" s="55">
        <f t="shared" si="1144"/>
        <v>0</v>
      </c>
      <c r="AJ975" s="55">
        <f t="shared" si="1144"/>
        <v>0</v>
      </c>
      <c r="AK975" s="55">
        <f t="shared" si="1144"/>
        <v>123207</v>
      </c>
      <c r="AL975" s="55">
        <f t="shared" si="1144"/>
        <v>0</v>
      </c>
      <c r="AM975" s="55">
        <f>AM976</f>
        <v>0</v>
      </c>
      <c r="AN975" s="55">
        <f t="shared" si="1144"/>
        <v>0</v>
      </c>
      <c r="AO975" s="55">
        <f t="shared" si="1144"/>
        <v>0</v>
      </c>
      <c r="AP975" s="55">
        <f t="shared" si="1144"/>
        <v>0</v>
      </c>
      <c r="AQ975" s="55">
        <f t="shared" si="1144"/>
        <v>123207</v>
      </c>
      <c r="AR975" s="55">
        <f t="shared" si="1144"/>
        <v>0</v>
      </c>
    </row>
    <row r="976" spans="1:44" ht="33.75">
      <c r="A976" s="108" t="s">
        <v>11</v>
      </c>
      <c r="B976" s="106">
        <v>917</v>
      </c>
      <c r="C976" s="107" t="s">
        <v>7</v>
      </c>
      <c r="D976" s="107" t="s">
        <v>75</v>
      </c>
      <c r="E976" s="107" t="s">
        <v>797</v>
      </c>
      <c r="F976" s="107" t="s">
        <v>12</v>
      </c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5">
        <f>AA977</f>
        <v>119458</v>
      </c>
      <c r="AB976" s="55">
        <f t="shared" ref="AB976:AR976" si="1145">AB977</f>
        <v>0</v>
      </c>
      <c r="AC976" s="55">
        <f t="shared" si="1145"/>
        <v>0</v>
      </c>
      <c r="AD976" s="55">
        <f t="shared" si="1145"/>
        <v>0</v>
      </c>
      <c r="AE976" s="119">
        <f t="shared" si="1145"/>
        <v>119458</v>
      </c>
      <c r="AF976" s="119">
        <f t="shared" si="1145"/>
        <v>0</v>
      </c>
      <c r="AG976" s="55">
        <f>AG977</f>
        <v>0</v>
      </c>
      <c r="AH976" s="55">
        <f t="shared" si="1145"/>
        <v>3749</v>
      </c>
      <c r="AI976" s="55">
        <f t="shared" si="1145"/>
        <v>0</v>
      </c>
      <c r="AJ976" s="55">
        <f t="shared" si="1145"/>
        <v>0</v>
      </c>
      <c r="AK976" s="55">
        <f t="shared" si="1145"/>
        <v>123207</v>
      </c>
      <c r="AL976" s="55">
        <f t="shared" si="1145"/>
        <v>0</v>
      </c>
      <c r="AM976" s="55">
        <f>AM977</f>
        <v>0</v>
      </c>
      <c r="AN976" s="55">
        <f t="shared" si="1145"/>
        <v>0</v>
      </c>
      <c r="AO976" s="55">
        <f t="shared" si="1145"/>
        <v>0</v>
      </c>
      <c r="AP976" s="55">
        <f t="shared" si="1145"/>
        <v>0</v>
      </c>
      <c r="AQ976" s="55">
        <f t="shared" si="1145"/>
        <v>123207</v>
      </c>
      <c r="AR976" s="55">
        <f t="shared" si="1145"/>
        <v>0</v>
      </c>
    </row>
    <row r="977" spans="1:44" ht="20.25">
      <c r="A977" s="108" t="s">
        <v>13</v>
      </c>
      <c r="B977" s="106">
        <v>917</v>
      </c>
      <c r="C977" s="107" t="s">
        <v>7</v>
      </c>
      <c r="D977" s="107" t="s">
        <v>75</v>
      </c>
      <c r="E977" s="107" t="s">
        <v>797</v>
      </c>
      <c r="F977" s="6">
        <v>610</v>
      </c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5">
        <v>119458</v>
      </c>
      <c r="AB977" s="5"/>
      <c r="AC977" s="5"/>
      <c r="AD977" s="5"/>
      <c r="AE977" s="119">
        <f>Y977+AA977+AB977+AC977+AD977</f>
        <v>119458</v>
      </c>
      <c r="AF977" s="119">
        <f>Z977+AD977</f>
        <v>0</v>
      </c>
      <c r="AG977" s="6"/>
      <c r="AH977" s="6">
        <v>3749</v>
      </c>
      <c r="AI977" s="6"/>
      <c r="AJ977" s="6"/>
      <c r="AK977" s="55">
        <f>AE977+AG977+AH977+AI977+AJ977</f>
        <v>123207</v>
      </c>
      <c r="AL977" s="55">
        <f>AF977+AJ977</f>
        <v>0</v>
      </c>
      <c r="AM977" s="6"/>
      <c r="AN977" s="6"/>
      <c r="AO977" s="6"/>
      <c r="AP977" s="6"/>
      <c r="AQ977" s="55">
        <f>AK977+AM977+AN977+AO977+AP977</f>
        <v>123207</v>
      </c>
      <c r="AR977" s="55">
        <f>AL977+AP977</f>
        <v>0</v>
      </c>
    </row>
    <row r="978" spans="1:44" ht="20.25">
      <c r="A978" s="108" t="s">
        <v>14</v>
      </c>
      <c r="B978" s="106">
        <v>917</v>
      </c>
      <c r="C978" s="107" t="s">
        <v>7</v>
      </c>
      <c r="D978" s="107" t="s">
        <v>75</v>
      </c>
      <c r="E978" s="107" t="s">
        <v>213</v>
      </c>
      <c r="F978" s="107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5">
        <f>AA979</f>
        <v>15</v>
      </c>
      <c r="AB978" s="55">
        <f t="shared" ref="AB978:AQ980" si="1146">AB979</f>
        <v>0</v>
      </c>
      <c r="AC978" s="55">
        <f t="shared" si="1146"/>
        <v>0</v>
      </c>
      <c r="AD978" s="55">
        <f t="shared" si="1146"/>
        <v>0</v>
      </c>
      <c r="AE978" s="119">
        <f t="shared" si="1146"/>
        <v>15</v>
      </c>
      <c r="AF978" s="119">
        <f t="shared" si="1146"/>
        <v>0</v>
      </c>
      <c r="AG978" s="55">
        <f>AG979</f>
        <v>0</v>
      </c>
      <c r="AH978" s="55">
        <f t="shared" si="1146"/>
        <v>280</v>
      </c>
      <c r="AI978" s="55">
        <f t="shared" si="1146"/>
        <v>0</v>
      </c>
      <c r="AJ978" s="55">
        <f t="shared" si="1146"/>
        <v>0</v>
      </c>
      <c r="AK978" s="55">
        <f t="shared" si="1146"/>
        <v>295</v>
      </c>
      <c r="AL978" s="55">
        <f t="shared" si="1146"/>
        <v>0</v>
      </c>
      <c r="AM978" s="55">
        <f>AM979</f>
        <v>0</v>
      </c>
      <c r="AN978" s="55">
        <f t="shared" si="1146"/>
        <v>0</v>
      </c>
      <c r="AO978" s="55">
        <f t="shared" si="1146"/>
        <v>0</v>
      </c>
      <c r="AP978" s="55">
        <f t="shared" si="1146"/>
        <v>0</v>
      </c>
      <c r="AQ978" s="55">
        <f t="shared" si="1146"/>
        <v>295</v>
      </c>
      <c r="AR978" s="55">
        <f t="shared" ref="AN978:AR980" si="1147">AR979</f>
        <v>0</v>
      </c>
    </row>
    <row r="979" spans="1:44" ht="20.25">
      <c r="A979" s="108" t="s">
        <v>15</v>
      </c>
      <c r="B979" s="106">
        <v>917</v>
      </c>
      <c r="C979" s="107" t="s">
        <v>7</v>
      </c>
      <c r="D979" s="107" t="s">
        <v>75</v>
      </c>
      <c r="E979" s="107" t="s">
        <v>798</v>
      </c>
      <c r="F979" s="107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5">
        <f>AA980</f>
        <v>15</v>
      </c>
      <c r="AB979" s="55">
        <f t="shared" si="1146"/>
        <v>0</v>
      </c>
      <c r="AC979" s="55">
        <f t="shared" si="1146"/>
        <v>0</v>
      </c>
      <c r="AD979" s="55">
        <f t="shared" si="1146"/>
        <v>0</v>
      </c>
      <c r="AE979" s="119">
        <f t="shared" si="1146"/>
        <v>15</v>
      </c>
      <c r="AF979" s="119">
        <f t="shared" si="1146"/>
        <v>0</v>
      </c>
      <c r="AG979" s="55">
        <f>AG980</f>
        <v>0</v>
      </c>
      <c r="AH979" s="55">
        <f t="shared" si="1146"/>
        <v>280</v>
      </c>
      <c r="AI979" s="55">
        <f t="shared" si="1146"/>
        <v>0</v>
      </c>
      <c r="AJ979" s="55">
        <f t="shared" si="1146"/>
        <v>0</v>
      </c>
      <c r="AK979" s="55">
        <f t="shared" si="1146"/>
        <v>295</v>
      </c>
      <c r="AL979" s="55">
        <f t="shared" si="1146"/>
        <v>0</v>
      </c>
      <c r="AM979" s="55">
        <f>AM980</f>
        <v>0</v>
      </c>
      <c r="AN979" s="55">
        <f t="shared" si="1147"/>
        <v>0</v>
      </c>
      <c r="AO979" s="55">
        <f t="shared" si="1147"/>
        <v>0</v>
      </c>
      <c r="AP979" s="55">
        <f t="shared" si="1147"/>
        <v>0</v>
      </c>
      <c r="AQ979" s="55">
        <f t="shared" si="1147"/>
        <v>295</v>
      </c>
      <c r="AR979" s="55">
        <f t="shared" si="1147"/>
        <v>0</v>
      </c>
    </row>
    <row r="980" spans="1:44" ht="33.75">
      <c r="A980" s="108" t="s">
        <v>11</v>
      </c>
      <c r="B980" s="106">
        <v>917</v>
      </c>
      <c r="C980" s="107" t="s">
        <v>7</v>
      </c>
      <c r="D980" s="107" t="s">
        <v>75</v>
      </c>
      <c r="E980" s="107" t="s">
        <v>798</v>
      </c>
      <c r="F980" s="107" t="s">
        <v>12</v>
      </c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5">
        <f>AA981</f>
        <v>15</v>
      </c>
      <c r="AB980" s="55">
        <f t="shared" si="1146"/>
        <v>0</v>
      </c>
      <c r="AC980" s="55">
        <f t="shared" si="1146"/>
        <v>0</v>
      </c>
      <c r="AD980" s="55">
        <f t="shared" si="1146"/>
        <v>0</v>
      </c>
      <c r="AE980" s="119">
        <f t="shared" si="1146"/>
        <v>15</v>
      </c>
      <c r="AF980" s="119">
        <f t="shared" si="1146"/>
        <v>0</v>
      </c>
      <c r="AG980" s="55">
        <f>AG981</f>
        <v>0</v>
      </c>
      <c r="AH980" s="55">
        <f t="shared" si="1146"/>
        <v>280</v>
      </c>
      <c r="AI980" s="55">
        <f t="shared" si="1146"/>
        <v>0</v>
      </c>
      <c r="AJ980" s="55">
        <f t="shared" si="1146"/>
        <v>0</v>
      </c>
      <c r="AK980" s="55">
        <f t="shared" si="1146"/>
        <v>295</v>
      </c>
      <c r="AL980" s="55">
        <f t="shared" si="1146"/>
        <v>0</v>
      </c>
      <c r="AM980" s="55">
        <f>AM981</f>
        <v>0</v>
      </c>
      <c r="AN980" s="55">
        <f t="shared" si="1147"/>
        <v>0</v>
      </c>
      <c r="AO980" s="55">
        <f t="shared" si="1147"/>
        <v>0</v>
      </c>
      <c r="AP980" s="55">
        <f t="shared" si="1147"/>
        <v>0</v>
      </c>
      <c r="AQ980" s="55">
        <f t="shared" si="1147"/>
        <v>295</v>
      </c>
      <c r="AR980" s="55">
        <f t="shared" si="1147"/>
        <v>0</v>
      </c>
    </row>
    <row r="981" spans="1:44" ht="20.25">
      <c r="A981" s="108" t="s">
        <v>13</v>
      </c>
      <c r="B981" s="106">
        <v>917</v>
      </c>
      <c r="C981" s="107" t="s">
        <v>7</v>
      </c>
      <c r="D981" s="107" t="s">
        <v>75</v>
      </c>
      <c r="E981" s="107" t="s">
        <v>798</v>
      </c>
      <c r="F981" s="6">
        <v>610</v>
      </c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5">
        <v>15</v>
      </c>
      <c r="AB981" s="5"/>
      <c r="AC981" s="5"/>
      <c r="AD981" s="5"/>
      <c r="AE981" s="119">
        <f>Y981+AA981+AB981+AC981+AD981</f>
        <v>15</v>
      </c>
      <c r="AF981" s="119">
        <f>Z981+AD981</f>
        <v>0</v>
      </c>
      <c r="AG981" s="55"/>
      <c r="AH981" s="55">
        <v>280</v>
      </c>
      <c r="AI981" s="5"/>
      <c r="AJ981" s="5"/>
      <c r="AK981" s="55">
        <f>AE981+AG981+AH981+AI981+AJ981</f>
        <v>295</v>
      </c>
      <c r="AL981" s="55">
        <f>AF981+AJ981</f>
        <v>0</v>
      </c>
      <c r="AM981" s="55"/>
      <c r="AN981" s="55"/>
      <c r="AO981" s="5"/>
      <c r="AP981" s="5"/>
      <c r="AQ981" s="55">
        <f>AK981+AM981+AN981+AO981+AP981</f>
        <v>295</v>
      </c>
      <c r="AR981" s="55">
        <f>AL981+AP981</f>
        <v>0</v>
      </c>
    </row>
    <row r="982" spans="1:44" ht="51">
      <c r="A982" s="64" t="s">
        <v>764</v>
      </c>
      <c r="B982" s="78">
        <v>917</v>
      </c>
      <c r="C982" s="107" t="s">
        <v>7</v>
      </c>
      <c r="D982" s="107" t="s">
        <v>75</v>
      </c>
      <c r="E982" s="38" t="s">
        <v>706</v>
      </c>
      <c r="F982" s="18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5">
        <f>AA983</f>
        <v>1222</v>
      </c>
      <c r="AB982" s="55">
        <f t="shared" ref="AB982:AQ983" si="1148">AB983</f>
        <v>0</v>
      </c>
      <c r="AC982" s="55">
        <f t="shared" si="1148"/>
        <v>0</v>
      </c>
      <c r="AD982" s="55">
        <f t="shared" si="1148"/>
        <v>0</v>
      </c>
      <c r="AE982" s="119">
        <f t="shared" si="1148"/>
        <v>1222</v>
      </c>
      <c r="AF982" s="119">
        <f t="shared" si="1148"/>
        <v>0</v>
      </c>
      <c r="AG982" s="55">
        <f>AG983</f>
        <v>0</v>
      </c>
      <c r="AH982" s="55">
        <f t="shared" si="1148"/>
        <v>0</v>
      </c>
      <c r="AI982" s="55">
        <f t="shared" si="1148"/>
        <v>0</v>
      </c>
      <c r="AJ982" s="55">
        <f t="shared" si="1148"/>
        <v>0</v>
      </c>
      <c r="AK982" s="55">
        <f t="shared" si="1148"/>
        <v>1222</v>
      </c>
      <c r="AL982" s="55">
        <f t="shared" si="1148"/>
        <v>0</v>
      </c>
      <c r="AM982" s="55">
        <f>AM983</f>
        <v>0</v>
      </c>
      <c r="AN982" s="55">
        <f t="shared" si="1148"/>
        <v>0</v>
      </c>
      <c r="AO982" s="55">
        <f t="shared" si="1148"/>
        <v>0</v>
      </c>
      <c r="AP982" s="55">
        <f t="shared" si="1148"/>
        <v>0</v>
      </c>
      <c r="AQ982" s="55">
        <f t="shared" si="1148"/>
        <v>1222</v>
      </c>
      <c r="AR982" s="55">
        <f t="shared" ref="AN982:AR983" si="1149">AR983</f>
        <v>0</v>
      </c>
    </row>
    <row r="983" spans="1:44" ht="33.75">
      <c r="A983" s="17" t="s">
        <v>165</v>
      </c>
      <c r="B983" s="78">
        <v>917</v>
      </c>
      <c r="C983" s="107" t="s">
        <v>7</v>
      </c>
      <c r="D983" s="107" t="s">
        <v>75</v>
      </c>
      <c r="E983" s="38" t="s">
        <v>706</v>
      </c>
      <c r="F983" s="38" t="s">
        <v>166</v>
      </c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5">
        <f>AA984</f>
        <v>1222</v>
      </c>
      <c r="AB983" s="55">
        <f t="shared" si="1148"/>
        <v>0</v>
      </c>
      <c r="AC983" s="55">
        <f t="shared" si="1148"/>
        <v>0</v>
      </c>
      <c r="AD983" s="55">
        <f t="shared" si="1148"/>
        <v>0</v>
      </c>
      <c r="AE983" s="119">
        <f t="shared" si="1148"/>
        <v>1222</v>
      </c>
      <c r="AF983" s="119">
        <f t="shared" si="1148"/>
        <v>0</v>
      </c>
      <c r="AG983" s="55">
        <f>AG984</f>
        <v>0</v>
      </c>
      <c r="AH983" s="55">
        <f t="shared" si="1148"/>
        <v>0</v>
      </c>
      <c r="AI983" s="55">
        <f t="shared" si="1148"/>
        <v>0</v>
      </c>
      <c r="AJ983" s="55">
        <f t="shared" si="1148"/>
        <v>0</v>
      </c>
      <c r="AK983" s="55">
        <f t="shared" si="1148"/>
        <v>1222</v>
      </c>
      <c r="AL983" s="55">
        <f t="shared" si="1148"/>
        <v>0</v>
      </c>
      <c r="AM983" s="55">
        <f>AM984</f>
        <v>0</v>
      </c>
      <c r="AN983" s="55">
        <f t="shared" si="1149"/>
        <v>0</v>
      </c>
      <c r="AO983" s="55">
        <f t="shared" si="1149"/>
        <v>0</v>
      </c>
      <c r="AP983" s="55">
        <f t="shared" si="1149"/>
        <v>0</v>
      </c>
      <c r="AQ983" s="55">
        <f t="shared" si="1149"/>
        <v>1222</v>
      </c>
      <c r="AR983" s="55">
        <f t="shared" si="1149"/>
        <v>0</v>
      </c>
    </row>
    <row r="984" spans="1:44" ht="105.75" customHeight="1">
      <c r="A984" s="101" t="s">
        <v>739</v>
      </c>
      <c r="B984" s="78">
        <v>917</v>
      </c>
      <c r="C984" s="107" t="s">
        <v>7</v>
      </c>
      <c r="D984" s="107" t="s">
        <v>75</v>
      </c>
      <c r="E984" s="38" t="s">
        <v>706</v>
      </c>
      <c r="F984" s="18" t="s">
        <v>738</v>
      </c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5">
        <v>1222</v>
      </c>
      <c r="AB984" s="5"/>
      <c r="AC984" s="5"/>
      <c r="AD984" s="5"/>
      <c r="AE984" s="119">
        <f>Y984+AA984+AB984+AC984+AD984</f>
        <v>1222</v>
      </c>
      <c r="AF984" s="119">
        <f>Z984+AD984</f>
        <v>0</v>
      </c>
      <c r="AG984" s="55"/>
      <c r="AH984" s="5"/>
      <c r="AI984" s="5"/>
      <c r="AJ984" s="5"/>
      <c r="AK984" s="55">
        <f>AE984+AG984+AH984+AI984+AJ984</f>
        <v>1222</v>
      </c>
      <c r="AL984" s="55">
        <f>AF984+AJ984</f>
        <v>0</v>
      </c>
      <c r="AM984" s="55"/>
      <c r="AN984" s="5"/>
      <c r="AO984" s="5"/>
      <c r="AP984" s="5"/>
      <c r="AQ984" s="55">
        <f>AK984+AM984+AN984+AO984+AP984</f>
        <v>1222</v>
      </c>
      <c r="AR984" s="55">
        <f>AL984+AP984</f>
        <v>0</v>
      </c>
    </row>
    <row r="985" spans="1:44" ht="66.75">
      <c r="A985" s="17" t="s">
        <v>567</v>
      </c>
      <c r="B985" s="106">
        <v>917</v>
      </c>
      <c r="C985" s="107" t="s">
        <v>7</v>
      </c>
      <c r="D985" s="107" t="s">
        <v>75</v>
      </c>
      <c r="E985" s="107" t="s">
        <v>688</v>
      </c>
      <c r="F985" s="18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5">
        <f>AA986</f>
        <v>1290</v>
      </c>
      <c r="AB985" s="55">
        <f t="shared" ref="AB985:AQ986" si="1150">AB986</f>
        <v>0</v>
      </c>
      <c r="AC985" s="55">
        <f t="shared" si="1150"/>
        <v>0</v>
      </c>
      <c r="AD985" s="55">
        <f t="shared" si="1150"/>
        <v>3881</v>
      </c>
      <c r="AE985" s="119">
        <f t="shared" si="1150"/>
        <v>5171</v>
      </c>
      <c r="AF985" s="119">
        <f t="shared" si="1150"/>
        <v>3881</v>
      </c>
      <c r="AG985" s="55">
        <f>AG986</f>
        <v>0</v>
      </c>
      <c r="AH985" s="55">
        <f t="shared" si="1150"/>
        <v>0</v>
      </c>
      <c r="AI985" s="55">
        <f t="shared" si="1150"/>
        <v>0</v>
      </c>
      <c r="AJ985" s="55">
        <f t="shared" si="1150"/>
        <v>0</v>
      </c>
      <c r="AK985" s="55">
        <f t="shared" si="1150"/>
        <v>5171</v>
      </c>
      <c r="AL985" s="55">
        <f t="shared" si="1150"/>
        <v>3881</v>
      </c>
      <c r="AM985" s="55">
        <f>AM986</f>
        <v>0</v>
      </c>
      <c r="AN985" s="55">
        <f t="shared" si="1150"/>
        <v>0</v>
      </c>
      <c r="AO985" s="55">
        <f t="shared" si="1150"/>
        <v>0</v>
      </c>
      <c r="AP985" s="55">
        <f t="shared" si="1150"/>
        <v>0</v>
      </c>
      <c r="AQ985" s="55">
        <f t="shared" si="1150"/>
        <v>5171</v>
      </c>
      <c r="AR985" s="55">
        <f t="shared" ref="AN985:AR986" si="1151">AR986</f>
        <v>3881</v>
      </c>
    </row>
    <row r="986" spans="1:44" ht="33.75">
      <c r="A986" s="108" t="s">
        <v>11</v>
      </c>
      <c r="B986" s="106">
        <v>917</v>
      </c>
      <c r="C986" s="107" t="s">
        <v>7</v>
      </c>
      <c r="D986" s="107" t="s">
        <v>75</v>
      </c>
      <c r="E986" s="107" t="s">
        <v>688</v>
      </c>
      <c r="F986" s="107" t="s">
        <v>12</v>
      </c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5">
        <f>AA987</f>
        <v>1290</v>
      </c>
      <c r="AB986" s="55">
        <f t="shared" si="1150"/>
        <v>0</v>
      </c>
      <c r="AC986" s="55">
        <f t="shared" si="1150"/>
        <v>0</v>
      </c>
      <c r="AD986" s="55">
        <f t="shared" si="1150"/>
        <v>3881</v>
      </c>
      <c r="AE986" s="119">
        <f t="shared" si="1150"/>
        <v>5171</v>
      </c>
      <c r="AF986" s="119">
        <f t="shared" si="1150"/>
        <v>3881</v>
      </c>
      <c r="AG986" s="55">
        <f>AG987</f>
        <v>0</v>
      </c>
      <c r="AH986" s="55">
        <f t="shared" si="1150"/>
        <v>0</v>
      </c>
      <c r="AI986" s="55">
        <f t="shared" si="1150"/>
        <v>0</v>
      </c>
      <c r="AJ986" s="55">
        <f t="shared" si="1150"/>
        <v>0</v>
      </c>
      <c r="AK986" s="55">
        <f t="shared" si="1150"/>
        <v>5171</v>
      </c>
      <c r="AL986" s="55">
        <f t="shared" si="1150"/>
        <v>3881</v>
      </c>
      <c r="AM986" s="55">
        <f>AM987</f>
        <v>0</v>
      </c>
      <c r="AN986" s="55">
        <f t="shared" si="1151"/>
        <v>0</v>
      </c>
      <c r="AO986" s="55">
        <f t="shared" si="1151"/>
        <v>0</v>
      </c>
      <c r="AP986" s="55">
        <f t="shared" si="1151"/>
        <v>0</v>
      </c>
      <c r="AQ986" s="55">
        <f t="shared" si="1151"/>
        <v>5171</v>
      </c>
      <c r="AR986" s="55">
        <f t="shared" si="1151"/>
        <v>3881</v>
      </c>
    </row>
    <row r="987" spans="1:44" ht="20.25">
      <c r="A987" s="101" t="s">
        <v>13</v>
      </c>
      <c r="B987" s="106">
        <v>917</v>
      </c>
      <c r="C987" s="107" t="s">
        <v>7</v>
      </c>
      <c r="D987" s="107" t="s">
        <v>75</v>
      </c>
      <c r="E987" s="107" t="s">
        <v>688</v>
      </c>
      <c r="F987" s="18" t="s">
        <v>32</v>
      </c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5">
        <v>1290</v>
      </c>
      <c r="AB987" s="5"/>
      <c r="AC987" s="5"/>
      <c r="AD987" s="55">
        <v>3881</v>
      </c>
      <c r="AE987" s="119">
        <f>Y987+AA987+AB987+AC987+AD987</f>
        <v>5171</v>
      </c>
      <c r="AF987" s="119">
        <f>Z987+AD987</f>
        <v>3881</v>
      </c>
      <c r="AG987" s="55"/>
      <c r="AH987" s="5"/>
      <c r="AI987" s="5"/>
      <c r="AJ987" s="55"/>
      <c r="AK987" s="55">
        <f>AE987+AG987+AH987+AI987+AJ987</f>
        <v>5171</v>
      </c>
      <c r="AL987" s="55">
        <f>AF987+AJ987</f>
        <v>3881</v>
      </c>
      <c r="AM987" s="55"/>
      <c r="AN987" s="5"/>
      <c r="AO987" s="5"/>
      <c r="AP987" s="55"/>
      <c r="AQ987" s="55">
        <f>AK987+AM987+AN987+AO987+AP987</f>
        <v>5171</v>
      </c>
      <c r="AR987" s="55">
        <f>AL987+AP987</f>
        <v>3881</v>
      </c>
    </row>
    <row r="988" spans="1:44" ht="83.25">
      <c r="A988" s="17" t="s">
        <v>704</v>
      </c>
      <c r="B988" s="106">
        <v>917</v>
      </c>
      <c r="C988" s="107" t="s">
        <v>7</v>
      </c>
      <c r="D988" s="107" t="s">
        <v>75</v>
      </c>
      <c r="E988" s="107" t="s">
        <v>111</v>
      </c>
      <c r="F988" s="107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5">
        <f>AA989</f>
        <v>106</v>
      </c>
      <c r="AB988" s="55">
        <f t="shared" ref="AB988:AQ991" si="1152">AB989</f>
        <v>0</v>
      </c>
      <c r="AC988" s="55">
        <f t="shared" si="1152"/>
        <v>0</v>
      </c>
      <c r="AD988" s="55">
        <f t="shared" si="1152"/>
        <v>0</v>
      </c>
      <c r="AE988" s="119">
        <f t="shared" si="1152"/>
        <v>106</v>
      </c>
      <c r="AF988" s="119">
        <f t="shared" si="1152"/>
        <v>0</v>
      </c>
      <c r="AG988" s="55">
        <f>AG989</f>
        <v>0</v>
      </c>
      <c r="AH988" s="55">
        <f t="shared" si="1152"/>
        <v>0</v>
      </c>
      <c r="AI988" s="55">
        <f t="shared" si="1152"/>
        <v>0</v>
      </c>
      <c r="AJ988" s="55">
        <f t="shared" si="1152"/>
        <v>0</v>
      </c>
      <c r="AK988" s="55">
        <f t="shared" si="1152"/>
        <v>106</v>
      </c>
      <c r="AL988" s="55">
        <f t="shared" si="1152"/>
        <v>0</v>
      </c>
      <c r="AM988" s="55">
        <f>AM989</f>
        <v>0</v>
      </c>
      <c r="AN988" s="55">
        <f t="shared" si="1152"/>
        <v>0</v>
      </c>
      <c r="AO988" s="55">
        <f t="shared" si="1152"/>
        <v>0</v>
      </c>
      <c r="AP988" s="55">
        <f t="shared" si="1152"/>
        <v>0</v>
      </c>
      <c r="AQ988" s="55">
        <f t="shared" si="1152"/>
        <v>106</v>
      </c>
      <c r="AR988" s="55">
        <f t="shared" ref="AN988:AR991" si="1153">AR989</f>
        <v>0</v>
      </c>
    </row>
    <row r="989" spans="1:44" ht="20.25">
      <c r="A989" s="108" t="s">
        <v>14</v>
      </c>
      <c r="B989" s="106">
        <v>917</v>
      </c>
      <c r="C989" s="107" t="s">
        <v>7</v>
      </c>
      <c r="D989" s="107" t="s">
        <v>75</v>
      </c>
      <c r="E989" s="107" t="s">
        <v>137</v>
      </c>
      <c r="F989" s="107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5">
        <f>AA990</f>
        <v>106</v>
      </c>
      <c r="AB989" s="55">
        <f t="shared" si="1152"/>
        <v>0</v>
      </c>
      <c r="AC989" s="55">
        <f t="shared" si="1152"/>
        <v>0</v>
      </c>
      <c r="AD989" s="55">
        <f t="shared" si="1152"/>
        <v>0</v>
      </c>
      <c r="AE989" s="119">
        <f t="shared" si="1152"/>
        <v>106</v>
      </c>
      <c r="AF989" s="119">
        <f t="shared" si="1152"/>
        <v>0</v>
      </c>
      <c r="AG989" s="55">
        <f>AG990</f>
        <v>0</v>
      </c>
      <c r="AH989" s="55">
        <f t="shared" si="1152"/>
        <v>0</v>
      </c>
      <c r="AI989" s="55">
        <f t="shared" si="1152"/>
        <v>0</v>
      </c>
      <c r="AJ989" s="55">
        <f t="shared" si="1152"/>
        <v>0</v>
      </c>
      <c r="AK989" s="55">
        <f t="shared" si="1152"/>
        <v>106</v>
      </c>
      <c r="AL989" s="55">
        <f t="shared" si="1152"/>
        <v>0</v>
      </c>
      <c r="AM989" s="55">
        <f>AM990</f>
        <v>0</v>
      </c>
      <c r="AN989" s="55">
        <f t="shared" si="1153"/>
        <v>0</v>
      </c>
      <c r="AO989" s="55">
        <f t="shared" si="1153"/>
        <v>0</v>
      </c>
      <c r="AP989" s="55">
        <f t="shared" si="1153"/>
        <v>0</v>
      </c>
      <c r="AQ989" s="55">
        <f t="shared" si="1153"/>
        <v>106</v>
      </c>
      <c r="AR989" s="55">
        <f t="shared" si="1153"/>
        <v>0</v>
      </c>
    </row>
    <row r="990" spans="1:44" ht="20.25">
      <c r="A990" s="108" t="s">
        <v>15</v>
      </c>
      <c r="B990" s="106">
        <v>917</v>
      </c>
      <c r="C990" s="107" t="s">
        <v>7</v>
      </c>
      <c r="D990" s="107" t="s">
        <v>75</v>
      </c>
      <c r="E990" s="107" t="s">
        <v>799</v>
      </c>
      <c r="F990" s="107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5">
        <f>AA991</f>
        <v>106</v>
      </c>
      <c r="AB990" s="55">
        <f t="shared" si="1152"/>
        <v>0</v>
      </c>
      <c r="AC990" s="55">
        <f t="shared" si="1152"/>
        <v>0</v>
      </c>
      <c r="AD990" s="55">
        <f t="shared" si="1152"/>
        <v>0</v>
      </c>
      <c r="AE990" s="119">
        <f t="shared" si="1152"/>
        <v>106</v>
      </c>
      <c r="AF990" s="119">
        <f t="shared" si="1152"/>
        <v>0</v>
      </c>
      <c r="AG990" s="55">
        <f>AG991</f>
        <v>0</v>
      </c>
      <c r="AH990" s="55">
        <f t="shared" si="1152"/>
        <v>0</v>
      </c>
      <c r="AI990" s="55">
        <f t="shared" si="1152"/>
        <v>0</v>
      </c>
      <c r="AJ990" s="55">
        <f t="shared" si="1152"/>
        <v>0</v>
      </c>
      <c r="AK990" s="55">
        <f t="shared" si="1152"/>
        <v>106</v>
      </c>
      <c r="AL990" s="55">
        <f t="shared" si="1152"/>
        <v>0</v>
      </c>
      <c r="AM990" s="55">
        <f>AM991</f>
        <v>0</v>
      </c>
      <c r="AN990" s="55">
        <f t="shared" si="1153"/>
        <v>0</v>
      </c>
      <c r="AO990" s="55">
        <f t="shared" si="1153"/>
        <v>0</v>
      </c>
      <c r="AP990" s="55">
        <f t="shared" si="1153"/>
        <v>0</v>
      </c>
      <c r="AQ990" s="55">
        <f t="shared" si="1153"/>
        <v>106</v>
      </c>
      <c r="AR990" s="55">
        <f t="shared" si="1153"/>
        <v>0</v>
      </c>
    </row>
    <row r="991" spans="1:44" ht="33.75">
      <c r="A991" s="108" t="s">
        <v>11</v>
      </c>
      <c r="B991" s="106">
        <v>917</v>
      </c>
      <c r="C991" s="107" t="s">
        <v>7</v>
      </c>
      <c r="D991" s="107" t="s">
        <v>75</v>
      </c>
      <c r="E991" s="107" t="s">
        <v>800</v>
      </c>
      <c r="F991" s="107" t="s">
        <v>12</v>
      </c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5">
        <f>AA992</f>
        <v>106</v>
      </c>
      <c r="AB991" s="55">
        <f t="shared" si="1152"/>
        <v>0</v>
      </c>
      <c r="AC991" s="55">
        <f t="shared" si="1152"/>
        <v>0</v>
      </c>
      <c r="AD991" s="55">
        <f t="shared" si="1152"/>
        <v>0</v>
      </c>
      <c r="AE991" s="119">
        <f t="shared" si="1152"/>
        <v>106</v>
      </c>
      <c r="AF991" s="119">
        <f t="shared" si="1152"/>
        <v>0</v>
      </c>
      <c r="AG991" s="55">
        <f>AG992</f>
        <v>0</v>
      </c>
      <c r="AH991" s="55">
        <f t="shared" si="1152"/>
        <v>0</v>
      </c>
      <c r="AI991" s="55">
        <f t="shared" si="1152"/>
        <v>0</v>
      </c>
      <c r="AJ991" s="55">
        <f t="shared" si="1152"/>
        <v>0</v>
      </c>
      <c r="AK991" s="55">
        <f t="shared" si="1152"/>
        <v>106</v>
      </c>
      <c r="AL991" s="55">
        <f t="shared" si="1152"/>
        <v>0</v>
      </c>
      <c r="AM991" s="55">
        <f>AM992</f>
        <v>0</v>
      </c>
      <c r="AN991" s="55">
        <f t="shared" si="1153"/>
        <v>0</v>
      </c>
      <c r="AO991" s="55">
        <f t="shared" si="1153"/>
        <v>0</v>
      </c>
      <c r="AP991" s="55">
        <f t="shared" si="1153"/>
        <v>0</v>
      </c>
      <c r="AQ991" s="55">
        <f t="shared" si="1153"/>
        <v>106</v>
      </c>
      <c r="AR991" s="55">
        <f t="shared" si="1153"/>
        <v>0</v>
      </c>
    </row>
    <row r="992" spans="1:44" ht="20.25">
      <c r="A992" s="108" t="s">
        <v>13</v>
      </c>
      <c r="B992" s="106">
        <v>917</v>
      </c>
      <c r="C992" s="107" t="s">
        <v>7</v>
      </c>
      <c r="D992" s="107" t="s">
        <v>75</v>
      </c>
      <c r="E992" s="107" t="s">
        <v>800</v>
      </c>
      <c r="F992" s="18" t="s">
        <v>32</v>
      </c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5">
        <v>106</v>
      </c>
      <c r="AB992" s="5"/>
      <c r="AC992" s="5"/>
      <c r="AD992" s="5"/>
      <c r="AE992" s="119">
        <f>Y992+AA992+AB992+AC992+AD992</f>
        <v>106</v>
      </c>
      <c r="AF992" s="119">
        <f>Z992+AD992</f>
        <v>0</v>
      </c>
      <c r="AG992" s="55"/>
      <c r="AH992" s="5"/>
      <c r="AI992" s="5"/>
      <c r="AJ992" s="5"/>
      <c r="AK992" s="55">
        <f>AE992+AG992+AH992+AI992+AJ992</f>
        <v>106</v>
      </c>
      <c r="AL992" s="55">
        <f>AF992+AJ992</f>
        <v>0</v>
      </c>
      <c r="AM992" s="55"/>
      <c r="AN992" s="5"/>
      <c r="AO992" s="5"/>
      <c r="AP992" s="5"/>
      <c r="AQ992" s="55">
        <f>AK992+AM992+AN992+AO992+AP992</f>
        <v>106</v>
      </c>
      <c r="AR992" s="55">
        <f>AL992+AP992</f>
        <v>0</v>
      </c>
    </row>
    <row r="993" spans="1:44" ht="33.75">
      <c r="A993" s="67" t="s">
        <v>565</v>
      </c>
      <c r="B993" s="32">
        <v>917</v>
      </c>
      <c r="C993" s="107" t="s">
        <v>7</v>
      </c>
      <c r="D993" s="107" t="s">
        <v>75</v>
      </c>
      <c r="E993" s="18" t="s">
        <v>308</v>
      </c>
      <c r="F993" s="18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5">
        <f>AA994</f>
        <v>30</v>
      </c>
      <c r="AB993" s="55">
        <f t="shared" ref="AB993:AQ996" si="1154">AB994</f>
        <v>0</v>
      </c>
      <c r="AC993" s="55">
        <f t="shared" si="1154"/>
        <v>0</v>
      </c>
      <c r="AD993" s="55">
        <f t="shared" si="1154"/>
        <v>0</v>
      </c>
      <c r="AE993" s="119">
        <f t="shared" si="1154"/>
        <v>30</v>
      </c>
      <c r="AF993" s="119">
        <f t="shared" si="1154"/>
        <v>0</v>
      </c>
      <c r="AG993" s="55">
        <f>AG994</f>
        <v>0</v>
      </c>
      <c r="AH993" s="55">
        <f t="shared" si="1154"/>
        <v>0</v>
      </c>
      <c r="AI993" s="55">
        <f t="shared" si="1154"/>
        <v>0</v>
      </c>
      <c r="AJ993" s="55">
        <f t="shared" si="1154"/>
        <v>0</v>
      </c>
      <c r="AK993" s="55">
        <f t="shared" si="1154"/>
        <v>30</v>
      </c>
      <c r="AL993" s="55">
        <f t="shared" si="1154"/>
        <v>0</v>
      </c>
      <c r="AM993" s="55">
        <f>AM994</f>
        <v>0</v>
      </c>
      <c r="AN993" s="55">
        <f t="shared" si="1154"/>
        <v>0</v>
      </c>
      <c r="AO993" s="55">
        <f t="shared" si="1154"/>
        <v>0</v>
      </c>
      <c r="AP993" s="55">
        <f t="shared" si="1154"/>
        <v>0</v>
      </c>
      <c r="AQ993" s="55">
        <f t="shared" si="1154"/>
        <v>30</v>
      </c>
      <c r="AR993" s="55">
        <f t="shared" ref="AN993:AR996" si="1155">AR994</f>
        <v>0</v>
      </c>
    </row>
    <row r="994" spans="1:44" ht="20.25">
      <c r="A994" s="28" t="s">
        <v>14</v>
      </c>
      <c r="B994" s="32">
        <v>917</v>
      </c>
      <c r="C994" s="107" t="s">
        <v>7</v>
      </c>
      <c r="D994" s="107" t="s">
        <v>75</v>
      </c>
      <c r="E994" s="38" t="s">
        <v>309</v>
      </c>
      <c r="F994" s="18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5">
        <f>AA995</f>
        <v>30</v>
      </c>
      <c r="AB994" s="55">
        <f t="shared" si="1154"/>
        <v>0</v>
      </c>
      <c r="AC994" s="55">
        <f t="shared" si="1154"/>
        <v>0</v>
      </c>
      <c r="AD994" s="55">
        <f t="shared" si="1154"/>
        <v>0</v>
      </c>
      <c r="AE994" s="119">
        <f t="shared" si="1154"/>
        <v>30</v>
      </c>
      <c r="AF994" s="119">
        <f t="shared" si="1154"/>
        <v>0</v>
      </c>
      <c r="AG994" s="55">
        <f>AG995</f>
        <v>0</v>
      </c>
      <c r="AH994" s="55">
        <f t="shared" si="1154"/>
        <v>0</v>
      </c>
      <c r="AI994" s="55">
        <f t="shared" si="1154"/>
        <v>0</v>
      </c>
      <c r="AJ994" s="55">
        <f t="shared" si="1154"/>
        <v>0</v>
      </c>
      <c r="AK994" s="55">
        <f t="shared" si="1154"/>
        <v>30</v>
      </c>
      <c r="AL994" s="55">
        <f t="shared" si="1154"/>
        <v>0</v>
      </c>
      <c r="AM994" s="55">
        <f>AM995</f>
        <v>0</v>
      </c>
      <c r="AN994" s="55">
        <f t="shared" si="1155"/>
        <v>0</v>
      </c>
      <c r="AO994" s="55">
        <f t="shared" si="1155"/>
        <v>0</v>
      </c>
      <c r="AP994" s="55">
        <f t="shared" si="1155"/>
        <v>0</v>
      </c>
      <c r="AQ994" s="55">
        <f t="shared" si="1155"/>
        <v>30</v>
      </c>
      <c r="AR994" s="55">
        <f t="shared" si="1155"/>
        <v>0</v>
      </c>
    </row>
    <row r="995" spans="1:44" ht="20.25">
      <c r="A995" s="108" t="s">
        <v>15</v>
      </c>
      <c r="B995" s="78">
        <v>917</v>
      </c>
      <c r="C995" s="107" t="s">
        <v>7</v>
      </c>
      <c r="D995" s="107" t="s">
        <v>75</v>
      </c>
      <c r="E995" s="38" t="s">
        <v>778</v>
      </c>
      <c r="F995" s="38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5">
        <f>AA996</f>
        <v>30</v>
      </c>
      <c r="AB995" s="55">
        <f t="shared" si="1154"/>
        <v>0</v>
      </c>
      <c r="AC995" s="55">
        <f t="shared" si="1154"/>
        <v>0</v>
      </c>
      <c r="AD995" s="55">
        <f t="shared" si="1154"/>
        <v>0</v>
      </c>
      <c r="AE995" s="119">
        <f t="shared" si="1154"/>
        <v>30</v>
      </c>
      <c r="AF995" s="119">
        <f t="shared" si="1154"/>
        <v>0</v>
      </c>
      <c r="AG995" s="55">
        <f>AG996</f>
        <v>0</v>
      </c>
      <c r="AH995" s="55">
        <f t="shared" si="1154"/>
        <v>0</v>
      </c>
      <c r="AI995" s="55">
        <f t="shared" si="1154"/>
        <v>0</v>
      </c>
      <c r="AJ995" s="55">
        <f t="shared" si="1154"/>
        <v>0</v>
      </c>
      <c r="AK995" s="55">
        <f t="shared" si="1154"/>
        <v>30</v>
      </c>
      <c r="AL995" s="55">
        <f t="shared" si="1154"/>
        <v>0</v>
      </c>
      <c r="AM995" s="55">
        <f>AM996</f>
        <v>0</v>
      </c>
      <c r="AN995" s="55">
        <f t="shared" si="1155"/>
        <v>0</v>
      </c>
      <c r="AO995" s="55">
        <f t="shared" si="1155"/>
        <v>0</v>
      </c>
      <c r="AP995" s="55">
        <f t="shared" si="1155"/>
        <v>0</v>
      </c>
      <c r="AQ995" s="55">
        <f t="shared" si="1155"/>
        <v>30</v>
      </c>
      <c r="AR995" s="55">
        <f t="shared" si="1155"/>
        <v>0</v>
      </c>
    </row>
    <row r="996" spans="1:44" ht="33.75">
      <c r="A996" s="28" t="s">
        <v>11</v>
      </c>
      <c r="B996" s="78">
        <v>917</v>
      </c>
      <c r="C996" s="107" t="s">
        <v>7</v>
      </c>
      <c r="D996" s="107" t="s">
        <v>75</v>
      </c>
      <c r="E996" s="38" t="s">
        <v>778</v>
      </c>
      <c r="F996" s="38" t="s">
        <v>12</v>
      </c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5">
        <f>AA997</f>
        <v>30</v>
      </c>
      <c r="AB996" s="55">
        <f t="shared" si="1154"/>
        <v>0</v>
      </c>
      <c r="AC996" s="55">
        <f t="shared" si="1154"/>
        <v>0</v>
      </c>
      <c r="AD996" s="55">
        <f t="shared" si="1154"/>
        <v>0</v>
      </c>
      <c r="AE996" s="119">
        <f t="shared" si="1154"/>
        <v>30</v>
      </c>
      <c r="AF996" s="119">
        <f t="shared" si="1154"/>
        <v>0</v>
      </c>
      <c r="AG996" s="55">
        <f>AG997</f>
        <v>0</v>
      </c>
      <c r="AH996" s="55">
        <f t="shared" si="1154"/>
        <v>0</v>
      </c>
      <c r="AI996" s="55">
        <f t="shared" si="1154"/>
        <v>0</v>
      </c>
      <c r="AJ996" s="55">
        <f t="shared" si="1154"/>
        <v>0</v>
      </c>
      <c r="AK996" s="55">
        <f t="shared" si="1154"/>
        <v>30</v>
      </c>
      <c r="AL996" s="55">
        <f t="shared" si="1154"/>
        <v>0</v>
      </c>
      <c r="AM996" s="55">
        <f>AM997</f>
        <v>0</v>
      </c>
      <c r="AN996" s="55">
        <f t="shared" si="1155"/>
        <v>0</v>
      </c>
      <c r="AO996" s="55">
        <f t="shared" si="1155"/>
        <v>0</v>
      </c>
      <c r="AP996" s="55">
        <f t="shared" si="1155"/>
        <v>0</v>
      </c>
      <c r="AQ996" s="55">
        <f t="shared" si="1155"/>
        <v>30</v>
      </c>
      <c r="AR996" s="55">
        <f t="shared" si="1155"/>
        <v>0</v>
      </c>
    </row>
    <row r="997" spans="1:44" ht="20.25">
      <c r="A997" s="28" t="s">
        <v>13</v>
      </c>
      <c r="B997" s="78">
        <v>917</v>
      </c>
      <c r="C997" s="107" t="s">
        <v>7</v>
      </c>
      <c r="D997" s="107" t="s">
        <v>75</v>
      </c>
      <c r="E997" s="38" t="s">
        <v>778</v>
      </c>
      <c r="F997" s="18" t="s">
        <v>32</v>
      </c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5">
        <v>30</v>
      </c>
      <c r="AB997" s="5"/>
      <c r="AC997" s="5"/>
      <c r="AD997" s="5"/>
      <c r="AE997" s="119">
        <f>Y997+AA997+AB997+AC997+AD997</f>
        <v>30</v>
      </c>
      <c r="AF997" s="119">
        <f>Z997+AD997</f>
        <v>0</v>
      </c>
      <c r="AG997" s="55"/>
      <c r="AH997" s="5"/>
      <c r="AI997" s="5"/>
      <c r="AJ997" s="5"/>
      <c r="AK997" s="55">
        <f>AE997+AG997+AH997+AI997+AJ997</f>
        <v>30</v>
      </c>
      <c r="AL997" s="55">
        <f>AF997+AJ997</f>
        <v>0</v>
      </c>
      <c r="AM997" s="55"/>
      <c r="AN997" s="5"/>
      <c r="AO997" s="5"/>
      <c r="AP997" s="5"/>
      <c r="AQ997" s="55">
        <f>AK997+AM997+AN997+AO997+AP997</f>
        <v>30</v>
      </c>
      <c r="AR997" s="55">
        <f>AL997+AP997</f>
        <v>0</v>
      </c>
    </row>
    <row r="998" spans="1:44" ht="20.25">
      <c r="A998" s="37"/>
      <c r="B998" s="73"/>
      <c r="C998" s="13"/>
      <c r="D998" s="13"/>
      <c r="E998" s="13"/>
      <c r="F998" s="13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114"/>
      <c r="T998" s="114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114"/>
      <c r="AF998" s="114"/>
      <c r="AG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</row>
    <row r="999" spans="1:44" ht="18.75">
      <c r="A999" s="59" t="s">
        <v>214</v>
      </c>
      <c r="B999" s="94">
        <v>917</v>
      </c>
      <c r="C999" s="63" t="s">
        <v>140</v>
      </c>
      <c r="D999" s="63" t="s">
        <v>20</v>
      </c>
      <c r="E999" s="63"/>
      <c r="F999" s="63"/>
      <c r="G999" s="11">
        <f>G1000</f>
        <v>19148</v>
      </c>
      <c r="H999" s="11">
        <f>H1000</f>
        <v>0</v>
      </c>
      <c r="I999" s="11">
        <f t="shared" ref="I999:AR999" si="1156">I1000</f>
        <v>0</v>
      </c>
      <c r="J999" s="11">
        <f t="shared" si="1156"/>
        <v>800</v>
      </c>
      <c r="K999" s="11">
        <f t="shared" si="1156"/>
        <v>0</v>
      </c>
      <c r="L999" s="11">
        <f t="shared" si="1156"/>
        <v>0</v>
      </c>
      <c r="M999" s="11">
        <f t="shared" si="1156"/>
        <v>19948</v>
      </c>
      <c r="N999" s="11">
        <f t="shared" si="1156"/>
        <v>0</v>
      </c>
      <c r="O999" s="11">
        <f t="shared" si="1156"/>
        <v>0</v>
      </c>
      <c r="P999" s="11">
        <f t="shared" si="1156"/>
        <v>0</v>
      </c>
      <c r="Q999" s="11">
        <f t="shared" si="1156"/>
        <v>0</v>
      </c>
      <c r="R999" s="11">
        <f t="shared" si="1156"/>
        <v>0</v>
      </c>
      <c r="S999" s="127">
        <f t="shared" si="1156"/>
        <v>19948</v>
      </c>
      <c r="T999" s="127">
        <f t="shared" si="1156"/>
        <v>0</v>
      </c>
      <c r="U999" s="11">
        <f t="shared" si="1156"/>
        <v>0</v>
      </c>
      <c r="V999" s="11">
        <f t="shared" si="1156"/>
        <v>0</v>
      </c>
      <c r="W999" s="11">
        <f t="shared" si="1156"/>
        <v>0</v>
      </c>
      <c r="X999" s="11">
        <f t="shared" si="1156"/>
        <v>0</v>
      </c>
      <c r="Y999" s="11">
        <f t="shared" si="1156"/>
        <v>19948</v>
      </c>
      <c r="Z999" s="11">
        <f t="shared" si="1156"/>
        <v>0</v>
      </c>
      <c r="AA999" s="11">
        <f t="shared" si="1156"/>
        <v>0</v>
      </c>
      <c r="AB999" s="11">
        <f t="shared" si="1156"/>
        <v>0</v>
      </c>
      <c r="AC999" s="11">
        <f t="shared" si="1156"/>
        <v>0</v>
      </c>
      <c r="AD999" s="11">
        <f t="shared" si="1156"/>
        <v>0</v>
      </c>
      <c r="AE999" s="127">
        <f t="shared" si="1156"/>
        <v>19948</v>
      </c>
      <c r="AF999" s="127">
        <f t="shared" si="1156"/>
        <v>0</v>
      </c>
      <c r="AG999" s="11">
        <f t="shared" si="1156"/>
        <v>-1029</v>
      </c>
      <c r="AH999" s="11">
        <f t="shared" si="1156"/>
        <v>0</v>
      </c>
      <c r="AI999" s="11">
        <f t="shared" si="1156"/>
        <v>0</v>
      </c>
      <c r="AJ999" s="11">
        <f t="shared" si="1156"/>
        <v>0</v>
      </c>
      <c r="AK999" s="11">
        <f t="shared" si="1156"/>
        <v>18919</v>
      </c>
      <c r="AL999" s="11">
        <f t="shared" si="1156"/>
        <v>0</v>
      </c>
      <c r="AM999" s="11">
        <f t="shared" si="1156"/>
        <v>0</v>
      </c>
      <c r="AN999" s="11">
        <f t="shared" si="1156"/>
        <v>0</v>
      </c>
      <c r="AO999" s="11">
        <f t="shared" si="1156"/>
        <v>0</v>
      </c>
      <c r="AP999" s="11">
        <f t="shared" si="1156"/>
        <v>0</v>
      </c>
      <c r="AQ999" s="11">
        <f t="shared" si="1156"/>
        <v>18919</v>
      </c>
      <c r="AR999" s="11">
        <f t="shared" si="1156"/>
        <v>0</v>
      </c>
    </row>
    <row r="1000" spans="1:44" ht="33">
      <c r="A1000" s="20" t="s">
        <v>363</v>
      </c>
      <c r="B1000" s="78">
        <v>917</v>
      </c>
      <c r="C1000" s="38" t="s">
        <v>140</v>
      </c>
      <c r="D1000" s="38" t="s">
        <v>20</v>
      </c>
      <c r="E1000" s="38" t="s">
        <v>211</v>
      </c>
      <c r="F1000" s="38"/>
      <c r="G1000" s="61">
        <f>G1001+G1005</f>
        <v>19148</v>
      </c>
      <c r="H1000" s="61">
        <f>H1001+H1005</f>
        <v>0</v>
      </c>
      <c r="I1000" s="61">
        <f t="shared" ref="I1000:N1000" si="1157">I1001+I1005</f>
        <v>0</v>
      </c>
      <c r="J1000" s="61">
        <f t="shared" si="1157"/>
        <v>800</v>
      </c>
      <c r="K1000" s="61">
        <f t="shared" si="1157"/>
        <v>0</v>
      </c>
      <c r="L1000" s="61">
        <f t="shared" si="1157"/>
        <v>0</v>
      </c>
      <c r="M1000" s="61">
        <f t="shared" si="1157"/>
        <v>19948</v>
      </c>
      <c r="N1000" s="61">
        <f t="shared" si="1157"/>
        <v>0</v>
      </c>
      <c r="O1000" s="61">
        <f t="shared" ref="O1000:T1000" si="1158">O1001+O1005</f>
        <v>0</v>
      </c>
      <c r="P1000" s="61">
        <f t="shared" si="1158"/>
        <v>0</v>
      </c>
      <c r="Q1000" s="61">
        <f t="shared" si="1158"/>
        <v>0</v>
      </c>
      <c r="R1000" s="61">
        <f t="shared" si="1158"/>
        <v>0</v>
      </c>
      <c r="S1000" s="129">
        <f t="shared" si="1158"/>
        <v>19948</v>
      </c>
      <c r="T1000" s="129">
        <f t="shared" si="1158"/>
        <v>0</v>
      </c>
      <c r="U1000" s="61">
        <f t="shared" ref="U1000:Z1000" si="1159">U1001+U1005</f>
        <v>0</v>
      </c>
      <c r="V1000" s="61">
        <f t="shared" si="1159"/>
        <v>0</v>
      </c>
      <c r="W1000" s="61">
        <f t="shared" si="1159"/>
        <v>0</v>
      </c>
      <c r="X1000" s="61">
        <f t="shared" si="1159"/>
        <v>0</v>
      </c>
      <c r="Y1000" s="61">
        <f t="shared" si="1159"/>
        <v>19948</v>
      </c>
      <c r="Z1000" s="61">
        <f t="shared" si="1159"/>
        <v>0</v>
      </c>
      <c r="AA1000" s="61">
        <f t="shared" ref="AA1000:AF1000" si="1160">AA1001+AA1005</f>
        <v>0</v>
      </c>
      <c r="AB1000" s="61">
        <f t="shared" si="1160"/>
        <v>0</v>
      </c>
      <c r="AC1000" s="61">
        <f t="shared" si="1160"/>
        <v>0</v>
      </c>
      <c r="AD1000" s="61">
        <f t="shared" si="1160"/>
        <v>0</v>
      </c>
      <c r="AE1000" s="129">
        <f t="shared" si="1160"/>
        <v>19948</v>
      </c>
      <c r="AF1000" s="129">
        <f t="shared" si="1160"/>
        <v>0</v>
      </c>
      <c r="AG1000" s="61">
        <f t="shared" ref="AG1000:AL1000" si="1161">AG1001+AG1005</f>
        <v>-1029</v>
      </c>
      <c r="AH1000" s="61">
        <f t="shared" si="1161"/>
        <v>0</v>
      </c>
      <c r="AI1000" s="61">
        <f t="shared" si="1161"/>
        <v>0</v>
      </c>
      <c r="AJ1000" s="61">
        <f t="shared" si="1161"/>
        <v>0</v>
      </c>
      <c r="AK1000" s="61">
        <f t="shared" si="1161"/>
        <v>18919</v>
      </c>
      <c r="AL1000" s="61">
        <f t="shared" si="1161"/>
        <v>0</v>
      </c>
      <c r="AM1000" s="61">
        <f t="shared" ref="AM1000:AR1000" si="1162">AM1001+AM1005</f>
        <v>0</v>
      </c>
      <c r="AN1000" s="61">
        <f t="shared" si="1162"/>
        <v>0</v>
      </c>
      <c r="AO1000" s="61">
        <f t="shared" si="1162"/>
        <v>0</v>
      </c>
      <c r="AP1000" s="61">
        <f t="shared" si="1162"/>
        <v>0</v>
      </c>
      <c r="AQ1000" s="61">
        <f t="shared" si="1162"/>
        <v>18919</v>
      </c>
      <c r="AR1000" s="61">
        <f t="shared" si="1162"/>
        <v>0</v>
      </c>
    </row>
    <row r="1001" spans="1:44" ht="33">
      <c r="A1001" s="17" t="s">
        <v>9</v>
      </c>
      <c r="B1001" s="78">
        <v>917</v>
      </c>
      <c r="C1001" s="38" t="s">
        <v>140</v>
      </c>
      <c r="D1001" s="38" t="s">
        <v>20</v>
      </c>
      <c r="E1001" s="38" t="s">
        <v>212</v>
      </c>
      <c r="F1001" s="38"/>
      <c r="G1001" s="61">
        <f t="shared" ref="G1001:V1003" si="1163">G1002</f>
        <v>19042</v>
      </c>
      <c r="H1001" s="61">
        <f t="shared" si="1163"/>
        <v>0</v>
      </c>
      <c r="I1001" s="61">
        <f t="shared" si="1163"/>
        <v>0</v>
      </c>
      <c r="J1001" s="61">
        <f t="shared" si="1163"/>
        <v>800</v>
      </c>
      <c r="K1001" s="61">
        <f t="shared" si="1163"/>
        <v>0</v>
      </c>
      <c r="L1001" s="61">
        <f t="shared" si="1163"/>
        <v>0</v>
      </c>
      <c r="M1001" s="61">
        <f t="shared" si="1163"/>
        <v>19842</v>
      </c>
      <c r="N1001" s="61">
        <f t="shared" si="1163"/>
        <v>0</v>
      </c>
      <c r="O1001" s="61">
        <f t="shared" si="1163"/>
        <v>0</v>
      </c>
      <c r="P1001" s="61">
        <f t="shared" si="1163"/>
        <v>0</v>
      </c>
      <c r="Q1001" s="61">
        <f t="shared" si="1163"/>
        <v>0</v>
      </c>
      <c r="R1001" s="61">
        <f t="shared" si="1163"/>
        <v>0</v>
      </c>
      <c r="S1001" s="129">
        <f t="shared" si="1163"/>
        <v>19842</v>
      </c>
      <c r="T1001" s="129">
        <f t="shared" si="1163"/>
        <v>0</v>
      </c>
      <c r="U1001" s="61">
        <f t="shared" si="1163"/>
        <v>0</v>
      </c>
      <c r="V1001" s="61">
        <f t="shared" si="1163"/>
        <v>0</v>
      </c>
      <c r="W1001" s="61">
        <f t="shared" ref="U1001:AJ1003" si="1164">W1002</f>
        <v>0</v>
      </c>
      <c r="X1001" s="61">
        <f t="shared" si="1164"/>
        <v>0</v>
      </c>
      <c r="Y1001" s="61">
        <f t="shared" si="1164"/>
        <v>19842</v>
      </c>
      <c r="Z1001" s="61">
        <f t="shared" si="1164"/>
        <v>0</v>
      </c>
      <c r="AA1001" s="61">
        <f t="shared" si="1164"/>
        <v>0</v>
      </c>
      <c r="AB1001" s="61">
        <f t="shared" si="1164"/>
        <v>0</v>
      </c>
      <c r="AC1001" s="61">
        <f t="shared" si="1164"/>
        <v>0</v>
      </c>
      <c r="AD1001" s="61">
        <f t="shared" si="1164"/>
        <v>0</v>
      </c>
      <c r="AE1001" s="129">
        <f t="shared" si="1164"/>
        <v>19842</v>
      </c>
      <c r="AF1001" s="129">
        <f t="shared" si="1164"/>
        <v>0</v>
      </c>
      <c r="AG1001" s="61">
        <f t="shared" si="1164"/>
        <v>-1029</v>
      </c>
      <c r="AH1001" s="61">
        <f t="shared" si="1164"/>
        <v>0</v>
      </c>
      <c r="AI1001" s="61">
        <f t="shared" si="1164"/>
        <v>0</v>
      </c>
      <c r="AJ1001" s="61">
        <f t="shared" si="1164"/>
        <v>0</v>
      </c>
      <c r="AK1001" s="61">
        <f t="shared" ref="AG1001:AR1003" si="1165">AK1002</f>
        <v>18813</v>
      </c>
      <c r="AL1001" s="61">
        <f t="shared" si="1165"/>
        <v>0</v>
      </c>
      <c r="AM1001" s="61">
        <f t="shared" si="1165"/>
        <v>0</v>
      </c>
      <c r="AN1001" s="61">
        <f t="shared" si="1165"/>
        <v>0</v>
      </c>
      <c r="AO1001" s="61">
        <f t="shared" si="1165"/>
        <v>0</v>
      </c>
      <c r="AP1001" s="61">
        <f t="shared" si="1165"/>
        <v>0</v>
      </c>
      <c r="AQ1001" s="61">
        <f t="shared" si="1165"/>
        <v>18813</v>
      </c>
      <c r="AR1001" s="61">
        <f t="shared" si="1165"/>
        <v>0</v>
      </c>
    </row>
    <row r="1002" spans="1:44" ht="33">
      <c r="A1002" s="28" t="s">
        <v>215</v>
      </c>
      <c r="B1002" s="78">
        <v>917</v>
      </c>
      <c r="C1002" s="38" t="s">
        <v>140</v>
      </c>
      <c r="D1002" s="38" t="s">
        <v>20</v>
      </c>
      <c r="E1002" s="38" t="s">
        <v>216</v>
      </c>
      <c r="F1002" s="38"/>
      <c r="G1002" s="61">
        <f t="shared" si="1163"/>
        <v>19042</v>
      </c>
      <c r="H1002" s="61">
        <f t="shared" si="1163"/>
        <v>0</v>
      </c>
      <c r="I1002" s="61">
        <f t="shared" si="1163"/>
        <v>0</v>
      </c>
      <c r="J1002" s="61">
        <f t="shared" si="1163"/>
        <v>800</v>
      </c>
      <c r="K1002" s="61">
        <f t="shared" si="1163"/>
        <v>0</v>
      </c>
      <c r="L1002" s="61">
        <f t="shared" si="1163"/>
        <v>0</v>
      </c>
      <c r="M1002" s="61">
        <f t="shared" si="1163"/>
        <v>19842</v>
      </c>
      <c r="N1002" s="61">
        <f t="shared" si="1163"/>
        <v>0</v>
      </c>
      <c r="O1002" s="61">
        <f t="shared" si="1163"/>
        <v>0</v>
      </c>
      <c r="P1002" s="61">
        <f t="shared" si="1163"/>
        <v>0</v>
      </c>
      <c r="Q1002" s="61">
        <f t="shared" si="1163"/>
        <v>0</v>
      </c>
      <c r="R1002" s="61">
        <f t="shared" si="1163"/>
        <v>0</v>
      </c>
      <c r="S1002" s="129">
        <f t="shared" si="1163"/>
        <v>19842</v>
      </c>
      <c r="T1002" s="129">
        <f t="shared" si="1163"/>
        <v>0</v>
      </c>
      <c r="U1002" s="61">
        <f t="shared" si="1164"/>
        <v>0</v>
      </c>
      <c r="V1002" s="61">
        <f t="shared" si="1164"/>
        <v>0</v>
      </c>
      <c r="W1002" s="61">
        <f t="shared" si="1164"/>
        <v>0</v>
      </c>
      <c r="X1002" s="61">
        <f t="shared" si="1164"/>
        <v>0</v>
      </c>
      <c r="Y1002" s="61">
        <f t="shared" si="1164"/>
        <v>19842</v>
      </c>
      <c r="Z1002" s="61">
        <f t="shared" si="1164"/>
        <v>0</v>
      </c>
      <c r="AA1002" s="61">
        <f t="shared" si="1164"/>
        <v>0</v>
      </c>
      <c r="AB1002" s="61">
        <f t="shared" si="1164"/>
        <v>0</v>
      </c>
      <c r="AC1002" s="61">
        <f t="shared" si="1164"/>
        <v>0</v>
      </c>
      <c r="AD1002" s="61">
        <f t="shared" si="1164"/>
        <v>0</v>
      </c>
      <c r="AE1002" s="129">
        <f t="shared" si="1164"/>
        <v>19842</v>
      </c>
      <c r="AF1002" s="129">
        <f t="shared" si="1164"/>
        <v>0</v>
      </c>
      <c r="AG1002" s="61">
        <f t="shared" si="1165"/>
        <v>-1029</v>
      </c>
      <c r="AH1002" s="61">
        <f t="shared" si="1165"/>
        <v>0</v>
      </c>
      <c r="AI1002" s="61">
        <f t="shared" si="1165"/>
        <v>0</v>
      </c>
      <c r="AJ1002" s="61">
        <f t="shared" si="1165"/>
        <v>0</v>
      </c>
      <c r="AK1002" s="61">
        <f t="shared" si="1165"/>
        <v>18813</v>
      </c>
      <c r="AL1002" s="61">
        <f t="shared" si="1165"/>
        <v>0</v>
      </c>
      <c r="AM1002" s="61">
        <f t="shared" si="1165"/>
        <v>0</v>
      </c>
      <c r="AN1002" s="61">
        <f t="shared" si="1165"/>
        <v>0</v>
      </c>
      <c r="AO1002" s="61">
        <f t="shared" si="1165"/>
        <v>0</v>
      </c>
      <c r="AP1002" s="61">
        <f t="shared" si="1165"/>
        <v>0</v>
      </c>
      <c r="AQ1002" s="61">
        <f t="shared" si="1165"/>
        <v>18813</v>
      </c>
      <c r="AR1002" s="61">
        <f t="shared" si="1165"/>
        <v>0</v>
      </c>
    </row>
    <row r="1003" spans="1:44" ht="33">
      <c r="A1003" s="28" t="s">
        <v>11</v>
      </c>
      <c r="B1003" s="78">
        <v>917</v>
      </c>
      <c r="C1003" s="38" t="s">
        <v>140</v>
      </c>
      <c r="D1003" s="38" t="s">
        <v>20</v>
      </c>
      <c r="E1003" s="38" t="s">
        <v>216</v>
      </c>
      <c r="F1003" s="38" t="s">
        <v>12</v>
      </c>
      <c r="G1003" s="93">
        <f t="shared" si="1163"/>
        <v>19042</v>
      </c>
      <c r="H1003" s="93">
        <f t="shared" si="1163"/>
        <v>0</v>
      </c>
      <c r="I1003" s="93">
        <f t="shared" si="1163"/>
        <v>0</v>
      </c>
      <c r="J1003" s="93">
        <f t="shared" si="1163"/>
        <v>800</v>
      </c>
      <c r="K1003" s="93">
        <f t="shared" si="1163"/>
        <v>0</v>
      </c>
      <c r="L1003" s="93">
        <f t="shared" si="1163"/>
        <v>0</v>
      </c>
      <c r="M1003" s="93">
        <f t="shared" si="1163"/>
        <v>19842</v>
      </c>
      <c r="N1003" s="93">
        <f t="shared" si="1163"/>
        <v>0</v>
      </c>
      <c r="O1003" s="93">
        <f t="shared" si="1163"/>
        <v>0</v>
      </c>
      <c r="P1003" s="93">
        <f t="shared" si="1163"/>
        <v>0</v>
      </c>
      <c r="Q1003" s="93">
        <f t="shared" si="1163"/>
        <v>0</v>
      </c>
      <c r="R1003" s="93">
        <f t="shared" si="1163"/>
        <v>0</v>
      </c>
      <c r="S1003" s="131">
        <f t="shared" si="1163"/>
        <v>19842</v>
      </c>
      <c r="T1003" s="131">
        <f t="shared" si="1163"/>
        <v>0</v>
      </c>
      <c r="U1003" s="93">
        <f t="shared" si="1164"/>
        <v>0</v>
      </c>
      <c r="V1003" s="93">
        <f t="shared" si="1164"/>
        <v>0</v>
      </c>
      <c r="W1003" s="93">
        <f t="shared" si="1164"/>
        <v>0</v>
      </c>
      <c r="X1003" s="93">
        <f t="shared" si="1164"/>
        <v>0</v>
      </c>
      <c r="Y1003" s="93">
        <f t="shared" si="1164"/>
        <v>19842</v>
      </c>
      <c r="Z1003" s="93">
        <f t="shared" si="1164"/>
        <v>0</v>
      </c>
      <c r="AA1003" s="93">
        <f t="shared" si="1164"/>
        <v>0</v>
      </c>
      <c r="AB1003" s="93">
        <f t="shared" si="1164"/>
        <v>0</v>
      </c>
      <c r="AC1003" s="93">
        <f t="shared" si="1164"/>
        <v>0</v>
      </c>
      <c r="AD1003" s="93">
        <f t="shared" si="1164"/>
        <v>0</v>
      </c>
      <c r="AE1003" s="131">
        <f t="shared" si="1164"/>
        <v>19842</v>
      </c>
      <c r="AF1003" s="131">
        <f t="shared" si="1164"/>
        <v>0</v>
      </c>
      <c r="AG1003" s="93">
        <f t="shared" si="1165"/>
        <v>-1029</v>
      </c>
      <c r="AH1003" s="93">
        <f t="shared" si="1165"/>
        <v>0</v>
      </c>
      <c r="AI1003" s="93">
        <f t="shared" si="1165"/>
        <v>0</v>
      </c>
      <c r="AJ1003" s="93">
        <f t="shared" si="1165"/>
        <v>0</v>
      </c>
      <c r="AK1003" s="93">
        <f t="shared" si="1165"/>
        <v>18813</v>
      </c>
      <c r="AL1003" s="93">
        <f t="shared" si="1165"/>
        <v>0</v>
      </c>
      <c r="AM1003" s="93">
        <f t="shared" si="1165"/>
        <v>0</v>
      </c>
      <c r="AN1003" s="93">
        <f t="shared" si="1165"/>
        <v>0</v>
      </c>
      <c r="AO1003" s="93">
        <f t="shared" si="1165"/>
        <v>0</v>
      </c>
      <c r="AP1003" s="93">
        <f t="shared" si="1165"/>
        <v>0</v>
      </c>
      <c r="AQ1003" s="93">
        <f t="shared" si="1165"/>
        <v>18813</v>
      </c>
      <c r="AR1003" s="93">
        <f t="shared" si="1165"/>
        <v>0</v>
      </c>
    </row>
    <row r="1004" spans="1:44" ht="20.100000000000001" customHeight="1">
      <c r="A1004" s="28" t="s">
        <v>13</v>
      </c>
      <c r="B1004" s="78">
        <v>917</v>
      </c>
      <c r="C1004" s="38" t="s">
        <v>140</v>
      </c>
      <c r="D1004" s="38" t="s">
        <v>20</v>
      </c>
      <c r="E1004" s="38" t="s">
        <v>216</v>
      </c>
      <c r="F1004" s="38">
        <v>610</v>
      </c>
      <c r="G1004" s="6">
        <v>19042</v>
      </c>
      <c r="H1004" s="6"/>
      <c r="I1004" s="102"/>
      <c r="J1004" s="61">
        <v>800</v>
      </c>
      <c r="K1004" s="102"/>
      <c r="L1004" s="102"/>
      <c r="M1004" s="55">
        <f>G1004+I1004+J1004+K1004+L1004</f>
        <v>19842</v>
      </c>
      <c r="N1004" s="55">
        <f>H1004+L1004</f>
        <v>0</v>
      </c>
      <c r="O1004" s="93"/>
      <c r="P1004" s="61"/>
      <c r="Q1004" s="102"/>
      <c r="R1004" s="102"/>
      <c r="S1004" s="119">
        <f>M1004+O1004+P1004+Q1004+R1004</f>
        <v>19842</v>
      </c>
      <c r="T1004" s="119">
        <f>N1004+R1004</f>
        <v>0</v>
      </c>
      <c r="U1004" s="93"/>
      <c r="V1004" s="61"/>
      <c r="W1004" s="102"/>
      <c r="X1004" s="102"/>
      <c r="Y1004" s="55">
        <f>S1004+U1004+V1004+W1004+X1004</f>
        <v>19842</v>
      </c>
      <c r="Z1004" s="55">
        <f>T1004+X1004</f>
        <v>0</v>
      </c>
      <c r="AA1004" s="93"/>
      <c r="AB1004" s="61"/>
      <c r="AC1004" s="102"/>
      <c r="AD1004" s="102"/>
      <c r="AE1004" s="119">
        <f>Y1004+AA1004+AB1004+AC1004+AD1004</f>
        <v>19842</v>
      </c>
      <c r="AF1004" s="119">
        <f>Z1004+AD1004</f>
        <v>0</v>
      </c>
      <c r="AG1004" s="93">
        <v>-1029</v>
      </c>
      <c r="AH1004" s="61"/>
      <c r="AI1004" s="102"/>
      <c r="AJ1004" s="102"/>
      <c r="AK1004" s="55">
        <f>AE1004+AG1004+AH1004+AI1004+AJ1004</f>
        <v>18813</v>
      </c>
      <c r="AL1004" s="55">
        <f>AF1004+AJ1004</f>
        <v>0</v>
      </c>
      <c r="AM1004" s="93"/>
      <c r="AN1004" s="61"/>
      <c r="AO1004" s="102"/>
      <c r="AP1004" s="102"/>
      <c r="AQ1004" s="55">
        <f>AK1004+AM1004+AN1004+AO1004+AP1004</f>
        <v>18813</v>
      </c>
      <c r="AR1004" s="55">
        <f>AL1004+AP1004</f>
        <v>0</v>
      </c>
    </row>
    <row r="1005" spans="1:44" ht="20.100000000000001" customHeight="1">
      <c r="A1005" s="28" t="s">
        <v>14</v>
      </c>
      <c r="B1005" s="78">
        <v>917</v>
      </c>
      <c r="C1005" s="38" t="s">
        <v>140</v>
      </c>
      <c r="D1005" s="38" t="s">
        <v>20</v>
      </c>
      <c r="E1005" s="38" t="s">
        <v>213</v>
      </c>
      <c r="F1005" s="38"/>
      <c r="G1005" s="6">
        <f t="shared" ref="G1005:V1007" si="1166">G1006</f>
        <v>106</v>
      </c>
      <c r="H1005" s="6">
        <f t="shared" si="1166"/>
        <v>0</v>
      </c>
      <c r="I1005" s="6">
        <f t="shared" si="1166"/>
        <v>0</v>
      </c>
      <c r="J1005" s="6">
        <f t="shared" si="1166"/>
        <v>0</v>
      </c>
      <c r="K1005" s="6">
        <f t="shared" si="1166"/>
        <v>0</v>
      </c>
      <c r="L1005" s="6">
        <f t="shared" si="1166"/>
        <v>0</v>
      </c>
      <c r="M1005" s="6">
        <f t="shared" si="1166"/>
        <v>106</v>
      </c>
      <c r="N1005" s="6">
        <f t="shared" si="1166"/>
        <v>0</v>
      </c>
      <c r="O1005" s="6">
        <f t="shared" si="1166"/>
        <v>0</v>
      </c>
      <c r="P1005" s="6">
        <f t="shared" si="1166"/>
        <v>0</v>
      </c>
      <c r="Q1005" s="6">
        <f t="shared" si="1166"/>
        <v>0</v>
      </c>
      <c r="R1005" s="6">
        <f t="shared" si="1166"/>
        <v>0</v>
      </c>
      <c r="S1005" s="118">
        <f t="shared" si="1166"/>
        <v>106</v>
      </c>
      <c r="T1005" s="118">
        <f t="shared" si="1166"/>
        <v>0</v>
      </c>
      <c r="U1005" s="6">
        <f t="shared" si="1166"/>
        <v>0</v>
      </c>
      <c r="V1005" s="6">
        <f t="shared" si="1166"/>
        <v>0</v>
      </c>
      <c r="W1005" s="6">
        <f t="shared" ref="U1005:AJ1007" si="1167">W1006</f>
        <v>0</v>
      </c>
      <c r="X1005" s="6">
        <f t="shared" si="1167"/>
        <v>0</v>
      </c>
      <c r="Y1005" s="6">
        <f t="shared" si="1167"/>
        <v>106</v>
      </c>
      <c r="Z1005" s="6">
        <f t="shared" si="1167"/>
        <v>0</v>
      </c>
      <c r="AA1005" s="6">
        <f t="shared" si="1167"/>
        <v>0</v>
      </c>
      <c r="AB1005" s="6">
        <f t="shared" si="1167"/>
        <v>0</v>
      </c>
      <c r="AC1005" s="6">
        <f t="shared" si="1167"/>
        <v>0</v>
      </c>
      <c r="AD1005" s="6">
        <f t="shared" si="1167"/>
        <v>0</v>
      </c>
      <c r="AE1005" s="118">
        <f t="shared" si="1167"/>
        <v>106</v>
      </c>
      <c r="AF1005" s="118">
        <f t="shared" si="1167"/>
        <v>0</v>
      </c>
      <c r="AG1005" s="6">
        <f t="shared" si="1167"/>
        <v>0</v>
      </c>
      <c r="AH1005" s="6">
        <f t="shared" si="1167"/>
        <v>0</v>
      </c>
      <c r="AI1005" s="6">
        <f t="shared" si="1167"/>
        <v>0</v>
      </c>
      <c r="AJ1005" s="6">
        <f t="shared" si="1167"/>
        <v>0</v>
      </c>
      <c r="AK1005" s="6">
        <f t="shared" ref="AG1005:AR1007" si="1168">AK1006</f>
        <v>106</v>
      </c>
      <c r="AL1005" s="6">
        <f t="shared" si="1168"/>
        <v>0</v>
      </c>
      <c r="AM1005" s="6">
        <f t="shared" si="1168"/>
        <v>0</v>
      </c>
      <c r="AN1005" s="6">
        <f t="shared" si="1168"/>
        <v>0</v>
      </c>
      <c r="AO1005" s="6">
        <f t="shared" si="1168"/>
        <v>0</v>
      </c>
      <c r="AP1005" s="6">
        <f t="shared" si="1168"/>
        <v>0</v>
      </c>
      <c r="AQ1005" s="6">
        <f t="shared" si="1168"/>
        <v>106</v>
      </c>
      <c r="AR1005" s="6">
        <f t="shared" si="1168"/>
        <v>0</v>
      </c>
    </row>
    <row r="1006" spans="1:44" ht="33">
      <c r="A1006" s="17" t="s">
        <v>219</v>
      </c>
      <c r="B1006" s="78">
        <v>917</v>
      </c>
      <c r="C1006" s="38" t="s">
        <v>140</v>
      </c>
      <c r="D1006" s="38" t="s">
        <v>20</v>
      </c>
      <c r="E1006" s="38" t="s">
        <v>347</v>
      </c>
      <c r="F1006" s="18"/>
      <c r="G1006" s="6">
        <f t="shared" si="1166"/>
        <v>106</v>
      </c>
      <c r="H1006" s="6">
        <f t="shared" si="1166"/>
        <v>0</v>
      </c>
      <c r="I1006" s="6">
        <f t="shared" si="1166"/>
        <v>0</v>
      </c>
      <c r="J1006" s="6">
        <f t="shared" si="1166"/>
        <v>0</v>
      </c>
      <c r="K1006" s="6">
        <f t="shared" si="1166"/>
        <v>0</v>
      </c>
      <c r="L1006" s="6">
        <f t="shared" si="1166"/>
        <v>0</v>
      </c>
      <c r="M1006" s="6">
        <f t="shared" si="1166"/>
        <v>106</v>
      </c>
      <c r="N1006" s="6">
        <f t="shared" si="1166"/>
        <v>0</v>
      </c>
      <c r="O1006" s="6">
        <f t="shared" si="1166"/>
        <v>0</v>
      </c>
      <c r="P1006" s="6">
        <f t="shared" si="1166"/>
        <v>0</v>
      </c>
      <c r="Q1006" s="6">
        <f t="shared" si="1166"/>
        <v>0</v>
      </c>
      <c r="R1006" s="6">
        <f t="shared" si="1166"/>
        <v>0</v>
      </c>
      <c r="S1006" s="118">
        <f t="shared" si="1166"/>
        <v>106</v>
      </c>
      <c r="T1006" s="118">
        <f t="shared" si="1166"/>
        <v>0</v>
      </c>
      <c r="U1006" s="6">
        <f t="shared" si="1167"/>
        <v>0</v>
      </c>
      <c r="V1006" s="6">
        <f t="shared" si="1167"/>
        <v>0</v>
      </c>
      <c r="W1006" s="6">
        <f t="shared" si="1167"/>
        <v>0</v>
      </c>
      <c r="X1006" s="6">
        <f t="shared" si="1167"/>
        <v>0</v>
      </c>
      <c r="Y1006" s="6">
        <f t="shared" si="1167"/>
        <v>106</v>
      </c>
      <c r="Z1006" s="6">
        <f t="shared" si="1167"/>
        <v>0</v>
      </c>
      <c r="AA1006" s="6">
        <f t="shared" si="1167"/>
        <v>0</v>
      </c>
      <c r="AB1006" s="6">
        <f t="shared" si="1167"/>
        <v>0</v>
      </c>
      <c r="AC1006" s="6">
        <f t="shared" si="1167"/>
        <v>0</v>
      </c>
      <c r="AD1006" s="6">
        <f t="shared" si="1167"/>
        <v>0</v>
      </c>
      <c r="AE1006" s="118">
        <f t="shared" si="1167"/>
        <v>106</v>
      </c>
      <c r="AF1006" s="118">
        <f t="shared" si="1167"/>
        <v>0</v>
      </c>
      <c r="AG1006" s="6">
        <f t="shared" si="1168"/>
        <v>0</v>
      </c>
      <c r="AH1006" s="6">
        <f t="shared" si="1168"/>
        <v>0</v>
      </c>
      <c r="AI1006" s="6">
        <f t="shared" si="1168"/>
        <v>0</v>
      </c>
      <c r="AJ1006" s="6">
        <f t="shared" si="1168"/>
        <v>0</v>
      </c>
      <c r="AK1006" s="6">
        <f t="shared" si="1168"/>
        <v>106</v>
      </c>
      <c r="AL1006" s="6">
        <f t="shared" si="1168"/>
        <v>0</v>
      </c>
      <c r="AM1006" s="6">
        <f t="shared" si="1168"/>
        <v>0</v>
      </c>
      <c r="AN1006" s="6">
        <f t="shared" si="1168"/>
        <v>0</v>
      </c>
      <c r="AO1006" s="6">
        <f t="shared" si="1168"/>
        <v>0</v>
      </c>
      <c r="AP1006" s="6">
        <f t="shared" si="1168"/>
        <v>0</v>
      </c>
      <c r="AQ1006" s="6">
        <f t="shared" si="1168"/>
        <v>106</v>
      </c>
      <c r="AR1006" s="6">
        <f t="shared" si="1168"/>
        <v>0</v>
      </c>
    </row>
    <row r="1007" spans="1:44" ht="33">
      <c r="A1007" s="17" t="s">
        <v>221</v>
      </c>
      <c r="B1007" s="78">
        <v>917</v>
      </c>
      <c r="C1007" s="38" t="s">
        <v>140</v>
      </c>
      <c r="D1007" s="38" t="s">
        <v>20</v>
      </c>
      <c r="E1007" s="38" t="s">
        <v>347</v>
      </c>
      <c r="F1007" s="18" t="s">
        <v>29</v>
      </c>
      <c r="G1007" s="6">
        <f t="shared" si="1166"/>
        <v>106</v>
      </c>
      <c r="H1007" s="6">
        <f t="shared" si="1166"/>
        <v>0</v>
      </c>
      <c r="I1007" s="6">
        <f t="shared" si="1166"/>
        <v>0</v>
      </c>
      <c r="J1007" s="6">
        <f t="shared" si="1166"/>
        <v>0</v>
      </c>
      <c r="K1007" s="6">
        <f t="shared" si="1166"/>
        <v>0</v>
      </c>
      <c r="L1007" s="6">
        <f t="shared" si="1166"/>
        <v>0</v>
      </c>
      <c r="M1007" s="6">
        <f t="shared" si="1166"/>
        <v>106</v>
      </c>
      <c r="N1007" s="6">
        <f t="shared" si="1166"/>
        <v>0</v>
      </c>
      <c r="O1007" s="6">
        <f t="shared" si="1166"/>
        <v>0</v>
      </c>
      <c r="P1007" s="6">
        <f t="shared" si="1166"/>
        <v>0</v>
      </c>
      <c r="Q1007" s="6">
        <f t="shared" si="1166"/>
        <v>0</v>
      </c>
      <c r="R1007" s="6">
        <f t="shared" si="1166"/>
        <v>0</v>
      </c>
      <c r="S1007" s="118">
        <f t="shared" si="1166"/>
        <v>106</v>
      </c>
      <c r="T1007" s="118">
        <f t="shared" si="1166"/>
        <v>0</v>
      </c>
      <c r="U1007" s="6">
        <f t="shared" si="1167"/>
        <v>0</v>
      </c>
      <c r="V1007" s="6">
        <f t="shared" si="1167"/>
        <v>0</v>
      </c>
      <c r="W1007" s="6">
        <f t="shared" si="1167"/>
        <v>0</v>
      </c>
      <c r="X1007" s="6">
        <f t="shared" si="1167"/>
        <v>0</v>
      </c>
      <c r="Y1007" s="6">
        <f t="shared" si="1167"/>
        <v>106</v>
      </c>
      <c r="Z1007" s="6">
        <f t="shared" si="1167"/>
        <v>0</v>
      </c>
      <c r="AA1007" s="6">
        <f t="shared" si="1167"/>
        <v>0</v>
      </c>
      <c r="AB1007" s="6">
        <f t="shared" si="1167"/>
        <v>0</v>
      </c>
      <c r="AC1007" s="6">
        <f t="shared" si="1167"/>
        <v>0</v>
      </c>
      <c r="AD1007" s="6">
        <f t="shared" si="1167"/>
        <v>0</v>
      </c>
      <c r="AE1007" s="118">
        <f t="shared" si="1167"/>
        <v>106</v>
      </c>
      <c r="AF1007" s="118">
        <f t="shared" si="1167"/>
        <v>0</v>
      </c>
      <c r="AG1007" s="6">
        <f t="shared" si="1168"/>
        <v>0</v>
      </c>
      <c r="AH1007" s="6">
        <f t="shared" si="1168"/>
        <v>0</v>
      </c>
      <c r="AI1007" s="6">
        <f t="shared" si="1168"/>
        <v>0</v>
      </c>
      <c r="AJ1007" s="6">
        <f t="shared" si="1168"/>
        <v>0</v>
      </c>
      <c r="AK1007" s="6">
        <f t="shared" si="1168"/>
        <v>106</v>
      </c>
      <c r="AL1007" s="6">
        <f t="shared" si="1168"/>
        <v>0</v>
      </c>
      <c r="AM1007" s="6">
        <f t="shared" si="1168"/>
        <v>0</v>
      </c>
      <c r="AN1007" s="6">
        <f t="shared" si="1168"/>
        <v>0</v>
      </c>
      <c r="AO1007" s="6">
        <f t="shared" si="1168"/>
        <v>0</v>
      </c>
      <c r="AP1007" s="6">
        <f t="shared" si="1168"/>
        <v>0</v>
      </c>
      <c r="AQ1007" s="6">
        <f t="shared" si="1168"/>
        <v>106</v>
      </c>
      <c r="AR1007" s="6">
        <f t="shared" si="1168"/>
        <v>0</v>
      </c>
    </row>
    <row r="1008" spans="1:44" ht="33">
      <c r="A1008" s="57" t="s">
        <v>34</v>
      </c>
      <c r="B1008" s="78">
        <v>917</v>
      </c>
      <c r="C1008" s="38" t="s">
        <v>140</v>
      </c>
      <c r="D1008" s="38" t="s">
        <v>20</v>
      </c>
      <c r="E1008" s="38" t="s">
        <v>347</v>
      </c>
      <c r="F1008" s="18" t="s">
        <v>35</v>
      </c>
      <c r="G1008" s="6">
        <v>106</v>
      </c>
      <c r="H1008" s="6"/>
      <c r="I1008" s="102"/>
      <c r="J1008" s="102"/>
      <c r="K1008" s="102"/>
      <c r="L1008" s="102"/>
      <c r="M1008" s="55">
        <f>G1008+I1008+J1008+K1008+L1008</f>
        <v>106</v>
      </c>
      <c r="N1008" s="55">
        <f>H1008+L1008</f>
        <v>0</v>
      </c>
      <c r="O1008" s="102"/>
      <c r="P1008" s="102"/>
      <c r="Q1008" s="102"/>
      <c r="R1008" s="102"/>
      <c r="S1008" s="119">
        <f>M1008+O1008+P1008+Q1008+R1008</f>
        <v>106</v>
      </c>
      <c r="T1008" s="119">
        <f>N1008+R1008</f>
        <v>0</v>
      </c>
      <c r="U1008" s="102"/>
      <c r="V1008" s="102"/>
      <c r="W1008" s="102"/>
      <c r="X1008" s="102"/>
      <c r="Y1008" s="55">
        <f>S1008+U1008+V1008+W1008+X1008</f>
        <v>106</v>
      </c>
      <c r="Z1008" s="55">
        <f>T1008+X1008</f>
        <v>0</v>
      </c>
      <c r="AA1008" s="102"/>
      <c r="AB1008" s="102"/>
      <c r="AC1008" s="102"/>
      <c r="AD1008" s="102"/>
      <c r="AE1008" s="119">
        <f>Y1008+AA1008+AB1008+AC1008+AD1008</f>
        <v>106</v>
      </c>
      <c r="AF1008" s="119">
        <f>Z1008+AD1008</f>
        <v>0</v>
      </c>
      <c r="AG1008" s="102"/>
      <c r="AH1008" s="102"/>
      <c r="AI1008" s="102"/>
      <c r="AJ1008" s="102"/>
      <c r="AK1008" s="55">
        <f>AE1008+AG1008+AH1008+AI1008+AJ1008</f>
        <v>106</v>
      </c>
      <c r="AL1008" s="55">
        <f>AF1008+AJ1008</f>
        <v>0</v>
      </c>
      <c r="AM1008" s="102"/>
      <c r="AN1008" s="102"/>
      <c r="AO1008" s="102"/>
      <c r="AP1008" s="102"/>
      <c r="AQ1008" s="55">
        <f>AK1008+AM1008+AN1008+AO1008+AP1008</f>
        <v>106</v>
      </c>
      <c r="AR1008" s="55">
        <f>AL1008+AP1008</f>
        <v>0</v>
      </c>
    </row>
    <row r="1009" spans="1:44" ht="66" hidden="1">
      <c r="A1009" s="17" t="s">
        <v>567</v>
      </c>
      <c r="B1009" s="78">
        <v>917</v>
      </c>
      <c r="C1009" s="38" t="s">
        <v>140</v>
      </c>
      <c r="D1009" s="38" t="s">
        <v>20</v>
      </c>
      <c r="E1009" s="38" t="s">
        <v>688</v>
      </c>
      <c r="F1009" s="18"/>
      <c r="G1009" s="6"/>
      <c r="H1009" s="6"/>
      <c r="I1009" s="102"/>
      <c r="J1009" s="102"/>
      <c r="K1009" s="102"/>
      <c r="L1009" s="102"/>
      <c r="M1009" s="102"/>
      <c r="N1009" s="102"/>
      <c r="O1009" s="102"/>
      <c r="P1009" s="102"/>
      <c r="Q1009" s="102"/>
      <c r="R1009" s="102"/>
      <c r="S1009" s="121"/>
      <c r="T1009" s="121"/>
      <c r="U1009" s="102"/>
      <c r="V1009" s="102"/>
      <c r="W1009" s="102"/>
      <c r="X1009" s="102"/>
      <c r="Y1009" s="102"/>
      <c r="Z1009" s="102"/>
      <c r="AA1009" s="102"/>
      <c r="AB1009" s="102"/>
      <c r="AC1009" s="102"/>
      <c r="AD1009" s="102"/>
      <c r="AE1009" s="121"/>
      <c r="AF1009" s="121"/>
      <c r="AG1009" s="102"/>
      <c r="AH1009" s="102"/>
      <c r="AI1009" s="102"/>
      <c r="AJ1009" s="102"/>
      <c r="AK1009" s="102"/>
      <c r="AL1009" s="102"/>
      <c r="AM1009" s="102"/>
      <c r="AN1009" s="102"/>
      <c r="AO1009" s="102"/>
      <c r="AP1009" s="102"/>
      <c r="AQ1009" s="102"/>
      <c r="AR1009" s="102"/>
    </row>
    <row r="1010" spans="1:44" ht="33" hidden="1">
      <c r="A1010" s="28" t="s">
        <v>11</v>
      </c>
      <c r="B1010" s="78">
        <v>917</v>
      </c>
      <c r="C1010" s="38" t="s">
        <v>140</v>
      </c>
      <c r="D1010" s="38" t="s">
        <v>20</v>
      </c>
      <c r="E1010" s="38" t="s">
        <v>688</v>
      </c>
      <c r="F1010" s="38" t="s">
        <v>12</v>
      </c>
      <c r="G1010" s="6"/>
      <c r="H1010" s="6"/>
      <c r="I1010" s="102"/>
      <c r="J1010" s="102"/>
      <c r="K1010" s="102"/>
      <c r="L1010" s="102"/>
      <c r="M1010" s="102"/>
      <c r="N1010" s="102"/>
      <c r="O1010" s="102"/>
      <c r="P1010" s="102"/>
      <c r="Q1010" s="102"/>
      <c r="R1010" s="102"/>
      <c r="S1010" s="121"/>
      <c r="T1010" s="121"/>
      <c r="U1010" s="102"/>
      <c r="V1010" s="102"/>
      <c r="W1010" s="102"/>
      <c r="X1010" s="102"/>
      <c r="Y1010" s="102"/>
      <c r="Z1010" s="102"/>
      <c r="AA1010" s="102"/>
      <c r="AB1010" s="102"/>
      <c r="AC1010" s="102"/>
      <c r="AD1010" s="102"/>
      <c r="AE1010" s="121"/>
      <c r="AF1010" s="121"/>
      <c r="AG1010" s="102"/>
      <c r="AH1010" s="102"/>
      <c r="AI1010" s="102"/>
      <c r="AJ1010" s="102"/>
      <c r="AK1010" s="102"/>
      <c r="AL1010" s="102"/>
      <c r="AM1010" s="102"/>
      <c r="AN1010" s="102"/>
      <c r="AO1010" s="102"/>
      <c r="AP1010" s="102"/>
      <c r="AQ1010" s="102"/>
      <c r="AR1010" s="102"/>
    </row>
    <row r="1011" spans="1:44" hidden="1">
      <c r="A1011" s="64" t="s">
        <v>13</v>
      </c>
      <c r="B1011" s="78">
        <v>917</v>
      </c>
      <c r="C1011" s="38" t="s">
        <v>140</v>
      </c>
      <c r="D1011" s="38" t="s">
        <v>20</v>
      </c>
      <c r="E1011" s="38" t="s">
        <v>688</v>
      </c>
      <c r="F1011" s="18" t="s">
        <v>32</v>
      </c>
      <c r="G1011" s="6"/>
      <c r="H1011" s="6"/>
      <c r="I1011" s="102"/>
      <c r="J1011" s="102"/>
      <c r="K1011" s="102"/>
      <c r="L1011" s="102"/>
      <c r="M1011" s="102"/>
      <c r="N1011" s="102"/>
      <c r="O1011" s="102"/>
      <c r="P1011" s="102"/>
      <c r="Q1011" s="102"/>
      <c r="R1011" s="102"/>
      <c r="S1011" s="121"/>
      <c r="T1011" s="121"/>
      <c r="U1011" s="102"/>
      <c r="V1011" s="102"/>
      <c r="W1011" s="102"/>
      <c r="X1011" s="102"/>
      <c r="Y1011" s="102"/>
      <c r="Z1011" s="102"/>
      <c r="AA1011" s="102"/>
      <c r="AB1011" s="102"/>
      <c r="AC1011" s="102"/>
      <c r="AD1011" s="102"/>
      <c r="AE1011" s="121"/>
      <c r="AF1011" s="121"/>
      <c r="AG1011" s="102"/>
      <c r="AH1011" s="102"/>
      <c r="AI1011" s="102"/>
      <c r="AJ1011" s="102"/>
      <c r="AK1011" s="102"/>
      <c r="AL1011" s="102"/>
      <c r="AM1011" s="102"/>
      <c r="AN1011" s="102"/>
      <c r="AO1011" s="102"/>
      <c r="AP1011" s="102"/>
      <c r="AQ1011" s="102"/>
      <c r="AR1011" s="102"/>
    </row>
    <row r="1012" spans="1:44">
      <c r="A1012" s="17"/>
      <c r="B1012" s="78"/>
      <c r="C1012" s="38"/>
      <c r="D1012" s="38"/>
      <c r="E1012" s="38"/>
      <c r="F1012" s="6"/>
      <c r="G1012" s="52"/>
      <c r="H1012" s="52"/>
      <c r="I1012" s="102"/>
      <c r="J1012" s="102"/>
      <c r="K1012" s="102"/>
      <c r="L1012" s="102"/>
      <c r="M1012" s="102"/>
      <c r="N1012" s="102"/>
      <c r="O1012" s="102"/>
      <c r="P1012" s="102"/>
      <c r="Q1012" s="102"/>
      <c r="R1012" s="102"/>
      <c r="S1012" s="121"/>
      <c r="T1012" s="121"/>
      <c r="U1012" s="102"/>
      <c r="V1012" s="102"/>
      <c r="W1012" s="102"/>
      <c r="X1012" s="102"/>
      <c r="Y1012" s="102"/>
      <c r="Z1012" s="102"/>
      <c r="AA1012" s="102"/>
      <c r="AB1012" s="102"/>
      <c r="AC1012" s="102"/>
      <c r="AD1012" s="102"/>
      <c r="AE1012" s="121"/>
      <c r="AF1012" s="121"/>
      <c r="AG1012" s="102"/>
      <c r="AH1012" s="102"/>
      <c r="AI1012" s="102"/>
      <c r="AJ1012" s="102"/>
      <c r="AK1012" s="102"/>
      <c r="AL1012" s="102"/>
      <c r="AM1012" s="102"/>
      <c r="AN1012" s="102"/>
      <c r="AO1012" s="102"/>
      <c r="AP1012" s="102"/>
      <c r="AQ1012" s="102"/>
      <c r="AR1012" s="102"/>
    </row>
    <row r="1013" spans="1:44" ht="18.75">
      <c r="A1013" s="59" t="s">
        <v>220</v>
      </c>
      <c r="B1013" s="94">
        <v>917</v>
      </c>
      <c r="C1013" s="63" t="s">
        <v>140</v>
      </c>
      <c r="D1013" s="63" t="s">
        <v>8</v>
      </c>
      <c r="E1013" s="63"/>
      <c r="F1013" s="63"/>
      <c r="G1013" s="60">
        <f t="shared" ref="G1013:V1017" si="1169">G1014</f>
        <v>5500</v>
      </c>
      <c r="H1013" s="60">
        <f t="shared" si="1169"/>
        <v>0</v>
      </c>
      <c r="I1013" s="60">
        <f t="shared" si="1169"/>
        <v>0</v>
      </c>
      <c r="J1013" s="60">
        <f t="shared" si="1169"/>
        <v>0</v>
      </c>
      <c r="K1013" s="60">
        <f t="shared" si="1169"/>
        <v>0</v>
      </c>
      <c r="L1013" s="60">
        <f t="shared" si="1169"/>
        <v>0</v>
      </c>
      <c r="M1013" s="60">
        <f t="shared" si="1169"/>
        <v>5500</v>
      </c>
      <c r="N1013" s="60">
        <f t="shared" si="1169"/>
        <v>0</v>
      </c>
      <c r="O1013" s="60">
        <f t="shared" si="1169"/>
        <v>0</v>
      </c>
      <c r="P1013" s="60">
        <f t="shared" si="1169"/>
        <v>0</v>
      </c>
      <c r="Q1013" s="60">
        <f t="shared" si="1169"/>
        <v>0</v>
      </c>
      <c r="R1013" s="60">
        <f t="shared" si="1169"/>
        <v>0</v>
      </c>
      <c r="S1013" s="128">
        <f t="shared" si="1169"/>
        <v>5500</v>
      </c>
      <c r="T1013" s="128">
        <f t="shared" si="1169"/>
        <v>0</v>
      </c>
      <c r="U1013" s="60">
        <f t="shared" si="1169"/>
        <v>0</v>
      </c>
      <c r="V1013" s="60">
        <f t="shared" si="1169"/>
        <v>0</v>
      </c>
      <c r="W1013" s="60">
        <f t="shared" ref="U1013:AJ1017" si="1170">W1014</f>
        <v>0</v>
      </c>
      <c r="X1013" s="60">
        <f t="shared" si="1170"/>
        <v>0</v>
      </c>
      <c r="Y1013" s="60">
        <f t="shared" si="1170"/>
        <v>5500</v>
      </c>
      <c r="Z1013" s="60">
        <f t="shared" si="1170"/>
        <v>0</v>
      </c>
      <c r="AA1013" s="60">
        <f t="shared" si="1170"/>
        <v>0</v>
      </c>
      <c r="AB1013" s="60">
        <f t="shared" si="1170"/>
        <v>0</v>
      </c>
      <c r="AC1013" s="60">
        <f t="shared" si="1170"/>
        <v>0</v>
      </c>
      <c r="AD1013" s="60">
        <f t="shared" si="1170"/>
        <v>0</v>
      </c>
      <c r="AE1013" s="128">
        <f t="shared" si="1170"/>
        <v>5500</v>
      </c>
      <c r="AF1013" s="128">
        <f t="shared" si="1170"/>
        <v>0</v>
      </c>
      <c r="AG1013" s="60">
        <f t="shared" si="1170"/>
        <v>0</v>
      </c>
      <c r="AH1013" s="60">
        <f t="shared" si="1170"/>
        <v>0</v>
      </c>
      <c r="AI1013" s="60">
        <f t="shared" si="1170"/>
        <v>0</v>
      </c>
      <c r="AJ1013" s="60">
        <f t="shared" si="1170"/>
        <v>0</v>
      </c>
      <c r="AK1013" s="60">
        <f t="shared" ref="AG1013:AR1017" si="1171">AK1014</f>
        <v>5500</v>
      </c>
      <c r="AL1013" s="60">
        <f t="shared" si="1171"/>
        <v>0</v>
      </c>
      <c r="AM1013" s="60">
        <f t="shared" si="1171"/>
        <v>0</v>
      </c>
      <c r="AN1013" s="60">
        <f t="shared" si="1171"/>
        <v>0</v>
      </c>
      <c r="AO1013" s="60">
        <f t="shared" si="1171"/>
        <v>0</v>
      </c>
      <c r="AP1013" s="60">
        <f t="shared" si="1171"/>
        <v>0</v>
      </c>
      <c r="AQ1013" s="60">
        <f t="shared" si="1171"/>
        <v>5500</v>
      </c>
      <c r="AR1013" s="60">
        <f t="shared" si="1171"/>
        <v>0</v>
      </c>
    </row>
    <row r="1014" spans="1:44" ht="33">
      <c r="A1014" s="20" t="s">
        <v>363</v>
      </c>
      <c r="B1014" s="78">
        <v>917</v>
      </c>
      <c r="C1014" s="38" t="s">
        <v>140</v>
      </c>
      <c r="D1014" s="38" t="s">
        <v>8</v>
      </c>
      <c r="E1014" s="38" t="s">
        <v>211</v>
      </c>
      <c r="F1014" s="38"/>
      <c r="G1014" s="61">
        <f t="shared" si="1169"/>
        <v>5500</v>
      </c>
      <c r="H1014" s="61">
        <f t="shared" si="1169"/>
        <v>0</v>
      </c>
      <c r="I1014" s="61">
        <f t="shared" si="1169"/>
        <v>0</v>
      </c>
      <c r="J1014" s="61">
        <f t="shared" si="1169"/>
        <v>0</v>
      </c>
      <c r="K1014" s="61">
        <f t="shared" si="1169"/>
        <v>0</v>
      </c>
      <c r="L1014" s="61">
        <f t="shared" si="1169"/>
        <v>0</v>
      </c>
      <c r="M1014" s="61">
        <f t="shared" si="1169"/>
        <v>5500</v>
      </c>
      <c r="N1014" s="61">
        <f t="shared" si="1169"/>
        <v>0</v>
      </c>
      <c r="O1014" s="61">
        <f t="shared" si="1169"/>
        <v>0</v>
      </c>
      <c r="P1014" s="61">
        <f t="shared" si="1169"/>
        <v>0</v>
      </c>
      <c r="Q1014" s="61">
        <f t="shared" si="1169"/>
        <v>0</v>
      </c>
      <c r="R1014" s="61">
        <f t="shared" si="1169"/>
        <v>0</v>
      </c>
      <c r="S1014" s="129">
        <f t="shared" si="1169"/>
        <v>5500</v>
      </c>
      <c r="T1014" s="129">
        <f t="shared" si="1169"/>
        <v>0</v>
      </c>
      <c r="U1014" s="61">
        <f t="shared" si="1170"/>
        <v>0</v>
      </c>
      <c r="V1014" s="61">
        <f t="shared" si="1170"/>
        <v>0</v>
      </c>
      <c r="W1014" s="61">
        <f t="shared" si="1170"/>
        <v>0</v>
      </c>
      <c r="X1014" s="61">
        <f t="shared" si="1170"/>
        <v>0</v>
      </c>
      <c r="Y1014" s="61">
        <f t="shared" si="1170"/>
        <v>5500</v>
      </c>
      <c r="Z1014" s="61">
        <f t="shared" si="1170"/>
        <v>0</v>
      </c>
      <c r="AA1014" s="61">
        <f t="shared" si="1170"/>
        <v>0</v>
      </c>
      <c r="AB1014" s="61">
        <f t="shared" si="1170"/>
        <v>0</v>
      </c>
      <c r="AC1014" s="61">
        <f t="shared" si="1170"/>
        <v>0</v>
      </c>
      <c r="AD1014" s="61">
        <f t="shared" si="1170"/>
        <v>0</v>
      </c>
      <c r="AE1014" s="129">
        <f t="shared" si="1170"/>
        <v>5500</v>
      </c>
      <c r="AF1014" s="129">
        <f t="shared" si="1170"/>
        <v>0</v>
      </c>
      <c r="AG1014" s="61">
        <f t="shared" si="1171"/>
        <v>0</v>
      </c>
      <c r="AH1014" s="61">
        <f t="shared" si="1171"/>
        <v>0</v>
      </c>
      <c r="AI1014" s="61">
        <f t="shared" si="1171"/>
        <v>0</v>
      </c>
      <c r="AJ1014" s="61">
        <f t="shared" si="1171"/>
        <v>0</v>
      </c>
      <c r="AK1014" s="61">
        <f t="shared" si="1171"/>
        <v>5500</v>
      </c>
      <c r="AL1014" s="61">
        <f t="shared" si="1171"/>
        <v>0</v>
      </c>
      <c r="AM1014" s="61">
        <f t="shared" si="1171"/>
        <v>0</v>
      </c>
      <c r="AN1014" s="61">
        <f t="shared" si="1171"/>
        <v>0</v>
      </c>
      <c r="AO1014" s="61">
        <f t="shared" si="1171"/>
        <v>0</v>
      </c>
      <c r="AP1014" s="61">
        <f t="shared" si="1171"/>
        <v>0</v>
      </c>
      <c r="AQ1014" s="61">
        <f t="shared" si="1171"/>
        <v>5500</v>
      </c>
      <c r="AR1014" s="61">
        <f t="shared" si="1171"/>
        <v>0</v>
      </c>
    </row>
    <row r="1015" spans="1:44" ht="20.100000000000001" customHeight="1">
      <c r="A1015" s="28" t="s">
        <v>14</v>
      </c>
      <c r="B1015" s="78">
        <v>917</v>
      </c>
      <c r="C1015" s="38" t="s">
        <v>140</v>
      </c>
      <c r="D1015" s="38" t="s">
        <v>8</v>
      </c>
      <c r="E1015" s="38" t="s">
        <v>213</v>
      </c>
      <c r="F1015" s="38"/>
      <c r="G1015" s="61">
        <f t="shared" si="1169"/>
        <v>5500</v>
      </c>
      <c r="H1015" s="61">
        <f t="shared" si="1169"/>
        <v>0</v>
      </c>
      <c r="I1015" s="61">
        <f t="shared" si="1169"/>
        <v>0</v>
      </c>
      <c r="J1015" s="61">
        <f t="shared" si="1169"/>
        <v>0</v>
      </c>
      <c r="K1015" s="61">
        <f t="shared" si="1169"/>
        <v>0</v>
      </c>
      <c r="L1015" s="61">
        <f t="shared" si="1169"/>
        <v>0</v>
      </c>
      <c r="M1015" s="61">
        <f t="shared" si="1169"/>
        <v>5500</v>
      </c>
      <c r="N1015" s="61">
        <f t="shared" si="1169"/>
        <v>0</v>
      </c>
      <c r="O1015" s="61">
        <f t="shared" si="1169"/>
        <v>0</v>
      </c>
      <c r="P1015" s="61">
        <f t="shared" si="1169"/>
        <v>0</v>
      </c>
      <c r="Q1015" s="61">
        <f t="shared" si="1169"/>
        <v>0</v>
      </c>
      <c r="R1015" s="61">
        <f t="shared" si="1169"/>
        <v>0</v>
      </c>
      <c r="S1015" s="129">
        <f t="shared" si="1169"/>
        <v>5500</v>
      </c>
      <c r="T1015" s="129">
        <f t="shared" si="1169"/>
        <v>0</v>
      </c>
      <c r="U1015" s="61">
        <f t="shared" si="1170"/>
        <v>0</v>
      </c>
      <c r="V1015" s="61">
        <f t="shared" si="1170"/>
        <v>0</v>
      </c>
      <c r="W1015" s="61">
        <f t="shared" si="1170"/>
        <v>0</v>
      </c>
      <c r="X1015" s="61">
        <f t="shared" si="1170"/>
        <v>0</v>
      </c>
      <c r="Y1015" s="61">
        <f t="shared" si="1170"/>
        <v>5500</v>
      </c>
      <c r="Z1015" s="61">
        <f t="shared" si="1170"/>
        <v>0</v>
      </c>
      <c r="AA1015" s="61">
        <f t="shared" si="1170"/>
        <v>0</v>
      </c>
      <c r="AB1015" s="61">
        <f t="shared" si="1170"/>
        <v>0</v>
      </c>
      <c r="AC1015" s="61">
        <f t="shared" si="1170"/>
        <v>0</v>
      </c>
      <c r="AD1015" s="61">
        <f t="shared" si="1170"/>
        <v>0</v>
      </c>
      <c r="AE1015" s="129">
        <f t="shared" si="1170"/>
        <v>5500</v>
      </c>
      <c r="AF1015" s="129">
        <f t="shared" si="1170"/>
        <v>0</v>
      </c>
      <c r="AG1015" s="61">
        <f t="shared" si="1171"/>
        <v>0</v>
      </c>
      <c r="AH1015" s="61">
        <f t="shared" si="1171"/>
        <v>0</v>
      </c>
      <c r="AI1015" s="61">
        <f t="shared" si="1171"/>
        <v>0</v>
      </c>
      <c r="AJ1015" s="61">
        <f t="shared" si="1171"/>
        <v>0</v>
      </c>
      <c r="AK1015" s="61">
        <f t="shared" si="1171"/>
        <v>5500</v>
      </c>
      <c r="AL1015" s="61">
        <f t="shared" si="1171"/>
        <v>0</v>
      </c>
      <c r="AM1015" s="61">
        <f t="shared" si="1171"/>
        <v>0</v>
      </c>
      <c r="AN1015" s="61">
        <f t="shared" si="1171"/>
        <v>0</v>
      </c>
      <c r="AO1015" s="61">
        <f t="shared" si="1171"/>
        <v>0</v>
      </c>
      <c r="AP1015" s="61">
        <f t="shared" si="1171"/>
        <v>0</v>
      </c>
      <c r="AQ1015" s="61">
        <f t="shared" si="1171"/>
        <v>5500</v>
      </c>
      <c r="AR1015" s="61">
        <f t="shared" si="1171"/>
        <v>0</v>
      </c>
    </row>
    <row r="1016" spans="1:44" ht="20.100000000000001" customHeight="1">
      <c r="A1016" s="28" t="s">
        <v>217</v>
      </c>
      <c r="B1016" s="78">
        <v>917</v>
      </c>
      <c r="C1016" s="38" t="s">
        <v>140</v>
      </c>
      <c r="D1016" s="38" t="s">
        <v>8</v>
      </c>
      <c r="E1016" s="38" t="s">
        <v>218</v>
      </c>
      <c r="F1016" s="38"/>
      <c r="G1016" s="61">
        <f t="shared" si="1169"/>
        <v>5500</v>
      </c>
      <c r="H1016" s="61">
        <f t="shared" si="1169"/>
        <v>0</v>
      </c>
      <c r="I1016" s="61">
        <f t="shared" si="1169"/>
        <v>0</v>
      </c>
      <c r="J1016" s="61">
        <f t="shared" si="1169"/>
        <v>0</v>
      </c>
      <c r="K1016" s="61">
        <f t="shared" si="1169"/>
        <v>0</v>
      </c>
      <c r="L1016" s="61">
        <f t="shared" si="1169"/>
        <v>0</v>
      </c>
      <c r="M1016" s="61">
        <f t="shared" si="1169"/>
        <v>5500</v>
      </c>
      <c r="N1016" s="61">
        <f t="shared" si="1169"/>
        <v>0</v>
      </c>
      <c r="O1016" s="61">
        <f t="shared" si="1169"/>
        <v>0</v>
      </c>
      <c r="P1016" s="61">
        <f t="shared" si="1169"/>
        <v>0</v>
      </c>
      <c r="Q1016" s="61">
        <f t="shared" si="1169"/>
        <v>0</v>
      </c>
      <c r="R1016" s="61">
        <f t="shared" si="1169"/>
        <v>0</v>
      </c>
      <c r="S1016" s="129">
        <f t="shared" si="1169"/>
        <v>5500</v>
      </c>
      <c r="T1016" s="129">
        <f t="shared" si="1169"/>
        <v>0</v>
      </c>
      <c r="U1016" s="61">
        <f t="shared" si="1170"/>
        <v>0</v>
      </c>
      <c r="V1016" s="61">
        <f t="shared" si="1170"/>
        <v>0</v>
      </c>
      <c r="W1016" s="61">
        <f t="shared" si="1170"/>
        <v>0</v>
      </c>
      <c r="X1016" s="61">
        <f t="shared" si="1170"/>
        <v>0</v>
      </c>
      <c r="Y1016" s="61">
        <f t="shared" si="1170"/>
        <v>5500</v>
      </c>
      <c r="Z1016" s="61">
        <f t="shared" si="1170"/>
        <v>0</v>
      </c>
      <c r="AA1016" s="61">
        <f t="shared" si="1170"/>
        <v>0</v>
      </c>
      <c r="AB1016" s="61">
        <f t="shared" si="1170"/>
        <v>0</v>
      </c>
      <c r="AC1016" s="61">
        <f t="shared" si="1170"/>
        <v>0</v>
      </c>
      <c r="AD1016" s="61">
        <f t="shared" si="1170"/>
        <v>0</v>
      </c>
      <c r="AE1016" s="129">
        <f t="shared" si="1170"/>
        <v>5500</v>
      </c>
      <c r="AF1016" s="129">
        <f t="shared" si="1170"/>
        <v>0</v>
      </c>
      <c r="AG1016" s="61">
        <f t="shared" si="1171"/>
        <v>0</v>
      </c>
      <c r="AH1016" s="61">
        <f t="shared" si="1171"/>
        <v>0</v>
      </c>
      <c r="AI1016" s="61">
        <f t="shared" si="1171"/>
        <v>0</v>
      </c>
      <c r="AJ1016" s="61">
        <f t="shared" si="1171"/>
        <v>0</v>
      </c>
      <c r="AK1016" s="61">
        <f t="shared" si="1171"/>
        <v>5500</v>
      </c>
      <c r="AL1016" s="61">
        <f t="shared" si="1171"/>
        <v>0</v>
      </c>
      <c r="AM1016" s="61">
        <f t="shared" si="1171"/>
        <v>0</v>
      </c>
      <c r="AN1016" s="61">
        <f t="shared" si="1171"/>
        <v>0</v>
      </c>
      <c r="AO1016" s="61">
        <f t="shared" si="1171"/>
        <v>0</v>
      </c>
      <c r="AP1016" s="61">
        <f t="shared" si="1171"/>
        <v>0</v>
      </c>
      <c r="AQ1016" s="61">
        <f t="shared" si="1171"/>
        <v>5500</v>
      </c>
      <c r="AR1016" s="61">
        <f t="shared" si="1171"/>
        <v>0</v>
      </c>
    </row>
    <row r="1017" spans="1:44" ht="33">
      <c r="A1017" s="28" t="s">
        <v>11</v>
      </c>
      <c r="B1017" s="78">
        <v>917</v>
      </c>
      <c r="C1017" s="38" t="s">
        <v>140</v>
      </c>
      <c r="D1017" s="38" t="s">
        <v>8</v>
      </c>
      <c r="E1017" s="38" t="s">
        <v>218</v>
      </c>
      <c r="F1017" s="38" t="s">
        <v>12</v>
      </c>
      <c r="G1017" s="93">
        <f t="shared" si="1169"/>
        <v>5500</v>
      </c>
      <c r="H1017" s="93">
        <f t="shared" si="1169"/>
        <v>0</v>
      </c>
      <c r="I1017" s="93">
        <f t="shared" si="1169"/>
        <v>0</v>
      </c>
      <c r="J1017" s="93">
        <f t="shared" si="1169"/>
        <v>0</v>
      </c>
      <c r="K1017" s="93">
        <f t="shared" si="1169"/>
        <v>0</v>
      </c>
      <c r="L1017" s="93">
        <f t="shared" si="1169"/>
        <v>0</v>
      </c>
      <c r="M1017" s="93">
        <f t="shared" si="1169"/>
        <v>5500</v>
      </c>
      <c r="N1017" s="93">
        <f t="shared" si="1169"/>
        <v>0</v>
      </c>
      <c r="O1017" s="93">
        <f t="shared" si="1169"/>
        <v>0</v>
      </c>
      <c r="P1017" s="93">
        <f t="shared" si="1169"/>
        <v>0</v>
      </c>
      <c r="Q1017" s="93">
        <f t="shared" si="1169"/>
        <v>0</v>
      </c>
      <c r="R1017" s="93">
        <f t="shared" si="1169"/>
        <v>0</v>
      </c>
      <c r="S1017" s="131">
        <f t="shared" si="1169"/>
        <v>5500</v>
      </c>
      <c r="T1017" s="131">
        <f t="shared" si="1169"/>
        <v>0</v>
      </c>
      <c r="U1017" s="93">
        <f t="shared" si="1170"/>
        <v>0</v>
      </c>
      <c r="V1017" s="93">
        <f t="shared" si="1170"/>
        <v>0</v>
      </c>
      <c r="W1017" s="93">
        <f t="shared" si="1170"/>
        <v>0</v>
      </c>
      <c r="X1017" s="93">
        <f t="shared" si="1170"/>
        <v>0</v>
      </c>
      <c r="Y1017" s="93">
        <f t="shared" si="1170"/>
        <v>5500</v>
      </c>
      <c r="Z1017" s="93">
        <f t="shared" si="1170"/>
        <v>0</v>
      </c>
      <c r="AA1017" s="93">
        <f t="shared" si="1170"/>
        <v>0</v>
      </c>
      <c r="AB1017" s="93">
        <f t="shared" si="1170"/>
        <v>0</v>
      </c>
      <c r="AC1017" s="93">
        <f t="shared" si="1170"/>
        <v>0</v>
      </c>
      <c r="AD1017" s="93">
        <f t="shared" si="1170"/>
        <v>0</v>
      </c>
      <c r="AE1017" s="131">
        <f t="shared" si="1170"/>
        <v>5500</v>
      </c>
      <c r="AF1017" s="131">
        <f t="shared" si="1170"/>
        <v>0</v>
      </c>
      <c r="AG1017" s="93">
        <f t="shared" si="1171"/>
        <v>0</v>
      </c>
      <c r="AH1017" s="93">
        <f t="shared" si="1171"/>
        <v>0</v>
      </c>
      <c r="AI1017" s="93">
        <f t="shared" si="1171"/>
        <v>0</v>
      </c>
      <c r="AJ1017" s="93">
        <f t="shared" si="1171"/>
        <v>0</v>
      </c>
      <c r="AK1017" s="93">
        <f t="shared" si="1171"/>
        <v>5500</v>
      </c>
      <c r="AL1017" s="93">
        <f t="shared" si="1171"/>
        <v>0</v>
      </c>
      <c r="AM1017" s="93">
        <f t="shared" si="1171"/>
        <v>0</v>
      </c>
      <c r="AN1017" s="93">
        <f t="shared" si="1171"/>
        <v>0</v>
      </c>
      <c r="AO1017" s="93">
        <f t="shared" si="1171"/>
        <v>0</v>
      </c>
      <c r="AP1017" s="93">
        <f t="shared" si="1171"/>
        <v>0</v>
      </c>
      <c r="AQ1017" s="93">
        <f t="shared" si="1171"/>
        <v>5500</v>
      </c>
      <c r="AR1017" s="93">
        <f t="shared" si="1171"/>
        <v>0</v>
      </c>
    </row>
    <row r="1018" spans="1:44" ht="18" customHeight="1">
      <c r="A1018" s="28" t="s">
        <v>13</v>
      </c>
      <c r="B1018" s="78">
        <v>917</v>
      </c>
      <c r="C1018" s="38" t="s">
        <v>140</v>
      </c>
      <c r="D1018" s="38" t="s">
        <v>8</v>
      </c>
      <c r="E1018" s="38" t="s">
        <v>218</v>
      </c>
      <c r="F1018" s="6">
        <v>610</v>
      </c>
      <c r="G1018" s="6">
        <v>5500</v>
      </c>
      <c r="H1018" s="6"/>
      <c r="I1018" s="102"/>
      <c r="J1018" s="102"/>
      <c r="K1018" s="102"/>
      <c r="L1018" s="102"/>
      <c r="M1018" s="55">
        <f>G1018+I1018+J1018+K1018+L1018</f>
        <v>5500</v>
      </c>
      <c r="N1018" s="55">
        <f>H1018+L1018</f>
        <v>0</v>
      </c>
      <c r="O1018" s="102"/>
      <c r="P1018" s="102"/>
      <c r="Q1018" s="102"/>
      <c r="R1018" s="102"/>
      <c r="S1018" s="119">
        <f>M1018+O1018+P1018+Q1018+R1018</f>
        <v>5500</v>
      </c>
      <c r="T1018" s="119">
        <f>N1018+R1018</f>
        <v>0</v>
      </c>
      <c r="U1018" s="102"/>
      <c r="V1018" s="102"/>
      <c r="W1018" s="102"/>
      <c r="X1018" s="102"/>
      <c r="Y1018" s="55">
        <f>S1018+U1018+V1018+W1018+X1018</f>
        <v>5500</v>
      </c>
      <c r="Z1018" s="55">
        <f>T1018+X1018</f>
        <v>0</v>
      </c>
      <c r="AA1018" s="102"/>
      <c r="AB1018" s="102"/>
      <c r="AC1018" s="102"/>
      <c r="AD1018" s="102"/>
      <c r="AE1018" s="119">
        <f>Y1018+AA1018+AB1018+AC1018+AD1018</f>
        <v>5500</v>
      </c>
      <c r="AF1018" s="119">
        <f>Z1018+AD1018</f>
        <v>0</v>
      </c>
      <c r="AG1018" s="102"/>
      <c r="AH1018" s="102"/>
      <c r="AI1018" s="102"/>
      <c r="AJ1018" s="102"/>
      <c r="AK1018" s="55">
        <f>AE1018+AG1018+AH1018+AI1018+AJ1018</f>
        <v>5500</v>
      </c>
      <c r="AL1018" s="55">
        <f>AF1018+AJ1018</f>
        <v>0</v>
      </c>
      <c r="AM1018" s="102"/>
      <c r="AN1018" s="102"/>
      <c r="AO1018" s="102"/>
      <c r="AP1018" s="102"/>
      <c r="AQ1018" s="55">
        <f>AK1018+AM1018+AN1018+AO1018+AP1018</f>
        <v>5500</v>
      </c>
      <c r="AR1018" s="55">
        <f>AL1018+AP1018</f>
        <v>0</v>
      </c>
    </row>
    <row r="1019" spans="1:44" ht="18" customHeight="1">
      <c r="A1019" s="28"/>
      <c r="B1019" s="78"/>
      <c r="C1019" s="38"/>
      <c r="D1019" s="38"/>
      <c r="E1019" s="38"/>
      <c r="F1019" s="6"/>
      <c r="G1019" s="6"/>
      <c r="H1019" s="6"/>
      <c r="I1019" s="102"/>
      <c r="J1019" s="102"/>
      <c r="K1019" s="102"/>
      <c r="L1019" s="102"/>
      <c r="M1019" s="102"/>
      <c r="N1019" s="102"/>
      <c r="O1019" s="102"/>
      <c r="P1019" s="102"/>
      <c r="Q1019" s="102"/>
      <c r="R1019" s="102"/>
      <c r="S1019" s="121"/>
      <c r="T1019" s="121"/>
      <c r="U1019" s="102"/>
      <c r="V1019" s="102"/>
      <c r="W1019" s="102"/>
      <c r="X1019" s="102"/>
      <c r="Y1019" s="102"/>
      <c r="Z1019" s="102"/>
      <c r="AA1019" s="102"/>
      <c r="AB1019" s="102"/>
      <c r="AC1019" s="102"/>
      <c r="AD1019" s="102"/>
      <c r="AE1019" s="121"/>
      <c r="AF1019" s="121"/>
      <c r="AG1019" s="102"/>
      <c r="AH1019" s="102"/>
      <c r="AI1019" s="102"/>
      <c r="AJ1019" s="102"/>
      <c r="AK1019" s="102"/>
      <c r="AL1019" s="102"/>
      <c r="AM1019" s="102"/>
      <c r="AN1019" s="102"/>
      <c r="AO1019" s="102"/>
      <c r="AP1019" s="102"/>
      <c r="AQ1019" s="102"/>
      <c r="AR1019" s="102"/>
    </row>
    <row r="1020" spans="1:44" s="95" customFormat="1" ht="18.75">
      <c r="A1020" s="59" t="s">
        <v>660</v>
      </c>
      <c r="B1020" s="94">
        <v>917</v>
      </c>
      <c r="C1020" s="63" t="s">
        <v>140</v>
      </c>
      <c r="D1020" s="63" t="s">
        <v>75</v>
      </c>
      <c r="E1020" s="63"/>
      <c r="F1020" s="11"/>
      <c r="G1020" s="11">
        <f t="shared" ref="G1020:N1020" si="1172">G1021+G1042</f>
        <v>611014</v>
      </c>
      <c r="H1020" s="11">
        <f t="shared" si="1172"/>
        <v>38251</v>
      </c>
      <c r="I1020" s="11">
        <f t="shared" si="1172"/>
        <v>-727</v>
      </c>
      <c r="J1020" s="11">
        <f t="shared" si="1172"/>
        <v>23780</v>
      </c>
      <c r="K1020" s="11">
        <f t="shared" si="1172"/>
        <v>0</v>
      </c>
      <c r="L1020" s="11">
        <f t="shared" si="1172"/>
        <v>-30439</v>
      </c>
      <c r="M1020" s="11">
        <f t="shared" si="1172"/>
        <v>603628</v>
      </c>
      <c r="N1020" s="11">
        <f t="shared" si="1172"/>
        <v>7812</v>
      </c>
      <c r="O1020" s="11">
        <f t="shared" ref="O1020:AF1020" si="1173">O1021+O1042+O1047</f>
        <v>-1692</v>
      </c>
      <c r="P1020" s="11">
        <f t="shared" si="1173"/>
        <v>4754</v>
      </c>
      <c r="Q1020" s="11">
        <f t="shared" si="1173"/>
        <v>0</v>
      </c>
      <c r="R1020" s="11">
        <f t="shared" si="1173"/>
        <v>0</v>
      </c>
      <c r="S1020" s="127">
        <f t="shared" si="1173"/>
        <v>606690</v>
      </c>
      <c r="T1020" s="127">
        <f t="shared" si="1173"/>
        <v>7812</v>
      </c>
      <c r="U1020" s="11">
        <f t="shared" si="1173"/>
        <v>0</v>
      </c>
      <c r="V1020" s="11">
        <f t="shared" si="1173"/>
        <v>0</v>
      </c>
      <c r="W1020" s="11">
        <f t="shared" si="1173"/>
        <v>-162</v>
      </c>
      <c r="X1020" s="11">
        <f t="shared" si="1173"/>
        <v>0</v>
      </c>
      <c r="Y1020" s="11">
        <f t="shared" si="1173"/>
        <v>606528</v>
      </c>
      <c r="Z1020" s="11">
        <f t="shared" si="1173"/>
        <v>7812</v>
      </c>
      <c r="AA1020" s="11">
        <f t="shared" si="1173"/>
        <v>-122121</v>
      </c>
      <c r="AB1020" s="11">
        <f t="shared" si="1173"/>
        <v>0</v>
      </c>
      <c r="AC1020" s="11">
        <f t="shared" si="1173"/>
        <v>-162</v>
      </c>
      <c r="AD1020" s="11">
        <f t="shared" si="1173"/>
        <v>-3881</v>
      </c>
      <c r="AE1020" s="127">
        <f t="shared" si="1173"/>
        <v>480364</v>
      </c>
      <c r="AF1020" s="127">
        <f t="shared" si="1173"/>
        <v>3931</v>
      </c>
      <c r="AG1020" s="11">
        <f t="shared" ref="AG1020:AL1020" si="1174">AG1021+AG1042+AG1047+AG1052</f>
        <v>-5757</v>
      </c>
      <c r="AH1020" s="11">
        <f t="shared" si="1174"/>
        <v>808</v>
      </c>
      <c r="AI1020" s="11">
        <f t="shared" si="1174"/>
        <v>0</v>
      </c>
      <c r="AJ1020" s="11">
        <f t="shared" si="1174"/>
        <v>0</v>
      </c>
      <c r="AK1020" s="11">
        <f t="shared" si="1174"/>
        <v>475415</v>
      </c>
      <c r="AL1020" s="11">
        <f t="shared" si="1174"/>
        <v>3931</v>
      </c>
      <c r="AM1020" s="11">
        <f t="shared" ref="AM1020:AR1020" si="1175">AM1021+AM1042+AM1047+AM1052</f>
        <v>0</v>
      </c>
      <c r="AN1020" s="11">
        <f t="shared" si="1175"/>
        <v>0</v>
      </c>
      <c r="AO1020" s="11">
        <f t="shared" si="1175"/>
        <v>0</v>
      </c>
      <c r="AP1020" s="11">
        <f t="shared" si="1175"/>
        <v>0</v>
      </c>
      <c r="AQ1020" s="11">
        <f t="shared" si="1175"/>
        <v>475415</v>
      </c>
      <c r="AR1020" s="11">
        <f t="shared" si="1175"/>
        <v>3931</v>
      </c>
    </row>
    <row r="1021" spans="1:44" ht="35.25" customHeight="1">
      <c r="A1021" s="20" t="s">
        <v>363</v>
      </c>
      <c r="B1021" s="78">
        <v>917</v>
      </c>
      <c r="C1021" s="38" t="s">
        <v>140</v>
      </c>
      <c r="D1021" s="38" t="s">
        <v>75</v>
      </c>
      <c r="E1021" s="38" t="s">
        <v>211</v>
      </c>
      <c r="F1021" s="6"/>
      <c r="G1021" s="6">
        <f>G1022+G1026+G1030+G1033+G1036</f>
        <v>610519</v>
      </c>
      <c r="H1021" s="6">
        <f>H1022+H1026+H1030+H1033+H1036</f>
        <v>38251</v>
      </c>
      <c r="I1021" s="6">
        <f t="shared" ref="I1021:AL1021" si="1176">I1022+I1026+I1030+I1033+I1036+I1039</f>
        <v>-727</v>
      </c>
      <c r="J1021" s="6">
        <f t="shared" si="1176"/>
        <v>23780</v>
      </c>
      <c r="K1021" s="6">
        <f t="shared" si="1176"/>
        <v>0</v>
      </c>
      <c r="L1021" s="6">
        <f t="shared" si="1176"/>
        <v>-30439</v>
      </c>
      <c r="M1021" s="6">
        <f t="shared" si="1176"/>
        <v>603133</v>
      </c>
      <c r="N1021" s="6">
        <f t="shared" si="1176"/>
        <v>7812</v>
      </c>
      <c r="O1021" s="6">
        <f t="shared" si="1176"/>
        <v>-1692</v>
      </c>
      <c r="P1021" s="6">
        <f t="shared" si="1176"/>
        <v>4406</v>
      </c>
      <c r="Q1021" s="6">
        <f t="shared" si="1176"/>
        <v>0</v>
      </c>
      <c r="R1021" s="6">
        <f t="shared" si="1176"/>
        <v>0</v>
      </c>
      <c r="S1021" s="118">
        <f t="shared" si="1176"/>
        <v>605847</v>
      </c>
      <c r="T1021" s="118">
        <f t="shared" si="1176"/>
        <v>7812</v>
      </c>
      <c r="U1021" s="6">
        <f t="shared" si="1176"/>
        <v>0</v>
      </c>
      <c r="V1021" s="6">
        <f t="shared" si="1176"/>
        <v>0</v>
      </c>
      <c r="W1021" s="6">
        <f t="shared" si="1176"/>
        <v>-162</v>
      </c>
      <c r="X1021" s="6">
        <f t="shared" si="1176"/>
        <v>0</v>
      </c>
      <c r="Y1021" s="6">
        <f t="shared" si="1176"/>
        <v>605685</v>
      </c>
      <c r="Z1021" s="6">
        <f t="shared" si="1176"/>
        <v>7812</v>
      </c>
      <c r="AA1021" s="6">
        <f t="shared" si="1176"/>
        <v>-121985</v>
      </c>
      <c r="AB1021" s="6">
        <f t="shared" si="1176"/>
        <v>0</v>
      </c>
      <c r="AC1021" s="6">
        <f t="shared" si="1176"/>
        <v>-162</v>
      </c>
      <c r="AD1021" s="6">
        <f t="shared" si="1176"/>
        <v>-3881</v>
      </c>
      <c r="AE1021" s="118">
        <f t="shared" si="1176"/>
        <v>479657</v>
      </c>
      <c r="AF1021" s="118">
        <f t="shared" si="1176"/>
        <v>3931</v>
      </c>
      <c r="AG1021" s="6">
        <f t="shared" si="1176"/>
        <v>-5757</v>
      </c>
      <c r="AH1021" s="6">
        <f t="shared" si="1176"/>
        <v>775</v>
      </c>
      <c r="AI1021" s="6">
        <f t="shared" si="1176"/>
        <v>0</v>
      </c>
      <c r="AJ1021" s="6">
        <f t="shared" si="1176"/>
        <v>0</v>
      </c>
      <c r="AK1021" s="6">
        <f t="shared" si="1176"/>
        <v>474675</v>
      </c>
      <c r="AL1021" s="6">
        <f t="shared" si="1176"/>
        <v>3931</v>
      </c>
      <c r="AM1021" s="6">
        <f t="shared" ref="AM1021:AR1021" si="1177">AM1022+AM1026+AM1030+AM1033+AM1036+AM1039</f>
        <v>0</v>
      </c>
      <c r="AN1021" s="6">
        <f t="shared" si="1177"/>
        <v>0</v>
      </c>
      <c r="AO1021" s="6">
        <f t="shared" si="1177"/>
        <v>0</v>
      </c>
      <c r="AP1021" s="6">
        <f t="shared" si="1177"/>
        <v>0</v>
      </c>
      <c r="AQ1021" s="6">
        <f t="shared" si="1177"/>
        <v>474675</v>
      </c>
      <c r="AR1021" s="6">
        <f t="shared" si="1177"/>
        <v>3931</v>
      </c>
    </row>
    <row r="1022" spans="1:44" ht="33">
      <c r="A1022" s="17" t="s">
        <v>9</v>
      </c>
      <c r="B1022" s="78">
        <v>917</v>
      </c>
      <c r="C1022" s="38" t="s">
        <v>140</v>
      </c>
      <c r="D1022" s="38" t="s">
        <v>75</v>
      </c>
      <c r="E1022" s="38" t="s">
        <v>212</v>
      </c>
      <c r="F1022" s="38"/>
      <c r="G1022" s="6">
        <f t="shared" ref="G1022:V1024" si="1178">G1023</f>
        <v>567142</v>
      </c>
      <c r="H1022" s="6">
        <f t="shared" si="1178"/>
        <v>0</v>
      </c>
      <c r="I1022" s="6">
        <f t="shared" si="1178"/>
        <v>0</v>
      </c>
      <c r="J1022" s="6">
        <f t="shared" si="1178"/>
        <v>18979</v>
      </c>
      <c r="K1022" s="6">
        <f t="shared" si="1178"/>
        <v>0</v>
      </c>
      <c r="L1022" s="6">
        <f t="shared" si="1178"/>
        <v>0</v>
      </c>
      <c r="M1022" s="6">
        <f t="shared" si="1178"/>
        <v>586121</v>
      </c>
      <c r="N1022" s="6">
        <f t="shared" si="1178"/>
        <v>0</v>
      </c>
      <c r="O1022" s="6">
        <f t="shared" si="1178"/>
        <v>-1110</v>
      </c>
      <c r="P1022" s="6">
        <f t="shared" si="1178"/>
        <v>4406</v>
      </c>
      <c r="Q1022" s="6">
        <f t="shared" si="1178"/>
        <v>0</v>
      </c>
      <c r="R1022" s="6">
        <f t="shared" si="1178"/>
        <v>0</v>
      </c>
      <c r="S1022" s="118">
        <f t="shared" si="1178"/>
        <v>589417</v>
      </c>
      <c r="T1022" s="118">
        <f t="shared" si="1178"/>
        <v>0</v>
      </c>
      <c r="U1022" s="6">
        <f t="shared" si="1178"/>
        <v>0</v>
      </c>
      <c r="V1022" s="6">
        <f t="shared" si="1178"/>
        <v>0</v>
      </c>
      <c r="W1022" s="6">
        <f t="shared" ref="U1022:AJ1024" si="1179">W1023</f>
        <v>0</v>
      </c>
      <c r="X1022" s="6">
        <f t="shared" si="1179"/>
        <v>0</v>
      </c>
      <c r="Y1022" s="6">
        <f t="shared" si="1179"/>
        <v>589417</v>
      </c>
      <c r="Z1022" s="6">
        <f t="shared" si="1179"/>
        <v>0</v>
      </c>
      <c r="AA1022" s="6">
        <f t="shared" si="1179"/>
        <v>-119458</v>
      </c>
      <c r="AB1022" s="6">
        <f t="shared" si="1179"/>
        <v>0</v>
      </c>
      <c r="AC1022" s="6">
        <f t="shared" si="1179"/>
        <v>0</v>
      </c>
      <c r="AD1022" s="6">
        <f t="shared" si="1179"/>
        <v>0</v>
      </c>
      <c r="AE1022" s="118">
        <f t="shared" si="1179"/>
        <v>469959</v>
      </c>
      <c r="AF1022" s="118">
        <f t="shared" si="1179"/>
        <v>0</v>
      </c>
      <c r="AG1022" s="6">
        <f t="shared" si="1179"/>
        <v>-5757</v>
      </c>
      <c r="AH1022" s="6">
        <f t="shared" si="1179"/>
        <v>0</v>
      </c>
      <c r="AI1022" s="6">
        <f t="shared" si="1179"/>
        <v>0</v>
      </c>
      <c r="AJ1022" s="6">
        <f t="shared" si="1179"/>
        <v>0</v>
      </c>
      <c r="AK1022" s="6">
        <f t="shared" ref="AG1022:AR1024" si="1180">AK1023</f>
        <v>464202</v>
      </c>
      <c r="AL1022" s="6">
        <f t="shared" si="1180"/>
        <v>0</v>
      </c>
      <c r="AM1022" s="6">
        <f t="shared" si="1180"/>
        <v>0</v>
      </c>
      <c r="AN1022" s="6">
        <f t="shared" si="1180"/>
        <v>0</v>
      </c>
      <c r="AO1022" s="6">
        <f t="shared" si="1180"/>
        <v>0</v>
      </c>
      <c r="AP1022" s="6">
        <f t="shared" si="1180"/>
        <v>0</v>
      </c>
      <c r="AQ1022" s="6">
        <f t="shared" si="1180"/>
        <v>464202</v>
      </c>
      <c r="AR1022" s="6">
        <f t="shared" si="1180"/>
        <v>0</v>
      </c>
    </row>
    <row r="1023" spans="1:44">
      <c r="A1023" s="28" t="s">
        <v>681</v>
      </c>
      <c r="B1023" s="78">
        <v>917</v>
      </c>
      <c r="C1023" s="38" t="s">
        <v>140</v>
      </c>
      <c r="D1023" s="38" t="s">
        <v>75</v>
      </c>
      <c r="E1023" s="38" t="s">
        <v>684</v>
      </c>
      <c r="F1023" s="38"/>
      <c r="G1023" s="6">
        <f t="shared" si="1178"/>
        <v>567142</v>
      </c>
      <c r="H1023" s="6">
        <f t="shared" si="1178"/>
        <v>0</v>
      </c>
      <c r="I1023" s="6">
        <f t="shared" si="1178"/>
        <v>0</v>
      </c>
      <c r="J1023" s="6">
        <f t="shared" si="1178"/>
        <v>18979</v>
      </c>
      <c r="K1023" s="6">
        <f t="shared" si="1178"/>
        <v>0</v>
      </c>
      <c r="L1023" s="6">
        <f t="shared" si="1178"/>
        <v>0</v>
      </c>
      <c r="M1023" s="6">
        <f t="shared" si="1178"/>
        <v>586121</v>
      </c>
      <c r="N1023" s="6">
        <f t="shared" si="1178"/>
        <v>0</v>
      </c>
      <c r="O1023" s="6">
        <f t="shared" si="1178"/>
        <v>-1110</v>
      </c>
      <c r="P1023" s="6">
        <f t="shared" si="1178"/>
        <v>4406</v>
      </c>
      <c r="Q1023" s="6">
        <f t="shared" si="1178"/>
        <v>0</v>
      </c>
      <c r="R1023" s="6">
        <f t="shared" si="1178"/>
        <v>0</v>
      </c>
      <c r="S1023" s="118">
        <f t="shared" si="1178"/>
        <v>589417</v>
      </c>
      <c r="T1023" s="118">
        <f t="shared" si="1178"/>
        <v>0</v>
      </c>
      <c r="U1023" s="6">
        <f t="shared" si="1179"/>
        <v>0</v>
      </c>
      <c r="V1023" s="6">
        <f t="shared" si="1179"/>
        <v>0</v>
      </c>
      <c r="W1023" s="6">
        <f t="shared" si="1179"/>
        <v>0</v>
      </c>
      <c r="X1023" s="6">
        <f t="shared" si="1179"/>
        <v>0</v>
      </c>
      <c r="Y1023" s="6">
        <f t="shared" si="1179"/>
        <v>589417</v>
      </c>
      <c r="Z1023" s="6">
        <f t="shared" si="1179"/>
        <v>0</v>
      </c>
      <c r="AA1023" s="6">
        <f t="shared" si="1179"/>
        <v>-119458</v>
      </c>
      <c r="AB1023" s="6">
        <f t="shared" si="1179"/>
        <v>0</v>
      </c>
      <c r="AC1023" s="6">
        <f t="shared" si="1179"/>
        <v>0</v>
      </c>
      <c r="AD1023" s="6">
        <f t="shared" si="1179"/>
        <v>0</v>
      </c>
      <c r="AE1023" s="118">
        <f t="shared" si="1179"/>
        <v>469959</v>
      </c>
      <c r="AF1023" s="118">
        <f t="shared" si="1179"/>
        <v>0</v>
      </c>
      <c r="AG1023" s="6">
        <f t="shared" si="1180"/>
        <v>-5757</v>
      </c>
      <c r="AH1023" s="6">
        <f t="shared" si="1180"/>
        <v>0</v>
      </c>
      <c r="AI1023" s="6">
        <f t="shared" si="1180"/>
        <v>0</v>
      </c>
      <c r="AJ1023" s="6">
        <f t="shared" si="1180"/>
        <v>0</v>
      </c>
      <c r="AK1023" s="6">
        <f t="shared" si="1180"/>
        <v>464202</v>
      </c>
      <c r="AL1023" s="6">
        <f t="shared" si="1180"/>
        <v>0</v>
      </c>
      <c r="AM1023" s="6">
        <f t="shared" si="1180"/>
        <v>0</v>
      </c>
      <c r="AN1023" s="6">
        <f t="shared" si="1180"/>
        <v>0</v>
      </c>
      <c r="AO1023" s="6">
        <f t="shared" si="1180"/>
        <v>0</v>
      </c>
      <c r="AP1023" s="6">
        <f t="shared" si="1180"/>
        <v>0</v>
      </c>
      <c r="AQ1023" s="6">
        <f t="shared" si="1180"/>
        <v>464202</v>
      </c>
      <c r="AR1023" s="6">
        <f t="shared" si="1180"/>
        <v>0</v>
      </c>
    </row>
    <row r="1024" spans="1:44" ht="33">
      <c r="A1024" s="28" t="s">
        <v>11</v>
      </c>
      <c r="B1024" s="78">
        <v>917</v>
      </c>
      <c r="C1024" s="38" t="s">
        <v>140</v>
      </c>
      <c r="D1024" s="38" t="s">
        <v>75</v>
      </c>
      <c r="E1024" s="38" t="s">
        <v>684</v>
      </c>
      <c r="F1024" s="38" t="s">
        <v>12</v>
      </c>
      <c r="G1024" s="6">
        <f t="shared" si="1178"/>
        <v>567142</v>
      </c>
      <c r="H1024" s="6">
        <f t="shared" si="1178"/>
        <v>0</v>
      </c>
      <c r="I1024" s="6">
        <f t="shared" si="1178"/>
        <v>0</v>
      </c>
      <c r="J1024" s="6">
        <f t="shared" si="1178"/>
        <v>18979</v>
      </c>
      <c r="K1024" s="6">
        <f t="shared" si="1178"/>
        <v>0</v>
      </c>
      <c r="L1024" s="6">
        <f t="shared" si="1178"/>
        <v>0</v>
      </c>
      <c r="M1024" s="6">
        <f t="shared" si="1178"/>
        <v>586121</v>
      </c>
      <c r="N1024" s="6">
        <f t="shared" si="1178"/>
        <v>0</v>
      </c>
      <c r="O1024" s="6">
        <f t="shared" si="1178"/>
        <v>-1110</v>
      </c>
      <c r="P1024" s="6">
        <f t="shared" si="1178"/>
        <v>4406</v>
      </c>
      <c r="Q1024" s="6">
        <f t="shared" si="1178"/>
        <v>0</v>
      </c>
      <c r="R1024" s="6">
        <f t="shared" si="1178"/>
        <v>0</v>
      </c>
      <c r="S1024" s="118">
        <f t="shared" si="1178"/>
        <v>589417</v>
      </c>
      <c r="T1024" s="118">
        <f t="shared" si="1178"/>
        <v>0</v>
      </c>
      <c r="U1024" s="6">
        <f t="shared" si="1179"/>
        <v>0</v>
      </c>
      <c r="V1024" s="6">
        <f t="shared" si="1179"/>
        <v>0</v>
      </c>
      <c r="W1024" s="6">
        <f t="shared" si="1179"/>
        <v>0</v>
      </c>
      <c r="X1024" s="6">
        <f t="shared" si="1179"/>
        <v>0</v>
      </c>
      <c r="Y1024" s="6">
        <f t="shared" si="1179"/>
        <v>589417</v>
      </c>
      <c r="Z1024" s="6">
        <f t="shared" si="1179"/>
        <v>0</v>
      </c>
      <c r="AA1024" s="6">
        <f t="shared" si="1179"/>
        <v>-119458</v>
      </c>
      <c r="AB1024" s="6">
        <f t="shared" si="1179"/>
        <v>0</v>
      </c>
      <c r="AC1024" s="6">
        <f t="shared" si="1179"/>
        <v>0</v>
      </c>
      <c r="AD1024" s="6">
        <f t="shared" si="1179"/>
        <v>0</v>
      </c>
      <c r="AE1024" s="118">
        <f t="shared" si="1179"/>
        <v>469959</v>
      </c>
      <c r="AF1024" s="118">
        <f t="shared" si="1179"/>
        <v>0</v>
      </c>
      <c r="AG1024" s="6">
        <f t="shared" si="1180"/>
        <v>-5757</v>
      </c>
      <c r="AH1024" s="6">
        <f t="shared" si="1180"/>
        <v>0</v>
      </c>
      <c r="AI1024" s="6">
        <f t="shared" si="1180"/>
        <v>0</v>
      </c>
      <c r="AJ1024" s="6">
        <f t="shared" si="1180"/>
        <v>0</v>
      </c>
      <c r="AK1024" s="6">
        <f t="shared" si="1180"/>
        <v>464202</v>
      </c>
      <c r="AL1024" s="6">
        <f t="shared" si="1180"/>
        <v>0</v>
      </c>
      <c r="AM1024" s="6">
        <f t="shared" si="1180"/>
        <v>0</v>
      </c>
      <c r="AN1024" s="6">
        <f t="shared" si="1180"/>
        <v>0</v>
      </c>
      <c r="AO1024" s="6">
        <f t="shared" si="1180"/>
        <v>0</v>
      </c>
      <c r="AP1024" s="6">
        <f t="shared" si="1180"/>
        <v>0</v>
      </c>
      <c r="AQ1024" s="6">
        <f t="shared" si="1180"/>
        <v>464202</v>
      </c>
      <c r="AR1024" s="6">
        <f t="shared" si="1180"/>
        <v>0</v>
      </c>
    </row>
    <row r="1025" spans="1:44">
      <c r="A1025" s="28" t="s">
        <v>13</v>
      </c>
      <c r="B1025" s="78">
        <v>917</v>
      </c>
      <c r="C1025" s="38" t="s">
        <v>140</v>
      </c>
      <c r="D1025" s="38" t="s">
        <v>75</v>
      </c>
      <c r="E1025" s="38" t="s">
        <v>684</v>
      </c>
      <c r="F1025" s="6">
        <v>610</v>
      </c>
      <c r="G1025" s="6">
        <v>567142</v>
      </c>
      <c r="H1025" s="6"/>
      <c r="I1025" s="102"/>
      <c r="J1025" s="6">
        <v>18979</v>
      </c>
      <c r="K1025" s="102"/>
      <c r="L1025" s="102"/>
      <c r="M1025" s="55">
        <f>G1025+I1025+J1025+K1025+L1025</f>
        <v>586121</v>
      </c>
      <c r="N1025" s="55">
        <f>H1025+L1025</f>
        <v>0</v>
      </c>
      <c r="O1025" s="6">
        <v>-1110</v>
      </c>
      <c r="P1025" s="6">
        <v>4406</v>
      </c>
      <c r="Q1025" s="102"/>
      <c r="R1025" s="102"/>
      <c r="S1025" s="119">
        <f>M1025+O1025+P1025+Q1025+R1025</f>
        <v>589417</v>
      </c>
      <c r="T1025" s="119">
        <f>N1025+R1025</f>
        <v>0</v>
      </c>
      <c r="U1025" s="6"/>
      <c r="V1025" s="6"/>
      <c r="W1025" s="102"/>
      <c r="X1025" s="102"/>
      <c r="Y1025" s="55">
        <f>S1025+U1025+V1025+W1025+X1025</f>
        <v>589417</v>
      </c>
      <c r="Z1025" s="55">
        <f>T1025+X1025</f>
        <v>0</v>
      </c>
      <c r="AA1025" s="6">
        <v>-119458</v>
      </c>
      <c r="AB1025" s="6"/>
      <c r="AC1025" s="102"/>
      <c r="AD1025" s="102"/>
      <c r="AE1025" s="119">
        <f>Y1025+AA1025+AB1025+AC1025+AD1025</f>
        <v>469959</v>
      </c>
      <c r="AF1025" s="119">
        <f>Z1025+AD1025</f>
        <v>0</v>
      </c>
      <c r="AG1025" s="6">
        <f>-3808-1949</f>
        <v>-5757</v>
      </c>
      <c r="AH1025" s="6"/>
      <c r="AI1025" s="102"/>
      <c r="AJ1025" s="102"/>
      <c r="AK1025" s="55">
        <f>AE1025+AG1025+AH1025+AI1025+AJ1025</f>
        <v>464202</v>
      </c>
      <c r="AL1025" s="55">
        <f>AF1025+AJ1025</f>
        <v>0</v>
      </c>
      <c r="AM1025" s="6"/>
      <c r="AN1025" s="6"/>
      <c r="AO1025" s="102"/>
      <c r="AP1025" s="102"/>
      <c r="AQ1025" s="55">
        <f>AK1025+AM1025+AN1025+AO1025+AP1025</f>
        <v>464202</v>
      </c>
      <c r="AR1025" s="55">
        <f>AL1025+AP1025</f>
        <v>0</v>
      </c>
    </row>
    <row r="1026" spans="1:44">
      <c r="A1026" s="28" t="s">
        <v>14</v>
      </c>
      <c r="B1026" s="78">
        <v>917</v>
      </c>
      <c r="C1026" s="38" t="s">
        <v>140</v>
      </c>
      <c r="D1026" s="38" t="s">
        <v>75</v>
      </c>
      <c r="E1026" s="38" t="s">
        <v>213</v>
      </c>
      <c r="F1026" s="38"/>
      <c r="G1026" s="6">
        <f t="shared" ref="G1026:V1028" si="1181">G1027</f>
        <v>3177</v>
      </c>
      <c r="H1026" s="6">
        <f t="shared" si="1181"/>
        <v>0</v>
      </c>
      <c r="I1026" s="6">
        <f t="shared" si="1181"/>
        <v>0</v>
      </c>
      <c r="J1026" s="6">
        <f t="shared" si="1181"/>
        <v>2150</v>
      </c>
      <c r="K1026" s="6">
        <f t="shared" si="1181"/>
        <v>0</v>
      </c>
      <c r="L1026" s="6">
        <f t="shared" si="1181"/>
        <v>0</v>
      </c>
      <c r="M1026" s="6">
        <f t="shared" si="1181"/>
        <v>5327</v>
      </c>
      <c r="N1026" s="6">
        <f t="shared" si="1181"/>
        <v>0</v>
      </c>
      <c r="O1026" s="6">
        <f t="shared" si="1181"/>
        <v>0</v>
      </c>
      <c r="P1026" s="6">
        <f t="shared" si="1181"/>
        <v>0</v>
      </c>
      <c r="Q1026" s="6">
        <f t="shared" si="1181"/>
        <v>0</v>
      </c>
      <c r="R1026" s="6">
        <f t="shared" si="1181"/>
        <v>0</v>
      </c>
      <c r="S1026" s="118">
        <f t="shared" si="1181"/>
        <v>5327</v>
      </c>
      <c r="T1026" s="118">
        <f t="shared" si="1181"/>
        <v>0</v>
      </c>
      <c r="U1026" s="6">
        <f t="shared" si="1181"/>
        <v>0</v>
      </c>
      <c r="V1026" s="6">
        <f t="shared" si="1181"/>
        <v>0</v>
      </c>
      <c r="W1026" s="6">
        <f t="shared" ref="U1026:AJ1028" si="1182">W1027</f>
        <v>-162</v>
      </c>
      <c r="X1026" s="6">
        <f t="shared" si="1182"/>
        <v>0</v>
      </c>
      <c r="Y1026" s="6">
        <f t="shared" si="1182"/>
        <v>5165</v>
      </c>
      <c r="Z1026" s="6">
        <f t="shared" si="1182"/>
        <v>0</v>
      </c>
      <c r="AA1026" s="6">
        <f t="shared" si="1182"/>
        <v>-15</v>
      </c>
      <c r="AB1026" s="6">
        <f t="shared" si="1182"/>
        <v>0</v>
      </c>
      <c r="AC1026" s="6">
        <f t="shared" si="1182"/>
        <v>-162</v>
      </c>
      <c r="AD1026" s="6">
        <f t="shared" si="1182"/>
        <v>0</v>
      </c>
      <c r="AE1026" s="118">
        <f t="shared" si="1182"/>
        <v>4988</v>
      </c>
      <c r="AF1026" s="118">
        <f t="shared" si="1182"/>
        <v>0</v>
      </c>
      <c r="AG1026" s="6">
        <f t="shared" si="1182"/>
        <v>0</v>
      </c>
      <c r="AH1026" s="6">
        <f t="shared" si="1182"/>
        <v>775</v>
      </c>
      <c r="AI1026" s="6">
        <f t="shared" si="1182"/>
        <v>0</v>
      </c>
      <c r="AJ1026" s="6">
        <f t="shared" si="1182"/>
        <v>0</v>
      </c>
      <c r="AK1026" s="6">
        <f t="shared" ref="AG1026:AR1028" si="1183">AK1027</f>
        <v>5763</v>
      </c>
      <c r="AL1026" s="6">
        <f t="shared" si="1183"/>
        <v>0</v>
      </c>
      <c r="AM1026" s="6">
        <f t="shared" si="1183"/>
        <v>0</v>
      </c>
      <c r="AN1026" s="6">
        <f t="shared" si="1183"/>
        <v>0</v>
      </c>
      <c r="AO1026" s="6">
        <f t="shared" si="1183"/>
        <v>0</v>
      </c>
      <c r="AP1026" s="6">
        <f t="shared" si="1183"/>
        <v>0</v>
      </c>
      <c r="AQ1026" s="6">
        <f t="shared" si="1183"/>
        <v>5763</v>
      </c>
      <c r="AR1026" s="6">
        <f t="shared" si="1183"/>
        <v>0</v>
      </c>
    </row>
    <row r="1027" spans="1:44" ht="42" customHeight="1">
      <c r="A1027" s="28" t="s">
        <v>682</v>
      </c>
      <c r="B1027" s="78">
        <v>917</v>
      </c>
      <c r="C1027" s="38" t="s">
        <v>140</v>
      </c>
      <c r="D1027" s="38" t="s">
        <v>75</v>
      </c>
      <c r="E1027" s="38" t="s">
        <v>685</v>
      </c>
      <c r="F1027" s="38"/>
      <c r="G1027" s="6">
        <f t="shared" si="1181"/>
        <v>3177</v>
      </c>
      <c r="H1027" s="6">
        <f t="shared" si="1181"/>
        <v>0</v>
      </c>
      <c r="I1027" s="6">
        <f t="shared" si="1181"/>
        <v>0</v>
      </c>
      <c r="J1027" s="6">
        <f t="shared" si="1181"/>
        <v>2150</v>
      </c>
      <c r="K1027" s="6">
        <f t="shared" si="1181"/>
        <v>0</v>
      </c>
      <c r="L1027" s="6">
        <f t="shared" si="1181"/>
        <v>0</v>
      </c>
      <c r="M1027" s="6">
        <f t="shared" si="1181"/>
        <v>5327</v>
      </c>
      <c r="N1027" s="6">
        <f t="shared" si="1181"/>
        <v>0</v>
      </c>
      <c r="O1027" s="6">
        <f t="shared" si="1181"/>
        <v>0</v>
      </c>
      <c r="P1027" s="6">
        <f t="shared" si="1181"/>
        <v>0</v>
      </c>
      <c r="Q1027" s="6">
        <f t="shared" si="1181"/>
        <v>0</v>
      </c>
      <c r="R1027" s="6">
        <f t="shared" si="1181"/>
        <v>0</v>
      </c>
      <c r="S1027" s="118">
        <f t="shared" si="1181"/>
        <v>5327</v>
      </c>
      <c r="T1027" s="118">
        <f t="shared" si="1181"/>
        <v>0</v>
      </c>
      <c r="U1027" s="6">
        <f t="shared" si="1182"/>
        <v>0</v>
      </c>
      <c r="V1027" s="6">
        <f t="shared" si="1182"/>
        <v>0</v>
      </c>
      <c r="W1027" s="6">
        <f t="shared" si="1182"/>
        <v>-162</v>
      </c>
      <c r="X1027" s="6">
        <f t="shared" si="1182"/>
        <v>0</v>
      </c>
      <c r="Y1027" s="6">
        <f t="shared" si="1182"/>
        <v>5165</v>
      </c>
      <c r="Z1027" s="6">
        <f t="shared" si="1182"/>
        <v>0</v>
      </c>
      <c r="AA1027" s="6">
        <f t="shared" si="1182"/>
        <v>-15</v>
      </c>
      <c r="AB1027" s="6">
        <f t="shared" si="1182"/>
        <v>0</v>
      </c>
      <c r="AC1027" s="6">
        <f t="shared" si="1182"/>
        <v>-162</v>
      </c>
      <c r="AD1027" s="6">
        <f t="shared" si="1182"/>
        <v>0</v>
      </c>
      <c r="AE1027" s="118">
        <f t="shared" si="1182"/>
        <v>4988</v>
      </c>
      <c r="AF1027" s="118">
        <f t="shared" si="1182"/>
        <v>0</v>
      </c>
      <c r="AG1027" s="6">
        <f t="shared" si="1183"/>
        <v>0</v>
      </c>
      <c r="AH1027" s="6">
        <f t="shared" si="1183"/>
        <v>775</v>
      </c>
      <c r="AI1027" s="6">
        <f t="shared" si="1183"/>
        <v>0</v>
      </c>
      <c r="AJ1027" s="6">
        <f t="shared" si="1183"/>
        <v>0</v>
      </c>
      <c r="AK1027" s="6">
        <f t="shared" si="1183"/>
        <v>5763</v>
      </c>
      <c r="AL1027" s="6">
        <f t="shared" si="1183"/>
        <v>0</v>
      </c>
      <c r="AM1027" s="6">
        <f t="shared" si="1183"/>
        <v>0</v>
      </c>
      <c r="AN1027" s="6">
        <f t="shared" si="1183"/>
        <v>0</v>
      </c>
      <c r="AO1027" s="6">
        <f t="shared" si="1183"/>
        <v>0</v>
      </c>
      <c r="AP1027" s="6">
        <f t="shared" si="1183"/>
        <v>0</v>
      </c>
      <c r="AQ1027" s="6">
        <f t="shared" si="1183"/>
        <v>5763</v>
      </c>
      <c r="AR1027" s="6">
        <f t="shared" si="1183"/>
        <v>0</v>
      </c>
    </row>
    <row r="1028" spans="1:44" ht="33">
      <c r="A1028" s="28" t="s">
        <v>11</v>
      </c>
      <c r="B1028" s="78">
        <v>917</v>
      </c>
      <c r="C1028" s="38" t="s">
        <v>140</v>
      </c>
      <c r="D1028" s="38" t="s">
        <v>75</v>
      </c>
      <c r="E1028" s="38" t="s">
        <v>685</v>
      </c>
      <c r="F1028" s="38" t="s">
        <v>12</v>
      </c>
      <c r="G1028" s="6">
        <f t="shared" si="1181"/>
        <v>3177</v>
      </c>
      <c r="H1028" s="6">
        <f t="shared" si="1181"/>
        <v>0</v>
      </c>
      <c r="I1028" s="6">
        <f t="shared" si="1181"/>
        <v>0</v>
      </c>
      <c r="J1028" s="6">
        <f t="shared" si="1181"/>
        <v>2150</v>
      </c>
      <c r="K1028" s="6">
        <f t="shared" si="1181"/>
        <v>0</v>
      </c>
      <c r="L1028" s="6">
        <f t="shared" si="1181"/>
        <v>0</v>
      </c>
      <c r="M1028" s="6">
        <f t="shared" si="1181"/>
        <v>5327</v>
      </c>
      <c r="N1028" s="6">
        <f t="shared" si="1181"/>
        <v>0</v>
      </c>
      <c r="O1028" s="6">
        <f t="shared" si="1181"/>
        <v>0</v>
      </c>
      <c r="P1028" s="6">
        <f t="shared" si="1181"/>
        <v>0</v>
      </c>
      <c r="Q1028" s="6">
        <f t="shared" si="1181"/>
        <v>0</v>
      </c>
      <c r="R1028" s="6">
        <f t="shared" si="1181"/>
        <v>0</v>
      </c>
      <c r="S1028" s="118">
        <f t="shared" si="1181"/>
        <v>5327</v>
      </c>
      <c r="T1028" s="118">
        <f t="shared" si="1181"/>
        <v>0</v>
      </c>
      <c r="U1028" s="6">
        <f t="shared" si="1182"/>
        <v>0</v>
      </c>
      <c r="V1028" s="6">
        <f t="shared" si="1182"/>
        <v>0</v>
      </c>
      <c r="W1028" s="6">
        <f t="shared" si="1182"/>
        <v>-162</v>
      </c>
      <c r="X1028" s="6">
        <f t="shared" si="1182"/>
        <v>0</v>
      </c>
      <c r="Y1028" s="6">
        <f t="shared" si="1182"/>
        <v>5165</v>
      </c>
      <c r="Z1028" s="6">
        <f t="shared" si="1182"/>
        <v>0</v>
      </c>
      <c r="AA1028" s="6">
        <f t="shared" si="1182"/>
        <v>-15</v>
      </c>
      <c r="AB1028" s="6">
        <f t="shared" si="1182"/>
        <v>0</v>
      </c>
      <c r="AC1028" s="6">
        <f t="shared" si="1182"/>
        <v>-162</v>
      </c>
      <c r="AD1028" s="6">
        <f t="shared" si="1182"/>
        <v>0</v>
      </c>
      <c r="AE1028" s="118">
        <f t="shared" si="1182"/>
        <v>4988</v>
      </c>
      <c r="AF1028" s="118">
        <f t="shared" si="1182"/>
        <v>0</v>
      </c>
      <c r="AG1028" s="6">
        <f t="shared" si="1183"/>
        <v>0</v>
      </c>
      <c r="AH1028" s="6">
        <f t="shared" si="1183"/>
        <v>775</v>
      </c>
      <c r="AI1028" s="6">
        <f t="shared" si="1183"/>
        <v>0</v>
      </c>
      <c r="AJ1028" s="6">
        <f t="shared" si="1183"/>
        <v>0</v>
      </c>
      <c r="AK1028" s="6">
        <f t="shared" si="1183"/>
        <v>5763</v>
      </c>
      <c r="AL1028" s="6">
        <f t="shared" si="1183"/>
        <v>0</v>
      </c>
      <c r="AM1028" s="6">
        <f t="shared" si="1183"/>
        <v>0</v>
      </c>
      <c r="AN1028" s="6">
        <f t="shared" si="1183"/>
        <v>0</v>
      </c>
      <c r="AO1028" s="6">
        <f t="shared" si="1183"/>
        <v>0</v>
      </c>
      <c r="AP1028" s="6">
        <f t="shared" si="1183"/>
        <v>0</v>
      </c>
      <c r="AQ1028" s="6">
        <f t="shared" si="1183"/>
        <v>5763</v>
      </c>
      <c r="AR1028" s="6">
        <f t="shared" si="1183"/>
        <v>0</v>
      </c>
    </row>
    <row r="1029" spans="1:44">
      <c r="A1029" s="28" t="s">
        <v>13</v>
      </c>
      <c r="B1029" s="78">
        <v>917</v>
      </c>
      <c r="C1029" s="38" t="s">
        <v>140</v>
      </c>
      <c r="D1029" s="38" t="s">
        <v>75</v>
      </c>
      <c r="E1029" s="38" t="s">
        <v>685</v>
      </c>
      <c r="F1029" s="6">
        <v>610</v>
      </c>
      <c r="G1029" s="6">
        <v>3177</v>
      </c>
      <c r="H1029" s="6"/>
      <c r="I1029" s="102"/>
      <c r="J1029" s="6">
        <v>2150</v>
      </c>
      <c r="K1029" s="102"/>
      <c r="L1029" s="102"/>
      <c r="M1029" s="55">
        <f>G1029+I1029+J1029+K1029+L1029</f>
        <v>5327</v>
      </c>
      <c r="N1029" s="55">
        <f>H1029+L1029</f>
        <v>0</v>
      </c>
      <c r="O1029" s="102"/>
      <c r="P1029" s="6"/>
      <c r="Q1029" s="102"/>
      <c r="R1029" s="102"/>
      <c r="S1029" s="119">
        <f>M1029+O1029+P1029+Q1029+R1029</f>
        <v>5327</v>
      </c>
      <c r="T1029" s="119">
        <f>N1029+R1029</f>
        <v>0</v>
      </c>
      <c r="U1029" s="102"/>
      <c r="V1029" s="6"/>
      <c r="W1029" s="6">
        <v>-162</v>
      </c>
      <c r="X1029" s="102"/>
      <c r="Y1029" s="55">
        <f>S1029+U1029+V1029+W1029+X1029</f>
        <v>5165</v>
      </c>
      <c r="Z1029" s="55">
        <f>T1029+X1029</f>
        <v>0</v>
      </c>
      <c r="AA1029" s="6">
        <v>-15</v>
      </c>
      <c r="AB1029" s="6"/>
      <c r="AC1029" s="6">
        <v>-162</v>
      </c>
      <c r="AD1029" s="102"/>
      <c r="AE1029" s="119">
        <f>Y1029+AA1029+AB1029+AC1029+AD1029</f>
        <v>4988</v>
      </c>
      <c r="AF1029" s="119">
        <f>Z1029+AD1029</f>
        <v>0</v>
      </c>
      <c r="AG1029" s="6"/>
      <c r="AH1029" s="6">
        <f>400+375</f>
        <v>775</v>
      </c>
      <c r="AI1029" s="6"/>
      <c r="AJ1029" s="102"/>
      <c r="AK1029" s="55">
        <f>AE1029+AG1029+AH1029+AI1029+AJ1029</f>
        <v>5763</v>
      </c>
      <c r="AL1029" s="55">
        <f>AF1029+AJ1029</f>
        <v>0</v>
      </c>
      <c r="AM1029" s="6"/>
      <c r="AN1029" s="6"/>
      <c r="AO1029" s="6"/>
      <c r="AP1029" s="102"/>
      <c r="AQ1029" s="55">
        <f>AK1029+AM1029+AN1029+AO1029+AP1029</f>
        <v>5763</v>
      </c>
      <c r="AR1029" s="55">
        <f>AL1029+AP1029</f>
        <v>0</v>
      </c>
    </row>
    <row r="1030" spans="1:44" s="140" customFormat="1" ht="51" hidden="1">
      <c r="A1030" s="143" t="s">
        <v>683</v>
      </c>
      <c r="B1030" s="144">
        <v>917</v>
      </c>
      <c r="C1030" s="145" t="s">
        <v>140</v>
      </c>
      <c r="D1030" s="145" t="s">
        <v>75</v>
      </c>
      <c r="E1030" s="145" t="s">
        <v>502</v>
      </c>
      <c r="F1030" s="136"/>
      <c r="G1030" s="137">
        <f>G1031</f>
        <v>14530</v>
      </c>
      <c r="H1030" s="137">
        <f>H1031</f>
        <v>13803</v>
      </c>
      <c r="I1030" s="137">
        <f t="shared" ref="I1030:X1031" si="1184">I1031</f>
        <v>-727</v>
      </c>
      <c r="J1030" s="137">
        <f t="shared" si="1184"/>
        <v>0</v>
      </c>
      <c r="K1030" s="137">
        <f t="shared" si="1184"/>
        <v>0</v>
      </c>
      <c r="L1030" s="137">
        <f t="shared" si="1184"/>
        <v>-13803</v>
      </c>
      <c r="M1030" s="137">
        <f t="shared" si="1184"/>
        <v>0</v>
      </c>
      <c r="N1030" s="137">
        <f t="shared" si="1184"/>
        <v>0</v>
      </c>
      <c r="O1030" s="137">
        <f t="shared" si="1184"/>
        <v>0</v>
      </c>
      <c r="P1030" s="137">
        <f t="shared" si="1184"/>
        <v>0</v>
      </c>
      <c r="Q1030" s="137">
        <f t="shared" si="1184"/>
        <v>0</v>
      </c>
      <c r="R1030" s="137">
        <f t="shared" si="1184"/>
        <v>0</v>
      </c>
      <c r="S1030" s="137">
        <f t="shared" si="1184"/>
        <v>0</v>
      </c>
      <c r="T1030" s="137">
        <f t="shared" si="1184"/>
        <v>0</v>
      </c>
      <c r="U1030" s="137">
        <f t="shared" si="1184"/>
        <v>0</v>
      </c>
      <c r="V1030" s="137">
        <f t="shared" si="1184"/>
        <v>0</v>
      </c>
      <c r="W1030" s="137">
        <f t="shared" si="1184"/>
        <v>0</v>
      </c>
      <c r="X1030" s="137">
        <f t="shared" si="1184"/>
        <v>0</v>
      </c>
      <c r="Y1030" s="137">
        <f t="shared" ref="U1030:AJ1031" si="1185">Y1031</f>
        <v>0</v>
      </c>
      <c r="Z1030" s="137">
        <f t="shared" si="1185"/>
        <v>0</v>
      </c>
      <c r="AA1030" s="137">
        <f t="shared" si="1185"/>
        <v>0</v>
      </c>
      <c r="AB1030" s="137">
        <f t="shared" si="1185"/>
        <v>0</v>
      </c>
      <c r="AC1030" s="137">
        <f t="shared" si="1185"/>
        <v>0</v>
      </c>
      <c r="AD1030" s="137">
        <f t="shared" si="1185"/>
        <v>0</v>
      </c>
      <c r="AE1030" s="137">
        <f t="shared" si="1185"/>
        <v>0</v>
      </c>
      <c r="AF1030" s="137">
        <f t="shared" si="1185"/>
        <v>0</v>
      </c>
      <c r="AG1030" s="137">
        <f t="shared" si="1185"/>
        <v>0</v>
      </c>
      <c r="AH1030" s="137">
        <f t="shared" si="1185"/>
        <v>0</v>
      </c>
      <c r="AI1030" s="137">
        <f t="shared" si="1185"/>
        <v>0</v>
      </c>
      <c r="AJ1030" s="137">
        <f t="shared" si="1185"/>
        <v>0</v>
      </c>
      <c r="AK1030" s="137">
        <f t="shared" ref="AG1030:AR1031" si="1186">AK1031</f>
        <v>0</v>
      </c>
      <c r="AL1030" s="137">
        <f t="shared" si="1186"/>
        <v>0</v>
      </c>
      <c r="AM1030" s="137">
        <f t="shared" si="1186"/>
        <v>0</v>
      </c>
      <c r="AN1030" s="137">
        <f t="shared" si="1186"/>
        <v>0</v>
      </c>
      <c r="AO1030" s="137">
        <f t="shared" si="1186"/>
        <v>0</v>
      </c>
      <c r="AP1030" s="137">
        <f t="shared" si="1186"/>
        <v>0</v>
      </c>
      <c r="AQ1030" s="137">
        <f t="shared" si="1186"/>
        <v>0</v>
      </c>
      <c r="AR1030" s="137">
        <f t="shared" si="1186"/>
        <v>0</v>
      </c>
    </row>
    <row r="1031" spans="1:44" s="140" customFormat="1" ht="33" hidden="1">
      <c r="A1031" s="134" t="s">
        <v>11</v>
      </c>
      <c r="B1031" s="144">
        <v>917</v>
      </c>
      <c r="C1031" s="145" t="s">
        <v>140</v>
      </c>
      <c r="D1031" s="145" t="s">
        <v>75</v>
      </c>
      <c r="E1031" s="145" t="s">
        <v>502</v>
      </c>
      <c r="F1031" s="145" t="s">
        <v>12</v>
      </c>
      <c r="G1031" s="137">
        <f>G1032</f>
        <v>14530</v>
      </c>
      <c r="H1031" s="137">
        <f>H1032</f>
        <v>13803</v>
      </c>
      <c r="I1031" s="137">
        <f t="shared" si="1184"/>
        <v>-727</v>
      </c>
      <c r="J1031" s="137">
        <f t="shared" si="1184"/>
        <v>0</v>
      </c>
      <c r="K1031" s="137">
        <f t="shared" si="1184"/>
        <v>0</v>
      </c>
      <c r="L1031" s="137">
        <f t="shared" si="1184"/>
        <v>-13803</v>
      </c>
      <c r="M1031" s="137">
        <f t="shared" si="1184"/>
        <v>0</v>
      </c>
      <c r="N1031" s="137">
        <f t="shared" si="1184"/>
        <v>0</v>
      </c>
      <c r="O1031" s="137">
        <f t="shared" si="1184"/>
        <v>0</v>
      </c>
      <c r="P1031" s="137">
        <f t="shared" si="1184"/>
        <v>0</v>
      </c>
      <c r="Q1031" s="137">
        <f t="shared" si="1184"/>
        <v>0</v>
      </c>
      <c r="R1031" s="137">
        <f t="shared" si="1184"/>
        <v>0</v>
      </c>
      <c r="S1031" s="137">
        <f t="shared" si="1184"/>
        <v>0</v>
      </c>
      <c r="T1031" s="137">
        <f t="shared" si="1184"/>
        <v>0</v>
      </c>
      <c r="U1031" s="137">
        <f t="shared" si="1185"/>
        <v>0</v>
      </c>
      <c r="V1031" s="137">
        <f t="shared" si="1185"/>
        <v>0</v>
      </c>
      <c r="W1031" s="137">
        <f t="shared" si="1185"/>
        <v>0</v>
      </c>
      <c r="X1031" s="137">
        <f t="shared" si="1185"/>
        <v>0</v>
      </c>
      <c r="Y1031" s="137">
        <f t="shared" si="1185"/>
        <v>0</v>
      </c>
      <c r="Z1031" s="137">
        <f t="shared" si="1185"/>
        <v>0</v>
      </c>
      <c r="AA1031" s="137">
        <f t="shared" si="1185"/>
        <v>0</v>
      </c>
      <c r="AB1031" s="137">
        <f t="shared" si="1185"/>
        <v>0</v>
      </c>
      <c r="AC1031" s="137">
        <f t="shared" si="1185"/>
        <v>0</v>
      </c>
      <c r="AD1031" s="137">
        <f t="shared" si="1185"/>
        <v>0</v>
      </c>
      <c r="AE1031" s="137">
        <f t="shared" si="1185"/>
        <v>0</v>
      </c>
      <c r="AF1031" s="137">
        <f t="shared" si="1185"/>
        <v>0</v>
      </c>
      <c r="AG1031" s="137">
        <f t="shared" si="1186"/>
        <v>0</v>
      </c>
      <c r="AH1031" s="137">
        <f t="shared" si="1186"/>
        <v>0</v>
      </c>
      <c r="AI1031" s="137">
        <f t="shared" si="1186"/>
        <v>0</v>
      </c>
      <c r="AJ1031" s="137">
        <f t="shared" si="1186"/>
        <v>0</v>
      </c>
      <c r="AK1031" s="137">
        <f t="shared" si="1186"/>
        <v>0</v>
      </c>
      <c r="AL1031" s="137">
        <f t="shared" si="1186"/>
        <v>0</v>
      </c>
      <c r="AM1031" s="137">
        <f t="shared" si="1186"/>
        <v>0</v>
      </c>
      <c r="AN1031" s="137">
        <f t="shared" si="1186"/>
        <v>0</v>
      </c>
      <c r="AO1031" s="137">
        <f t="shared" si="1186"/>
        <v>0</v>
      </c>
      <c r="AP1031" s="137">
        <f t="shared" si="1186"/>
        <v>0</v>
      </c>
      <c r="AQ1031" s="137">
        <f t="shared" si="1186"/>
        <v>0</v>
      </c>
      <c r="AR1031" s="137">
        <f t="shared" si="1186"/>
        <v>0</v>
      </c>
    </row>
    <row r="1032" spans="1:44" s="140" customFormat="1" hidden="1">
      <c r="A1032" s="143" t="s">
        <v>13</v>
      </c>
      <c r="B1032" s="144">
        <v>917</v>
      </c>
      <c r="C1032" s="145" t="s">
        <v>140</v>
      </c>
      <c r="D1032" s="145" t="s">
        <v>75</v>
      </c>
      <c r="E1032" s="145" t="s">
        <v>502</v>
      </c>
      <c r="F1032" s="136" t="s">
        <v>32</v>
      </c>
      <c r="G1032" s="137">
        <v>14530</v>
      </c>
      <c r="H1032" s="137">
        <v>13803</v>
      </c>
      <c r="I1032" s="137">
        <v>-727</v>
      </c>
      <c r="J1032" s="137"/>
      <c r="K1032" s="137"/>
      <c r="L1032" s="137">
        <v>-13803</v>
      </c>
      <c r="M1032" s="138">
        <f>G1032+I1032+J1032+K1032+L1032</f>
        <v>0</v>
      </c>
      <c r="N1032" s="138">
        <f>H1032+L1032</f>
        <v>0</v>
      </c>
      <c r="O1032" s="137"/>
      <c r="P1032" s="137"/>
      <c r="Q1032" s="137"/>
      <c r="R1032" s="137"/>
      <c r="S1032" s="138">
        <f>M1032+O1032+P1032+Q1032+R1032</f>
        <v>0</v>
      </c>
      <c r="T1032" s="138">
        <f>N1032+R1032</f>
        <v>0</v>
      </c>
      <c r="U1032" s="137"/>
      <c r="V1032" s="137"/>
      <c r="W1032" s="137"/>
      <c r="X1032" s="137"/>
      <c r="Y1032" s="138">
        <f>S1032+U1032+V1032+W1032+X1032</f>
        <v>0</v>
      </c>
      <c r="Z1032" s="138">
        <f>T1032+X1032</f>
        <v>0</v>
      </c>
      <c r="AA1032" s="137"/>
      <c r="AB1032" s="137"/>
      <c r="AC1032" s="137"/>
      <c r="AD1032" s="137"/>
      <c r="AE1032" s="138">
        <f>Y1032+AA1032+AB1032+AC1032+AD1032</f>
        <v>0</v>
      </c>
      <c r="AF1032" s="138">
        <f>Z1032+AD1032</f>
        <v>0</v>
      </c>
      <c r="AG1032" s="137"/>
      <c r="AH1032" s="137"/>
      <c r="AI1032" s="137"/>
      <c r="AJ1032" s="137"/>
      <c r="AK1032" s="138">
        <f>AE1032+AG1032+AH1032+AI1032+AJ1032</f>
        <v>0</v>
      </c>
      <c r="AL1032" s="138">
        <f>AF1032+AJ1032</f>
        <v>0</v>
      </c>
      <c r="AM1032" s="137"/>
      <c r="AN1032" s="137"/>
      <c r="AO1032" s="137"/>
      <c r="AP1032" s="137"/>
      <c r="AQ1032" s="138">
        <f>AK1032+AM1032+AN1032+AO1032+AP1032</f>
        <v>0</v>
      </c>
      <c r="AR1032" s="138">
        <f>AL1032+AP1032</f>
        <v>0</v>
      </c>
    </row>
    <row r="1033" spans="1:44" s="140" customFormat="1" ht="67.5" hidden="1" customHeight="1">
      <c r="A1033" s="143" t="s">
        <v>764</v>
      </c>
      <c r="B1033" s="144">
        <v>917</v>
      </c>
      <c r="C1033" s="145" t="s">
        <v>140</v>
      </c>
      <c r="D1033" s="145" t="s">
        <v>75</v>
      </c>
      <c r="E1033" s="145" t="s">
        <v>706</v>
      </c>
      <c r="F1033" s="136"/>
      <c r="G1033" s="137">
        <f>G1034</f>
        <v>25670</v>
      </c>
      <c r="H1033" s="137">
        <f>H1034</f>
        <v>24448</v>
      </c>
      <c r="I1033" s="137">
        <f t="shared" ref="I1033:X1034" si="1187">I1034</f>
        <v>0</v>
      </c>
      <c r="J1033" s="137">
        <f t="shared" si="1187"/>
        <v>0</v>
      </c>
      <c r="K1033" s="137">
        <f t="shared" si="1187"/>
        <v>0</v>
      </c>
      <c r="L1033" s="137">
        <f t="shared" si="1187"/>
        <v>-24448</v>
      </c>
      <c r="M1033" s="137">
        <f t="shared" si="1187"/>
        <v>1222</v>
      </c>
      <c r="N1033" s="137">
        <f t="shared" si="1187"/>
        <v>0</v>
      </c>
      <c r="O1033" s="137">
        <f t="shared" si="1187"/>
        <v>0</v>
      </c>
      <c r="P1033" s="137">
        <f t="shared" si="1187"/>
        <v>0</v>
      </c>
      <c r="Q1033" s="137">
        <f t="shared" si="1187"/>
        <v>0</v>
      </c>
      <c r="R1033" s="137">
        <f t="shared" si="1187"/>
        <v>0</v>
      </c>
      <c r="S1033" s="137">
        <f t="shared" si="1187"/>
        <v>1222</v>
      </c>
      <c r="T1033" s="137">
        <f t="shared" si="1187"/>
        <v>0</v>
      </c>
      <c r="U1033" s="137">
        <f t="shared" si="1187"/>
        <v>0</v>
      </c>
      <c r="V1033" s="137">
        <f t="shared" si="1187"/>
        <v>0</v>
      </c>
      <c r="W1033" s="137">
        <f t="shared" si="1187"/>
        <v>0</v>
      </c>
      <c r="X1033" s="137">
        <f t="shared" si="1187"/>
        <v>0</v>
      </c>
      <c r="Y1033" s="137">
        <f t="shared" ref="U1033:AJ1034" si="1188">Y1034</f>
        <v>1222</v>
      </c>
      <c r="Z1033" s="137">
        <f t="shared" si="1188"/>
        <v>0</v>
      </c>
      <c r="AA1033" s="137">
        <f t="shared" si="1188"/>
        <v>-1222</v>
      </c>
      <c r="AB1033" s="137">
        <f t="shared" si="1188"/>
        <v>0</v>
      </c>
      <c r="AC1033" s="137">
        <f t="shared" si="1188"/>
        <v>0</v>
      </c>
      <c r="AD1033" s="137">
        <f t="shared" si="1188"/>
        <v>0</v>
      </c>
      <c r="AE1033" s="118">
        <f t="shared" si="1188"/>
        <v>0</v>
      </c>
      <c r="AF1033" s="118">
        <f t="shared" si="1188"/>
        <v>0</v>
      </c>
      <c r="AG1033" s="137">
        <f t="shared" si="1188"/>
        <v>0</v>
      </c>
      <c r="AH1033" s="137">
        <f t="shared" si="1188"/>
        <v>0</v>
      </c>
      <c r="AI1033" s="137">
        <f t="shared" si="1188"/>
        <v>0</v>
      </c>
      <c r="AJ1033" s="137">
        <f t="shared" si="1188"/>
        <v>0</v>
      </c>
      <c r="AK1033" s="137">
        <f t="shared" ref="AG1033:AR1034" si="1189">AK1034</f>
        <v>0</v>
      </c>
      <c r="AL1033" s="137">
        <f t="shared" si="1189"/>
        <v>0</v>
      </c>
      <c r="AM1033" s="137">
        <f t="shared" si="1189"/>
        <v>0</v>
      </c>
      <c r="AN1033" s="137">
        <f t="shared" si="1189"/>
        <v>0</v>
      </c>
      <c r="AO1033" s="137">
        <f t="shared" si="1189"/>
        <v>0</v>
      </c>
      <c r="AP1033" s="137">
        <f t="shared" si="1189"/>
        <v>0</v>
      </c>
      <c r="AQ1033" s="137">
        <f t="shared" si="1189"/>
        <v>0</v>
      </c>
      <c r="AR1033" s="137">
        <f t="shared" si="1189"/>
        <v>0</v>
      </c>
    </row>
    <row r="1034" spans="1:44" s="140" customFormat="1" ht="33" hidden="1">
      <c r="A1034" s="141" t="s">
        <v>165</v>
      </c>
      <c r="B1034" s="144">
        <v>917</v>
      </c>
      <c r="C1034" s="145" t="s">
        <v>140</v>
      </c>
      <c r="D1034" s="145" t="s">
        <v>75</v>
      </c>
      <c r="E1034" s="145" t="s">
        <v>706</v>
      </c>
      <c r="F1034" s="145" t="s">
        <v>166</v>
      </c>
      <c r="G1034" s="137">
        <f>G1035</f>
        <v>25670</v>
      </c>
      <c r="H1034" s="137">
        <f>H1035</f>
        <v>24448</v>
      </c>
      <c r="I1034" s="137">
        <f t="shared" si="1187"/>
        <v>0</v>
      </c>
      <c r="J1034" s="137">
        <f t="shared" si="1187"/>
        <v>0</v>
      </c>
      <c r="K1034" s="137">
        <f t="shared" si="1187"/>
        <v>0</v>
      </c>
      <c r="L1034" s="137">
        <f t="shared" si="1187"/>
        <v>-24448</v>
      </c>
      <c r="M1034" s="137">
        <f t="shared" si="1187"/>
        <v>1222</v>
      </c>
      <c r="N1034" s="137">
        <f t="shared" si="1187"/>
        <v>0</v>
      </c>
      <c r="O1034" s="137">
        <f t="shared" si="1187"/>
        <v>0</v>
      </c>
      <c r="P1034" s="137">
        <f t="shared" si="1187"/>
        <v>0</v>
      </c>
      <c r="Q1034" s="137">
        <f t="shared" si="1187"/>
        <v>0</v>
      </c>
      <c r="R1034" s="137">
        <f t="shared" si="1187"/>
        <v>0</v>
      </c>
      <c r="S1034" s="137">
        <f t="shared" si="1187"/>
        <v>1222</v>
      </c>
      <c r="T1034" s="137">
        <f t="shared" si="1187"/>
        <v>0</v>
      </c>
      <c r="U1034" s="137">
        <f t="shared" si="1188"/>
        <v>0</v>
      </c>
      <c r="V1034" s="137">
        <f t="shared" si="1188"/>
        <v>0</v>
      </c>
      <c r="W1034" s="137">
        <f t="shared" si="1188"/>
        <v>0</v>
      </c>
      <c r="X1034" s="137">
        <f t="shared" si="1188"/>
        <v>0</v>
      </c>
      <c r="Y1034" s="137">
        <f t="shared" si="1188"/>
        <v>1222</v>
      </c>
      <c r="Z1034" s="137">
        <f t="shared" si="1188"/>
        <v>0</v>
      </c>
      <c r="AA1034" s="137">
        <f t="shared" si="1188"/>
        <v>-1222</v>
      </c>
      <c r="AB1034" s="137">
        <f t="shared" si="1188"/>
        <v>0</v>
      </c>
      <c r="AC1034" s="137">
        <f t="shared" si="1188"/>
        <v>0</v>
      </c>
      <c r="AD1034" s="137">
        <f t="shared" si="1188"/>
        <v>0</v>
      </c>
      <c r="AE1034" s="118">
        <f t="shared" si="1188"/>
        <v>0</v>
      </c>
      <c r="AF1034" s="118">
        <f t="shared" si="1188"/>
        <v>0</v>
      </c>
      <c r="AG1034" s="137">
        <f t="shared" si="1189"/>
        <v>0</v>
      </c>
      <c r="AH1034" s="137">
        <f t="shared" si="1189"/>
        <v>0</v>
      </c>
      <c r="AI1034" s="137">
        <f t="shared" si="1189"/>
        <v>0</v>
      </c>
      <c r="AJ1034" s="137">
        <f t="shared" si="1189"/>
        <v>0</v>
      </c>
      <c r="AK1034" s="137">
        <f t="shared" si="1189"/>
        <v>0</v>
      </c>
      <c r="AL1034" s="137">
        <f t="shared" si="1189"/>
        <v>0</v>
      </c>
      <c r="AM1034" s="137">
        <f t="shared" si="1189"/>
        <v>0</v>
      </c>
      <c r="AN1034" s="137">
        <f t="shared" si="1189"/>
        <v>0</v>
      </c>
      <c r="AO1034" s="137">
        <f t="shared" si="1189"/>
        <v>0</v>
      </c>
      <c r="AP1034" s="137">
        <f t="shared" si="1189"/>
        <v>0</v>
      </c>
      <c r="AQ1034" s="137">
        <f t="shared" si="1189"/>
        <v>0</v>
      </c>
      <c r="AR1034" s="137">
        <f t="shared" si="1189"/>
        <v>0</v>
      </c>
    </row>
    <row r="1035" spans="1:44" s="140" customFormat="1" ht="115.5" hidden="1">
      <c r="A1035" s="146" t="s">
        <v>739</v>
      </c>
      <c r="B1035" s="144">
        <v>917</v>
      </c>
      <c r="C1035" s="145" t="s">
        <v>140</v>
      </c>
      <c r="D1035" s="145" t="s">
        <v>75</v>
      </c>
      <c r="E1035" s="145" t="s">
        <v>706</v>
      </c>
      <c r="F1035" s="136" t="s">
        <v>738</v>
      </c>
      <c r="G1035" s="137">
        <v>25670</v>
      </c>
      <c r="H1035" s="137">
        <v>24448</v>
      </c>
      <c r="I1035" s="139"/>
      <c r="J1035" s="139"/>
      <c r="K1035" s="139"/>
      <c r="L1035" s="137">
        <v>-24448</v>
      </c>
      <c r="M1035" s="138">
        <f>G1035+I1035+J1035+K1035+L1035</f>
        <v>1222</v>
      </c>
      <c r="N1035" s="138">
        <f>H1035+L1035</f>
        <v>0</v>
      </c>
      <c r="O1035" s="139"/>
      <c r="P1035" s="139"/>
      <c r="Q1035" s="139"/>
      <c r="R1035" s="137"/>
      <c r="S1035" s="138">
        <f>M1035+O1035+P1035+Q1035+R1035</f>
        <v>1222</v>
      </c>
      <c r="T1035" s="138">
        <f>N1035+R1035</f>
        <v>0</v>
      </c>
      <c r="U1035" s="139"/>
      <c r="V1035" s="139"/>
      <c r="W1035" s="139"/>
      <c r="X1035" s="137"/>
      <c r="Y1035" s="138">
        <f>S1035+U1035+V1035+W1035+X1035</f>
        <v>1222</v>
      </c>
      <c r="Z1035" s="138">
        <f>T1035+X1035</f>
        <v>0</v>
      </c>
      <c r="AA1035" s="137">
        <v>-1222</v>
      </c>
      <c r="AB1035" s="139"/>
      <c r="AC1035" s="139"/>
      <c r="AD1035" s="137"/>
      <c r="AE1035" s="119">
        <f>Y1035+AA1035+AB1035+AC1035+AD1035</f>
        <v>0</v>
      </c>
      <c r="AF1035" s="119">
        <f>Z1035+AD1035</f>
        <v>0</v>
      </c>
      <c r="AG1035" s="137"/>
      <c r="AH1035" s="139"/>
      <c r="AI1035" s="139"/>
      <c r="AJ1035" s="137"/>
      <c r="AK1035" s="138">
        <f>AE1035+AG1035+AH1035+AI1035+AJ1035</f>
        <v>0</v>
      </c>
      <c r="AL1035" s="138">
        <f>AF1035+AJ1035</f>
        <v>0</v>
      </c>
      <c r="AM1035" s="137"/>
      <c r="AN1035" s="139"/>
      <c r="AO1035" s="139"/>
      <c r="AP1035" s="137"/>
      <c r="AQ1035" s="138">
        <f>AK1035+AM1035+AN1035+AO1035+AP1035</f>
        <v>0</v>
      </c>
      <c r="AR1035" s="138">
        <f>AL1035+AP1035</f>
        <v>0</v>
      </c>
    </row>
    <row r="1036" spans="1:44" ht="60" customHeight="1">
      <c r="A1036" s="20" t="s">
        <v>763</v>
      </c>
      <c r="B1036" s="78">
        <v>917</v>
      </c>
      <c r="C1036" s="38" t="s">
        <v>140</v>
      </c>
      <c r="D1036" s="38" t="s">
        <v>75</v>
      </c>
      <c r="E1036" s="38" t="s">
        <v>762</v>
      </c>
      <c r="F1036" s="6"/>
      <c r="G1036" s="6">
        <f t="shared" ref="G1036:I1037" si="1190">G1037</f>
        <v>0</v>
      </c>
      <c r="H1036" s="6">
        <f t="shared" si="1190"/>
        <v>0</v>
      </c>
      <c r="I1036" s="102">
        <f t="shared" si="1190"/>
        <v>0</v>
      </c>
      <c r="J1036" s="55">
        <f t="shared" ref="J1036:AA1037" si="1191">J1037</f>
        <v>727</v>
      </c>
      <c r="K1036" s="55">
        <f t="shared" si="1191"/>
        <v>0</v>
      </c>
      <c r="L1036" s="55">
        <f t="shared" si="1191"/>
        <v>2761</v>
      </c>
      <c r="M1036" s="55">
        <f t="shared" si="1191"/>
        <v>3488</v>
      </c>
      <c r="N1036" s="55">
        <f t="shared" si="1191"/>
        <v>2761</v>
      </c>
      <c r="O1036" s="55">
        <f t="shared" si="1191"/>
        <v>-582</v>
      </c>
      <c r="P1036" s="55">
        <f t="shared" si="1191"/>
        <v>0</v>
      </c>
      <c r="Q1036" s="55">
        <f t="shared" si="1191"/>
        <v>0</v>
      </c>
      <c r="R1036" s="55">
        <f t="shared" si="1191"/>
        <v>0</v>
      </c>
      <c r="S1036" s="119">
        <f t="shared" si="1191"/>
        <v>2906</v>
      </c>
      <c r="T1036" s="119">
        <f t="shared" si="1191"/>
        <v>2761</v>
      </c>
      <c r="U1036" s="55">
        <f t="shared" si="1191"/>
        <v>0</v>
      </c>
      <c r="V1036" s="55">
        <f t="shared" si="1191"/>
        <v>0</v>
      </c>
      <c r="W1036" s="55">
        <f t="shared" si="1191"/>
        <v>0</v>
      </c>
      <c r="X1036" s="55">
        <f t="shared" si="1191"/>
        <v>0</v>
      </c>
      <c r="Y1036" s="55">
        <f t="shared" si="1191"/>
        <v>2906</v>
      </c>
      <c r="Z1036" s="55">
        <f t="shared" ref="U1036:Z1037" si="1192">Z1037</f>
        <v>2761</v>
      </c>
      <c r="AA1036" s="55">
        <f t="shared" si="1191"/>
        <v>0</v>
      </c>
      <c r="AB1036" s="55">
        <f t="shared" ref="AA1036:AP1037" si="1193">AB1037</f>
        <v>0</v>
      </c>
      <c r="AC1036" s="55">
        <f t="shared" si="1193"/>
        <v>0</v>
      </c>
      <c r="AD1036" s="55">
        <f t="shared" si="1193"/>
        <v>0</v>
      </c>
      <c r="AE1036" s="119">
        <f t="shared" si="1193"/>
        <v>2906</v>
      </c>
      <c r="AF1036" s="119">
        <f t="shared" si="1193"/>
        <v>2761</v>
      </c>
      <c r="AG1036" s="55">
        <f t="shared" si="1193"/>
        <v>0</v>
      </c>
      <c r="AH1036" s="55">
        <f t="shared" si="1193"/>
        <v>0</v>
      </c>
      <c r="AI1036" s="55">
        <f t="shared" si="1193"/>
        <v>0</v>
      </c>
      <c r="AJ1036" s="55">
        <f t="shared" si="1193"/>
        <v>0</v>
      </c>
      <c r="AK1036" s="55">
        <f t="shared" si="1193"/>
        <v>2906</v>
      </c>
      <c r="AL1036" s="55">
        <f t="shared" si="1193"/>
        <v>2761</v>
      </c>
      <c r="AM1036" s="55">
        <f t="shared" si="1193"/>
        <v>0</v>
      </c>
      <c r="AN1036" s="55">
        <f t="shared" si="1193"/>
        <v>0</v>
      </c>
      <c r="AO1036" s="55">
        <f t="shared" si="1193"/>
        <v>0</v>
      </c>
      <c r="AP1036" s="55">
        <f t="shared" si="1193"/>
        <v>0</v>
      </c>
      <c r="AQ1036" s="55">
        <f t="shared" ref="AM1036:AR1037" si="1194">AQ1037</f>
        <v>2906</v>
      </c>
      <c r="AR1036" s="55">
        <f t="shared" si="1194"/>
        <v>2761</v>
      </c>
    </row>
    <row r="1037" spans="1:44" ht="33">
      <c r="A1037" s="28" t="s">
        <v>11</v>
      </c>
      <c r="B1037" s="78">
        <v>917</v>
      </c>
      <c r="C1037" s="38" t="s">
        <v>140</v>
      </c>
      <c r="D1037" s="38" t="s">
        <v>75</v>
      </c>
      <c r="E1037" s="38" t="s">
        <v>762</v>
      </c>
      <c r="F1037" s="38" t="s">
        <v>12</v>
      </c>
      <c r="G1037" s="6">
        <f t="shared" si="1190"/>
        <v>0</v>
      </c>
      <c r="H1037" s="6">
        <f t="shared" si="1190"/>
        <v>0</v>
      </c>
      <c r="I1037" s="102">
        <f t="shared" si="1190"/>
        <v>0</v>
      </c>
      <c r="J1037" s="55">
        <f t="shared" si="1191"/>
        <v>727</v>
      </c>
      <c r="K1037" s="55">
        <f t="shared" si="1191"/>
        <v>0</v>
      </c>
      <c r="L1037" s="55">
        <f t="shared" si="1191"/>
        <v>2761</v>
      </c>
      <c r="M1037" s="55">
        <f t="shared" si="1191"/>
        <v>3488</v>
      </c>
      <c r="N1037" s="55">
        <f t="shared" si="1191"/>
        <v>2761</v>
      </c>
      <c r="O1037" s="55">
        <f t="shared" si="1191"/>
        <v>-582</v>
      </c>
      <c r="P1037" s="55">
        <f t="shared" si="1191"/>
        <v>0</v>
      </c>
      <c r="Q1037" s="55">
        <f t="shared" si="1191"/>
        <v>0</v>
      </c>
      <c r="R1037" s="55">
        <f t="shared" si="1191"/>
        <v>0</v>
      </c>
      <c r="S1037" s="119">
        <f t="shared" si="1191"/>
        <v>2906</v>
      </c>
      <c r="T1037" s="119">
        <f t="shared" si="1191"/>
        <v>2761</v>
      </c>
      <c r="U1037" s="55">
        <f t="shared" si="1192"/>
        <v>0</v>
      </c>
      <c r="V1037" s="55">
        <f t="shared" si="1192"/>
        <v>0</v>
      </c>
      <c r="W1037" s="55">
        <f t="shared" si="1192"/>
        <v>0</v>
      </c>
      <c r="X1037" s="55">
        <f t="shared" si="1192"/>
        <v>0</v>
      </c>
      <c r="Y1037" s="55">
        <f t="shared" si="1192"/>
        <v>2906</v>
      </c>
      <c r="Z1037" s="55">
        <f t="shared" si="1192"/>
        <v>2761</v>
      </c>
      <c r="AA1037" s="55">
        <f t="shared" si="1193"/>
        <v>0</v>
      </c>
      <c r="AB1037" s="55">
        <f t="shared" si="1193"/>
        <v>0</v>
      </c>
      <c r="AC1037" s="55">
        <f t="shared" si="1193"/>
        <v>0</v>
      </c>
      <c r="AD1037" s="55">
        <f t="shared" si="1193"/>
        <v>0</v>
      </c>
      <c r="AE1037" s="119">
        <f t="shared" si="1193"/>
        <v>2906</v>
      </c>
      <c r="AF1037" s="119">
        <f t="shared" si="1193"/>
        <v>2761</v>
      </c>
      <c r="AG1037" s="55">
        <f t="shared" si="1193"/>
        <v>0</v>
      </c>
      <c r="AH1037" s="55">
        <f t="shared" si="1193"/>
        <v>0</v>
      </c>
      <c r="AI1037" s="55">
        <f t="shared" si="1193"/>
        <v>0</v>
      </c>
      <c r="AJ1037" s="55">
        <f t="shared" si="1193"/>
        <v>0</v>
      </c>
      <c r="AK1037" s="55">
        <f t="shared" si="1193"/>
        <v>2906</v>
      </c>
      <c r="AL1037" s="55">
        <f t="shared" si="1193"/>
        <v>2761</v>
      </c>
      <c r="AM1037" s="55">
        <f t="shared" si="1194"/>
        <v>0</v>
      </c>
      <c r="AN1037" s="55">
        <f t="shared" si="1194"/>
        <v>0</v>
      </c>
      <c r="AO1037" s="55">
        <f t="shared" si="1194"/>
        <v>0</v>
      </c>
      <c r="AP1037" s="55">
        <f t="shared" si="1194"/>
        <v>0</v>
      </c>
      <c r="AQ1037" s="55">
        <f t="shared" si="1194"/>
        <v>2906</v>
      </c>
      <c r="AR1037" s="55">
        <f t="shared" si="1194"/>
        <v>2761</v>
      </c>
    </row>
    <row r="1038" spans="1:44" ht="18" customHeight="1">
      <c r="A1038" s="28" t="s">
        <v>13</v>
      </c>
      <c r="B1038" s="78">
        <v>917</v>
      </c>
      <c r="C1038" s="38" t="s">
        <v>140</v>
      </c>
      <c r="D1038" s="38" t="s">
        <v>75</v>
      </c>
      <c r="E1038" s="38" t="s">
        <v>762</v>
      </c>
      <c r="F1038" s="6">
        <v>610</v>
      </c>
      <c r="G1038" s="6"/>
      <c r="H1038" s="6"/>
      <c r="I1038" s="102"/>
      <c r="J1038" s="55">
        <v>727</v>
      </c>
      <c r="K1038" s="55"/>
      <c r="L1038" s="55">
        <v>2761</v>
      </c>
      <c r="M1038" s="55">
        <f>G1038+I1038+J1038+K1038+L1038</f>
        <v>3488</v>
      </c>
      <c r="N1038" s="55">
        <f>H1038+L1038</f>
        <v>2761</v>
      </c>
      <c r="O1038" s="55">
        <v>-582</v>
      </c>
      <c r="P1038" s="55"/>
      <c r="Q1038" s="55"/>
      <c r="R1038" s="55"/>
      <c r="S1038" s="119">
        <f>M1038+O1038+P1038+Q1038+R1038</f>
        <v>2906</v>
      </c>
      <c r="T1038" s="119">
        <f>N1038+R1038</f>
        <v>2761</v>
      </c>
      <c r="U1038" s="55"/>
      <c r="V1038" s="55"/>
      <c r="W1038" s="55"/>
      <c r="X1038" s="55"/>
      <c r="Y1038" s="55">
        <f>S1038+U1038+V1038+W1038+X1038</f>
        <v>2906</v>
      </c>
      <c r="Z1038" s="55">
        <f>T1038+X1038</f>
        <v>2761</v>
      </c>
      <c r="AA1038" s="55"/>
      <c r="AB1038" s="55"/>
      <c r="AC1038" s="55"/>
      <c r="AD1038" s="55"/>
      <c r="AE1038" s="119">
        <f>Y1038+AA1038+AB1038+AC1038+AD1038</f>
        <v>2906</v>
      </c>
      <c r="AF1038" s="119">
        <f>Z1038+AD1038</f>
        <v>2761</v>
      </c>
      <c r="AG1038" s="55"/>
      <c r="AH1038" s="55"/>
      <c r="AI1038" s="55"/>
      <c r="AJ1038" s="55"/>
      <c r="AK1038" s="55">
        <f>AE1038+AG1038+AH1038+AI1038+AJ1038</f>
        <v>2906</v>
      </c>
      <c r="AL1038" s="55">
        <f>AF1038+AJ1038</f>
        <v>2761</v>
      </c>
      <c r="AM1038" s="55"/>
      <c r="AN1038" s="55"/>
      <c r="AO1038" s="55"/>
      <c r="AP1038" s="55"/>
      <c r="AQ1038" s="55">
        <f>AK1038+AM1038+AN1038+AO1038+AP1038</f>
        <v>2906</v>
      </c>
      <c r="AR1038" s="55">
        <f>AL1038+AP1038</f>
        <v>2761</v>
      </c>
    </row>
    <row r="1039" spans="1:44" ht="66">
      <c r="A1039" s="17" t="s">
        <v>567</v>
      </c>
      <c r="B1039" s="106">
        <v>917</v>
      </c>
      <c r="C1039" s="107" t="s">
        <v>140</v>
      </c>
      <c r="D1039" s="107" t="s">
        <v>75</v>
      </c>
      <c r="E1039" s="107" t="s">
        <v>688</v>
      </c>
      <c r="F1039" s="18"/>
      <c r="G1039" s="6"/>
      <c r="H1039" s="6"/>
      <c r="I1039" s="102">
        <f>I1040</f>
        <v>0</v>
      </c>
      <c r="J1039" s="55">
        <f t="shared" ref="J1039:Y1040" si="1195">J1040</f>
        <v>1924</v>
      </c>
      <c r="K1039" s="55">
        <f t="shared" si="1195"/>
        <v>0</v>
      </c>
      <c r="L1039" s="55">
        <f t="shared" si="1195"/>
        <v>5051</v>
      </c>
      <c r="M1039" s="55">
        <f t="shared" si="1195"/>
        <v>6975</v>
      </c>
      <c r="N1039" s="55">
        <f t="shared" si="1195"/>
        <v>5051</v>
      </c>
      <c r="O1039" s="102">
        <f>O1040</f>
        <v>0</v>
      </c>
      <c r="P1039" s="55">
        <f t="shared" si="1195"/>
        <v>0</v>
      </c>
      <c r="Q1039" s="55">
        <f t="shared" si="1195"/>
        <v>0</v>
      </c>
      <c r="R1039" s="55">
        <f t="shared" si="1195"/>
        <v>0</v>
      </c>
      <c r="S1039" s="119">
        <f t="shared" si="1195"/>
        <v>6975</v>
      </c>
      <c r="T1039" s="119">
        <f t="shared" si="1195"/>
        <v>5051</v>
      </c>
      <c r="U1039" s="102">
        <f>U1040</f>
        <v>0</v>
      </c>
      <c r="V1039" s="55">
        <f t="shared" si="1195"/>
        <v>0</v>
      </c>
      <c r="W1039" s="55">
        <f t="shared" si="1195"/>
        <v>0</v>
      </c>
      <c r="X1039" s="55">
        <f t="shared" si="1195"/>
        <v>0</v>
      </c>
      <c r="Y1039" s="55">
        <f t="shared" si="1195"/>
        <v>6975</v>
      </c>
      <c r="Z1039" s="55">
        <f t="shared" ref="V1039:Z1040" si="1196">Z1040</f>
        <v>5051</v>
      </c>
      <c r="AA1039" s="55">
        <f>AA1040</f>
        <v>-1290</v>
      </c>
      <c r="AB1039" s="55">
        <f t="shared" ref="AB1039:AQ1040" si="1197">AB1040</f>
        <v>0</v>
      </c>
      <c r="AC1039" s="55">
        <f t="shared" si="1197"/>
        <v>0</v>
      </c>
      <c r="AD1039" s="55">
        <f t="shared" si="1197"/>
        <v>-3881</v>
      </c>
      <c r="AE1039" s="119">
        <f t="shared" si="1197"/>
        <v>1804</v>
      </c>
      <c r="AF1039" s="119">
        <f t="shared" si="1197"/>
        <v>1170</v>
      </c>
      <c r="AG1039" s="55">
        <f>AG1040</f>
        <v>0</v>
      </c>
      <c r="AH1039" s="55">
        <f t="shared" si="1197"/>
        <v>0</v>
      </c>
      <c r="AI1039" s="55">
        <f t="shared" si="1197"/>
        <v>0</v>
      </c>
      <c r="AJ1039" s="55">
        <f t="shared" si="1197"/>
        <v>0</v>
      </c>
      <c r="AK1039" s="55">
        <f t="shared" si="1197"/>
        <v>1804</v>
      </c>
      <c r="AL1039" s="55">
        <f t="shared" si="1197"/>
        <v>1170</v>
      </c>
      <c r="AM1039" s="55">
        <f>AM1040</f>
        <v>0</v>
      </c>
      <c r="AN1039" s="55">
        <f t="shared" si="1197"/>
        <v>0</v>
      </c>
      <c r="AO1039" s="55">
        <f t="shared" si="1197"/>
        <v>0</v>
      </c>
      <c r="AP1039" s="55">
        <f t="shared" si="1197"/>
        <v>0</v>
      </c>
      <c r="AQ1039" s="55">
        <f t="shared" si="1197"/>
        <v>1804</v>
      </c>
      <c r="AR1039" s="55">
        <f t="shared" ref="AN1039:AR1040" si="1198">AR1040</f>
        <v>1170</v>
      </c>
    </row>
    <row r="1040" spans="1:44" ht="39" customHeight="1">
      <c r="A1040" s="108" t="s">
        <v>11</v>
      </c>
      <c r="B1040" s="106">
        <v>917</v>
      </c>
      <c r="C1040" s="107" t="s">
        <v>140</v>
      </c>
      <c r="D1040" s="107" t="s">
        <v>75</v>
      </c>
      <c r="E1040" s="107" t="s">
        <v>688</v>
      </c>
      <c r="F1040" s="107" t="s">
        <v>12</v>
      </c>
      <c r="G1040" s="6"/>
      <c r="H1040" s="6"/>
      <c r="I1040" s="102">
        <f>I1041</f>
        <v>0</v>
      </c>
      <c r="J1040" s="55">
        <f t="shared" si="1195"/>
        <v>1924</v>
      </c>
      <c r="K1040" s="55">
        <f t="shared" si="1195"/>
        <v>0</v>
      </c>
      <c r="L1040" s="55">
        <f t="shared" si="1195"/>
        <v>5051</v>
      </c>
      <c r="M1040" s="55">
        <f t="shared" si="1195"/>
        <v>6975</v>
      </c>
      <c r="N1040" s="55">
        <f t="shared" si="1195"/>
        <v>5051</v>
      </c>
      <c r="O1040" s="102">
        <f>O1041</f>
        <v>0</v>
      </c>
      <c r="P1040" s="55">
        <f t="shared" si="1195"/>
        <v>0</v>
      </c>
      <c r="Q1040" s="55">
        <f t="shared" si="1195"/>
        <v>0</v>
      </c>
      <c r="R1040" s="55">
        <f t="shared" si="1195"/>
        <v>0</v>
      </c>
      <c r="S1040" s="119">
        <f t="shared" si="1195"/>
        <v>6975</v>
      </c>
      <c r="T1040" s="119">
        <f t="shared" si="1195"/>
        <v>5051</v>
      </c>
      <c r="U1040" s="102">
        <f>U1041</f>
        <v>0</v>
      </c>
      <c r="V1040" s="55">
        <f t="shared" si="1196"/>
        <v>0</v>
      </c>
      <c r="W1040" s="55">
        <f t="shared" si="1196"/>
        <v>0</v>
      </c>
      <c r="X1040" s="55">
        <f t="shared" si="1196"/>
        <v>0</v>
      </c>
      <c r="Y1040" s="55">
        <f t="shared" si="1196"/>
        <v>6975</v>
      </c>
      <c r="Z1040" s="55">
        <f t="shared" si="1196"/>
        <v>5051</v>
      </c>
      <c r="AA1040" s="55">
        <f>AA1041</f>
        <v>-1290</v>
      </c>
      <c r="AB1040" s="55">
        <f t="shared" si="1197"/>
        <v>0</v>
      </c>
      <c r="AC1040" s="55">
        <f t="shared" si="1197"/>
        <v>0</v>
      </c>
      <c r="AD1040" s="55">
        <f t="shared" si="1197"/>
        <v>-3881</v>
      </c>
      <c r="AE1040" s="119">
        <f t="shared" si="1197"/>
        <v>1804</v>
      </c>
      <c r="AF1040" s="119">
        <f t="shared" si="1197"/>
        <v>1170</v>
      </c>
      <c r="AG1040" s="55">
        <f>AG1041</f>
        <v>0</v>
      </c>
      <c r="AH1040" s="55">
        <f t="shared" si="1197"/>
        <v>0</v>
      </c>
      <c r="AI1040" s="55">
        <f t="shared" si="1197"/>
        <v>0</v>
      </c>
      <c r="AJ1040" s="55">
        <f t="shared" si="1197"/>
        <v>0</v>
      </c>
      <c r="AK1040" s="55">
        <f t="shared" si="1197"/>
        <v>1804</v>
      </c>
      <c r="AL1040" s="55">
        <f t="shared" si="1197"/>
        <v>1170</v>
      </c>
      <c r="AM1040" s="55">
        <f>AM1041</f>
        <v>0</v>
      </c>
      <c r="AN1040" s="55">
        <f t="shared" si="1198"/>
        <v>0</v>
      </c>
      <c r="AO1040" s="55">
        <f t="shared" si="1198"/>
        <v>0</v>
      </c>
      <c r="AP1040" s="55">
        <f t="shared" si="1198"/>
        <v>0</v>
      </c>
      <c r="AQ1040" s="55">
        <f t="shared" si="1198"/>
        <v>1804</v>
      </c>
      <c r="AR1040" s="55">
        <f t="shared" si="1198"/>
        <v>1170</v>
      </c>
    </row>
    <row r="1041" spans="1:44" ht="18" customHeight="1">
      <c r="A1041" s="101" t="s">
        <v>13</v>
      </c>
      <c r="B1041" s="106">
        <v>917</v>
      </c>
      <c r="C1041" s="107" t="s">
        <v>140</v>
      </c>
      <c r="D1041" s="107" t="s">
        <v>75</v>
      </c>
      <c r="E1041" s="107" t="s">
        <v>688</v>
      </c>
      <c r="F1041" s="18" t="s">
        <v>32</v>
      </c>
      <c r="G1041" s="6"/>
      <c r="H1041" s="6"/>
      <c r="I1041" s="102"/>
      <c r="J1041" s="55">
        <v>1924</v>
      </c>
      <c r="K1041" s="55"/>
      <c r="L1041" s="55">
        <v>5051</v>
      </c>
      <c r="M1041" s="55">
        <f>G1041+I1041+J1041+K1041+L1041</f>
        <v>6975</v>
      </c>
      <c r="N1041" s="55">
        <f>H1041+L1041</f>
        <v>5051</v>
      </c>
      <c r="O1041" s="102"/>
      <c r="P1041" s="55"/>
      <c r="Q1041" s="55"/>
      <c r="R1041" s="55"/>
      <c r="S1041" s="119">
        <f>M1041+O1041+P1041+Q1041+R1041</f>
        <v>6975</v>
      </c>
      <c r="T1041" s="119">
        <f>N1041+R1041</f>
        <v>5051</v>
      </c>
      <c r="U1041" s="102"/>
      <c r="V1041" s="55"/>
      <c r="W1041" s="55"/>
      <c r="X1041" s="55"/>
      <c r="Y1041" s="55">
        <f>S1041+U1041+V1041+W1041+X1041</f>
        <v>6975</v>
      </c>
      <c r="Z1041" s="55">
        <f>T1041+X1041</f>
        <v>5051</v>
      </c>
      <c r="AA1041" s="55">
        <v>-1290</v>
      </c>
      <c r="AB1041" s="55"/>
      <c r="AC1041" s="55"/>
      <c r="AD1041" s="55">
        <v>-3881</v>
      </c>
      <c r="AE1041" s="119">
        <f>Y1041+AA1041+AB1041+AC1041+AD1041</f>
        <v>1804</v>
      </c>
      <c r="AF1041" s="119">
        <f>Z1041+AD1041</f>
        <v>1170</v>
      </c>
      <c r="AG1041" s="55"/>
      <c r="AH1041" s="55"/>
      <c r="AI1041" s="55"/>
      <c r="AJ1041" s="55"/>
      <c r="AK1041" s="55">
        <f>AE1041+AG1041+AH1041+AI1041+AJ1041</f>
        <v>1804</v>
      </c>
      <c r="AL1041" s="55">
        <f>AF1041+AJ1041</f>
        <v>1170</v>
      </c>
      <c r="AM1041" s="55"/>
      <c r="AN1041" s="55"/>
      <c r="AO1041" s="55"/>
      <c r="AP1041" s="55"/>
      <c r="AQ1041" s="55">
        <f>AK1041+AM1041+AN1041+AO1041+AP1041</f>
        <v>1804</v>
      </c>
      <c r="AR1041" s="55">
        <f>AL1041+AP1041</f>
        <v>1170</v>
      </c>
    </row>
    <row r="1042" spans="1:44" ht="82.5">
      <c r="A1042" s="17" t="s">
        <v>704</v>
      </c>
      <c r="B1042" s="78">
        <v>917</v>
      </c>
      <c r="C1042" s="38" t="s">
        <v>140</v>
      </c>
      <c r="D1042" s="38" t="s">
        <v>75</v>
      </c>
      <c r="E1042" s="38" t="s">
        <v>111</v>
      </c>
      <c r="F1042" s="38"/>
      <c r="G1042" s="6">
        <f t="shared" ref="G1042:V1045" si="1199">G1043</f>
        <v>495</v>
      </c>
      <c r="H1042" s="6">
        <f t="shared" si="1199"/>
        <v>0</v>
      </c>
      <c r="I1042" s="6">
        <f t="shared" si="1199"/>
        <v>0</v>
      </c>
      <c r="J1042" s="6">
        <f t="shared" si="1199"/>
        <v>0</v>
      </c>
      <c r="K1042" s="6">
        <f t="shared" si="1199"/>
        <v>0</v>
      </c>
      <c r="L1042" s="6">
        <f t="shared" si="1199"/>
        <v>0</v>
      </c>
      <c r="M1042" s="6">
        <f t="shared" si="1199"/>
        <v>495</v>
      </c>
      <c r="N1042" s="6">
        <f t="shared" si="1199"/>
        <v>0</v>
      </c>
      <c r="O1042" s="6">
        <f t="shared" si="1199"/>
        <v>0</v>
      </c>
      <c r="P1042" s="6">
        <f t="shared" si="1199"/>
        <v>0</v>
      </c>
      <c r="Q1042" s="6">
        <f t="shared" si="1199"/>
        <v>0</v>
      </c>
      <c r="R1042" s="6">
        <f t="shared" si="1199"/>
        <v>0</v>
      </c>
      <c r="S1042" s="118">
        <f t="shared" si="1199"/>
        <v>495</v>
      </c>
      <c r="T1042" s="118">
        <f t="shared" si="1199"/>
        <v>0</v>
      </c>
      <c r="U1042" s="6">
        <f t="shared" si="1199"/>
        <v>0</v>
      </c>
      <c r="V1042" s="6">
        <f t="shared" si="1199"/>
        <v>0</v>
      </c>
      <c r="W1042" s="6">
        <f t="shared" ref="U1042:AJ1045" si="1200">W1043</f>
        <v>0</v>
      </c>
      <c r="X1042" s="6">
        <f t="shared" si="1200"/>
        <v>0</v>
      </c>
      <c r="Y1042" s="6">
        <f t="shared" si="1200"/>
        <v>495</v>
      </c>
      <c r="Z1042" s="6">
        <f t="shared" si="1200"/>
        <v>0</v>
      </c>
      <c r="AA1042" s="6">
        <f t="shared" si="1200"/>
        <v>-106</v>
      </c>
      <c r="AB1042" s="6">
        <f t="shared" si="1200"/>
        <v>0</v>
      </c>
      <c r="AC1042" s="6">
        <f t="shared" si="1200"/>
        <v>0</v>
      </c>
      <c r="AD1042" s="6">
        <f t="shared" si="1200"/>
        <v>0</v>
      </c>
      <c r="AE1042" s="118">
        <f t="shared" si="1200"/>
        <v>389</v>
      </c>
      <c r="AF1042" s="118">
        <f t="shared" si="1200"/>
        <v>0</v>
      </c>
      <c r="AG1042" s="6">
        <f t="shared" si="1200"/>
        <v>0</v>
      </c>
      <c r="AH1042" s="6">
        <f t="shared" si="1200"/>
        <v>0</v>
      </c>
      <c r="AI1042" s="6">
        <f t="shared" si="1200"/>
        <v>0</v>
      </c>
      <c r="AJ1042" s="6">
        <f t="shared" si="1200"/>
        <v>0</v>
      </c>
      <c r="AK1042" s="6">
        <f t="shared" ref="AG1042:AR1045" si="1201">AK1043</f>
        <v>389</v>
      </c>
      <c r="AL1042" s="6">
        <f t="shared" si="1201"/>
        <v>0</v>
      </c>
      <c r="AM1042" s="6">
        <f t="shared" si="1201"/>
        <v>0</v>
      </c>
      <c r="AN1042" s="6">
        <f t="shared" si="1201"/>
        <v>0</v>
      </c>
      <c r="AO1042" s="6">
        <f t="shared" si="1201"/>
        <v>0</v>
      </c>
      <c r="AP1042" s="6">
        <f t="shared" si="1201"/>
        <v>0</v>
      </c>
      <c r="AQ1042" s="6">
        <f t="shared" si="1201"/>
        <v>389</v>
      </c>
      <c r="AR1042" s="6">
        <f t="shared" si="1201"/>
        <v>0</v>
      </c>
    </row>
    <row r="1043" spans="1:44">
      <c r="A1043" s="28" t="s">
        <v>14</v>
      </c>
      <c r="B1043" s="78">
        <v>917</v>
      </c>
      <c r="C1043" s="38" t="s">
        <v>140</v>
      </c>
      <c r="D1043" s="38" t="s">
        <v>75</v>
      </c>
      <c r="E1043" s="38" t="s">
        <v>137</v>
      </c>
      <c r="F1043" s="38"/>
      <c r="G1043" s="6">
        <f t="shared" si="1199"/>
        <v>495</v>
      </c>
      <c r="H1043" s="6">
        <f t="shared" si="1199"/>
        <v>0</v>
      </c>
      <c r="I1043" s="6">
        <f t="shared" si="1199"/>
        <v>0</v>
      </c>
      <c r="J1043" s="6">
        <f t="shared" si="1199"/>
        <v>0</v>
      </c>
      <c r="K1043" s="6">
        <f t="shared" si="1199"/>
        <v>0</v>
      </c>
      <c r="L1043" s="6">
        <f t="shared" si="1199"/>
        <v>0</v>
      </c>
      <c r="M1043" s="6">
        <f t="shared" si="1199"/>
        <v>495</v>
      </c>
      <c r="N1043" s="6">
        <f t="shared" si="1199"/>
        <v>0</v>
      </c>
      <c r="O1043" s="6">
        <f t="shared" si="1199"/>
        <v>0</v>
      </c>
      <c r="P1043" s="6">
        <f t="shared" si="1199"/>
        <v>0</v>
      </c>
      <c r="Q1043" s="6">
        <f t="shared" si="1199"/>
        <v>0</v>
      </c>
      <c r="R1043" s="6">
        <f t="shared" si="1199"/>
        <v>0</v>
      </c>
      <c r="S1043" s="118">
        <f t="shared" si="1199"/>
        <v>495</v>
      </c>
      <c r="T1043" s="118">
        <f t="shared" si="1199"/>
        <v>0</v>
      </c>
      <c r="U1043" s="6">
        <f t="shared" si="1200"/>
        <v>0</v>
      </c>
      <c r="V1043" s="6">
        <f t="shared" si="1200"/>
        <v>0</v>
      </c>
      <c r="W1043" s="6">
        <f t="shared" si="1200"/>
        <v>0</v>
      </c>
      <c r="X1043" s="6">
        <f t="shared" si="1200"/>
        <v>0</v>
      </c>
      <c r="Y1043" s="6">
        <f t="shared" si="1200"/>
        <v>495</v>
      </c>
      <c r="Z1043" s="6">
        <f t="shared" si="1200"/>
        <v>0</v>
      </c>
      <c r="AA1043" s="6">
        <f t="shared" si="1200"/>
        <v>-106</v>
      </c>
      <c r="AB1043" s="6">
        <f t="shared" si="1200"/>
        <v>0</v>
      </c>
      <c r="AC1043" s="6">
        <f t="shared" si="1200"/>
        <v>0</v>
      </c>
      <c r="AD1043" s="6">
        <f t="shared" si="1200"/>
        <v>0</v>
      </c>
      <c r="AE1043" s="118">
        <f t="shared" si="1200"/>
        <v>389</v>
      </c>
      <c r="AF1043" s="118">
        <f t="shared" si="1200"/>
        <v>0</v>
      </c>
      <c r="AG1043" s="6">
        <f t="shared" si="1201"/>
        <v>0</v>
      </c>
      <c r="AH1043" s="6">
        <f t="shared" si="1201"/>
        <v>0</v>
      </c>
      <c r="AI1043" s="6">
        <f t="shared" si="1201"/>
        <v>0</v>
      </c>
      <c r="AJ1043" s="6">
        <f t="shared" si="1201"/>
        <v>0</v>
      </c>
      <c r="AK1043" s="6">
        <f t="shared" si="1201"/>
        <v>389</v>
      </c>
      <c r="AL1043" s="6">
        <f t="shared" si="1201"/>
        <v>0</v>
      </c>
      <c r="AM1043" s="6">
        <f t="shared" si="1201"/>
        <v>0</v>
      </c>
      <c r="AN1043" s="6">
        <f t="shared" si="1201"/>
        <v>0</v>
      </c>
      <c r="AO1043" s="6">
        <f t="shared" si="1201"/>
        <v>0</v>
      </c>
      <c r="AP1043" s="6">
        <f t="shared" si="1201"/>
        <v>0</v>
      </c>
      <c r="AQ1043" s="6">
        <f t="shared" si="1201"/>
        <v>389</v>
      </c>
      <c r="AR1043" s="6">
        <f t="shared" si="1201"/>
        <v>0</v>
      </c>
    </row>
    <row r="1044" spans="1:44" ht="33">
      <c r="A1044" s="28" t="s">
        <v>682</v>
      </c>
      <c r="B1044" s="78">
        <v>917</v>
      </c>
      <c r="C1044" s="38" t="s">
        <v>140</v>
      </c>
      <c r="D1044" s="38" t="s">
        <v>75</v>
      </c>
      <c r="E1044" s="38" t="s">
        <v>686</v>
      </c>
      <c r="F1044" s="38"/>
      <c r="G1044" s="6">
        <f t="shared" si="1199"/>
        <v>495</v>
      </c>
      <c r="H1044" s="6">
        <f t="shared" si="1199"/>
        <v>0</v>
      </c>
      <c r="I1044" s="6">
        <f t="shared" si="1199"/>
        <v>0</v>
      </c>
      <c r="J1044" s="6">
        <f t="shared" si="1199"/>
        <v>0</v>
      </c>
      <c r="K1044" s="6">
        <f t="shared" si="1199"/>
        <v>0</v>
      </c>
      <c r="L1044" s="6">
        <f t="shared" si="1199"/>
        <v>0</v>
      </c>
      <c r="M1044" s="6">
        <f t="shared" si="1199"/>
        <v>495</v>
      </c>
      <c r="N1044" s="6">
        <f t="shared" si="1199"/>
        <v>0</v>
      </c>
      <c r="O1044" s="6">
        <f t="shared" si="1199"/>
        <v>0</v>
      </c>
      <c r="P1044" s="6">
        <f t="shared" si="1199"/>
        <v>0</v>
      </c>
      <c r="Q1044" s="6">
        <f t="shared" si="1199"/>
        <v>0</v>
      </c>
      <c r="R1044" s="6">
        <f t="shared" si="1199"/>
        <v>0</v>
      </c>
      <c r="S1044" s="118">
        <f t="shared" si="1199"/>
        <v>495</v>
      </c>
      <c r="T1044" s="118">
        <f t="shared" si="1199"/>
        <v>0</v>
      </c>
      <c r="U1044" s="6">
        <f t="shared" si="1200"/>
        <v>0</v>
      </c>
      <c r="V1044" s="6">
        <f t="shared" si="1200"/>
        <v>0</v>
      </c>
      <c r="W1044" s="6">
        <f t="shared" si="1200"/>
        <v>0</v>
      </c>
      <c r="X1044" s="6">
        <f t="shared" si="1200"/>
        <v>0</v>
      </c>
      <c r="Y1044" s="6">
        <f t="shared" si="1200"/>
        <v>495</v>
      </c>
      <c r="Z1044" s="6">
        <f t="shared" si="1200"/>
        <v>0</v>
      </c>
      <c r="AA1044" s="6">
        <f t="shared" si="1200"/>
        <v>-106</v>
      </c>
      <c r="AB1044" s="6">
        <f t="shared" si="1200"/>
        <v>0</v>
      </c>
      <c r="AC1044" s="6">
        <f t="shared" si="1200"/>
        <v>0</v>
      </c>
      <c r="AD1044" s="6">
        <f t="shared" si="1200"/>
        <v>0</v>
      </c>
      <c r="AE1044" s="118">
        <f t="shared" si="1200"/>
        <v>389</v>
      </c>
      <c r="AF1044" s="118">
        <f t="shared" si="1200"/>
        <v>0</v>
      </c>
      <c r="AG1044" s="6">
        <f t="shared" si="1201"/>
        <v>0</v>
      </c>
      <c r="AH1044" s="6">
        <f t="shared" si="1201"/>
        <v>0</v>
      </c>
      <c r="AI1044" s="6">
        <f t="shared" si="1201"/>
        <v>0</v>
      </c>
      <c r="AJ1044" s="6">
        <f t="shared" si="1201"/>
        <v>0</v>
      </c>
      <c r="AK1044" s="6">
        <f t="shared" si="1201"/>
        <v>389</v>
      </c>
      <c r="AL1044" s="6">
        <f t="shared" si="1201"/>
        <v>0</v>
      </c>
      <c r="AM1044" s="6">
        <f t="shared" si="1201"/>
        <v>0</v>
      </c>
      <c r="AN1044" s="6">
        <f t="shared" si="1201"/>
        <v>0</v>
      </c>
      <c r="AO1044" s="6">
        <f t="shared" si="1201"/>
        <v>0</v>
      </c>
      <c r="AP1044" s="6">
        <f t="shared" si="1201"/>
        <v>0</v>
      </c>
      <c r="AQ1044" s="6">
        <f t="shared" si="1201"/>
        <v>389</v>
      </c>
      <c r="AR1044" s="6">
        <f t="shared" si="1201"/>
        <v>0</v>
      </c>
    </row>
    <row r="1045" spans="1:44" ht="33">
      <c r="A1045" s="28" t="s">
        <v>11</v>
      </c>
      <c r="B1045" s="78">
        <v>917</v>
      </c>
      <c r="C1045" s="38" t="s">
        <v>140</v>
      </c>
      <c r="D1045" s="38" t="s">
        <v>75</v>
      </c>
      <c r="E1045" s="38" t="s">
        <v>686</v>
      </c>
      <c r="F1045" s="38" t="s">
        <v>12</v>
      </c>
      <c r="G1045" s="6">
        <f t="shared" si="1199"/>
        <v>495</v>
      </c>
      <c r="H1045" s="6">
        <f t="shared" si="1199"/>
        <v>0</v>
      </c>
      <c r="I1045" s="6">
        <f t="shared" si="1199"/>
        <v>0</v>
      </c>
      <c r="J1045" s="6">
        <f t="shared" si="1199"/>
        <v>0</v>
      </c>
      <c r="K1045" s="6">
        <f t="shared" si="1199"/>
        <v>0</v>
      </c>
      <c r="L1045" s="6">
        <f t="shared" si="1199"/>
        <v>0</v>
      </c>
      <c r="M1045" s="6">
        <f t="shared" si="1199"/>
        <v>495</v>
      </c>
      <c r="N1045" s="6">
        <f t="shared" si="1199"/>
        <v>0</v>
      </c>
      <c r="O1045" s="6">
        <f t="shared" si="1199"/>
        <v>0</v>
      </c>
      <c r="P1045" s="6">
        <f t="shared" si="1199"/>
        <v>0</v>
      </c>
      <c r="Q1045" s="6">
        <f t="shared" si="1199"/>
        <v>0</v>
      </c>
      <c r="R1045" s="6">
        <f t="shared" si="1199"/>
        <v>0</v>
      </c>
      <c r="S1045" s="118">
        <f t="shared" si="1199"/>
        <v>495</v>
      </c>
      <c r="T1045" s="118">
        <f t="shared" si="1199"/>
        <v>0</v>
      </c>
      <c r="U1045" s="6">
        <f t="shared" si="1200"/>
        <v>0</v>
      </c>
      <c r="V1045" s="6">
        <f t="shared" si="1200"/>
        <v>0</v>
      </c>
      <c r="W1045" s="6">
        <f t="shared" si="1200"/>
        <v>0</v>
      </c>
      <c r="X1045" s="6">
        <f t="shared" si="1200"/>
        <v>0</v>
      </c>
      <c r="Y1045" s="6">
        <f t="shared" si="1200"/>
        <v>495</v>
      </c>
      <c r="Z1045" s="6">
        <f t="shared" si="1200"/>
        <v>0</v>
      </c>
      <c r="AA1045" s="6">
        <f t="shared" si="1200"/>
        <v>-106</v>
      </c>
      <c r="AB1045" s="6">
        <f t="shared" si="1200"/>
        <v>0</v>
      </c>
      <c r="AC1045" s="6">
        <f t="shared" si="1200"/>
        <v>0</v>
      </c>
      <c r="AD1045" s="6">
        <f t="shared" si="1200"/>
        <v>0</v>
      </c>
      <c r="AE1045" s="118">
        <f t="shared" si="1200"/>
        <v>389</v>
      </c>
      <c r="AF1045" s="118">
        <f t="shared" si="1200"/>
        <v>0</v>
      </c>
      <c r="AG1045" s="6">
        <f t="shared" si="1201"/>
        <v>0</v>
      </c>
      <c r="AH1045" s="6">
        <f t="shared" si="1201"/>
        <v>0</v>
      </c>
      <c r="AI1045" s="6">
        <f t="shared" si="1201"/>
        <v>0</v>
      </c>
      <c r="AJ1045" s="6">
        <f t="shared" si="1201"/>
        <v>0</v>
      </c>
      <c r="AK1045" s="6">
        <f t="shared" si="1201"/>
        <v>389</v>
      </c>
      <c r="AL1045" s="6">
        <f t="shared" si="1201"/>
        <v>0</v>
      </c>
      <c r="AM1045" s="6">
        <f t="shared" si="1201"/>
        <v>0</v>
      </c>
      <c r="AN1045" s="6">
        <f t="shared" si="1201"/>
        <v>0</v>
      </c>
      <c r="AO1045" s="6">
        <f t="shared" si="1201"/>
        <v>0</v>
      </c>
      <c r="AP1045" s="6">
        <f t="shared" si="1201"/>
        <v>0</v>
      </c>
      <c r="AQ1045" s="6">
        <f t="shared" si="1201"/>
        <v>389</v>
      </c>
      <c r="AR1045" s="6">
        <f t="shared" si="1201"/>
        <v>0</v>
      </c>
    </row>
    <row r="1046" spans="1:44" ht="18" customHeight="1">
      <c r="A1046" s="28" t="s">
        <v>13</v>
      </c>
      <c r="B1046" s="78">
        <v>917</v>
      </c>
      <c r="C1046" s="38" t="s">
        <v>140</v>
      </c>
      <c r="D1046" s="38" t="s">
        <v>75</v>
      </c>
      <c r="E1046" s="38" t="s">
        <v>686</v>
      </c>
      <c r="F1046" s="18" t="s">
        <v>32</v>
      </c>
      <c r="G1046" s="6">
        <v>495</v>
      </c>
      <c r="H1046" s="6"/>
      <c r="I1046" s="102"/>
      <c r="J1046" s="102"/>
      <c r="K1046" s="102"/>
      <c r="L1046" s="102"/>
      <c r="M1046" s="55">
        <f>G1046+I1046+J1046+K1046+L1046</f>
        <v>495</v>
      </c>
      <c r="N1046" s="55">
        <f>H1046+L1046</f>
        <v>0</v>
      </c>
      <c r="O1046" s="102"/>
      <c r="P1046" s="102"/>
      <c r="Q1046" s="102"/>
      <c r="R1046" s="102"/>
      <c r="S1046" s="119">
        <f>M1046+O1046+P1046+Q1046+R1046</f>
        <v>495</v>
      </c>
      <c r="T1046" s="119">
        <f>N1046+R1046</f>
        <v>0</v>
      </c>
      <c r="U1046" s="102"/>
      <c r="V1046" s="102"/>
      <c r="W1046" s="102"/>
      <c r="X1046" s="102"/>
      <c r="Y1046" s="55">
        <f>S1046+U1046+V1046+W1046+X1046</f>
        <v>495</v>
      </c>
      <c r="Z1046" s="55">
        <f>T1046+X1046</f>
        <v>0</v>
      </c>
      <c r="AA1046" s="6">
        <v>-106</v>
      </c>
      <c r="AB1046" s="102"/>
      <c r="AC1046" s="102"/>
      <c r="AD1046" s="102"/>
      <c r="AE1046" s="119">
        <f>Y1046+AA1046+AB1046+AC1046+AD1046</f>
        <v>389</v>
      </c>
      <c r="AF1046" s="119">
        <f>Z1046+AD1046</f>
        <v>0</v>
      </c>
      <c r="AG1046" s="6"/>
      <c r="AH1046" s="102"/>
      <c r="AI1046" s="102"/>
      <c r="AJ1046" s="102"/>
      <c r="AK1046" s="55">
        <f>AE1046+AG1046+AH1046+AI1046+AJ1046</f>
        <v>389</v>
      </c>
      <c r="AL1046" s="55">
        <f>AF1046+AJ1046</f>
        <v>0</v>
      </c>
      <c r="AM1046" s="6"/>
      <c r="AN1046" s="102"/>
      <c r="AO1046" s="102"/>
      <c r="AP1046" s="102"/>
      <c r="AQ1046" s="55">
        <f>AK1046+AM1046+AN1046+AO1046+AP1046</f>
        <v>389</v>
      </c>
      <c r="AR1046" s="55">
        <f>AL1046+AP1046</f>
        <v>0</v>
      </c>
    </row>
    <row r="1047" spans="1:44" ht="37.5" customHeight="1">
      <c r="A1047" s="67" t="s">
        <v>565</v>
      </c>
      <c r="B1047" s="32">
        <v>917</v>
      </c>
      <c r="C1047" s="18" t="s">
        <v>140</v>
      </c>
      <c r="D1047" s="18" t="s">
        <v>75</v>
      </c>
      <c r="E1047" s="18" t="s">
        <v>308</v>
      </c>
      <c r="F1047" s="18"/>
      <c r="G1047" s="6"/>
      <c r="H1047" s="6"/>
      <c r="I1047" s="102"/>
      <c r="J1047" s="102"/>
      <c r="K1047" s="102"/>
      <c r="L1047" s="102"/>
      <c r="M1047" s="55"/>
      <c r="N1047" s="55"/>
      <c r="O1047" s="55">
        <f>O1048</f>
        <v>0</v>
      </c>
      <c r="P1047" s="55">
        <f t="shared" ref="P1047:AE1050" si="1202">P1048</f>
        <v>348</v>
      </c>
      <c r="Q1047" s="55">
        <f t="shared" si="1202"/>
        <v>0</v>
      </c>
      <c r="R1047" s="55">
        <f t="shared" si="1202"/>
        <v>0</v>
      </c>
      <c r="S1047" s="119">
        <f t="shared" si="1202"/>
        <v>348</v>
      </c>
      <c r="T1047" s="119">
        <f t="shared" si="1202"/>
        <v>0</v>
      </c>
      <c r="U1047" s="55">
        <f>U1048</f>
        <v>0</v>
      </c>
      <c r="V1047" s="55">
        <f t="shared" si="1202"/>
        <v>0</v>
      </c>
      <c r="W1047" s="55">
        <f t="shared" si="1202"/>
        <v>0</v>
      </c>
      <c r="X1047" s="55">
        <f t="shared" si="1202"/>
        <v>0</v>
      </c>
      <c r="Y1047" s="55">
        <f t="shared" si="1202"/>
        <v>348</v>
      </c>
      <c r="Z1047" s="55">
        <f t="shared" si="1202"/>
        <v>0</v>
      </c>
      <c r="AA1047" s="55">
        <f>AA1048</f>
        <v>-30</v>
      </c>
      <c r="AB1047" s="55">
        <f t="shared" si="1202"/>
        <v>0</v>
      </c>
      <c r="AC1047" s="55">
        <f t="shared" si="1202"/>
        <v>0</v>
      </c>
      <c r="AD1047" s="55">
        <f t="shared" si="1202"/>
        <v>0</v>
      </c>
      <c r="AE1047" s="119">
        <f t="shared" si="1202"/>
        <v>318</v>
      </c>
      <c r="AF1047" s="119">
        <f t="shared" ref="AB1047:AF1050" si="1203">AF1048</f>
        <v>0</v>
      </c>
      <c r="AG1047" s="55">
        <f>AG1048</f>
        <v>0</v>
      </c>
      <c r="AH1047" s="55">
        <f t="shared" ref="AH1047:AR1050" si="1204">AH1048</f>
        <v>0</v>
      </c>
      <c r="AI1047" s="55">
        <f t="shared" si="1204"/>
        <v>0</v>
      </c>
      <c r="AJ1047" s="55">
        <f t="shared" si="1204"/>
        <v>0</v>
      </c>
      <c r="AK1047" s="55">
        <f t="shared" si="1204"/>
        <v>318</v>
      </c>
      <c r="AL1047" s="55">
        <f t="shared" si="1204"/>
        <v>0</v>
      </c>
      <c r="AM1047" s="55">
        <f>AM1048</f>
        <v>0</v>
      </c>
      <c r="AN1047" s="55">
        <f t="shared" si="1204"/>
        <v>0</v>
      </c>
      <c r="AO1047" s="55">
        <f t="shared" si="1204"/>
        <v>0</v>
      </c>
      <c r="AP1047" s="55">
        <f t="shared" si="1204"/>
        <v>0</v>
      </c>
      <c r="AQ1047" s="55">
        <f t="shared" si="1204"/>
        <v>318</v>
      </c>
      <c r="AR1047" s="55">
        <f t="shared" si="1204"/>
        <v>0</v>
      </c>
    </row>
    <row r="1048" spans="1:44" ht="18.75" customHeight="1">
      <c r="A1048" s="28" t="s">
        <v>14</v>
      </c>
      <c r="B1048" s="32">
        <v>917</v>
      </c>
      <c r="C1048" s="18" t="s">
        <v>140</v>
      </c>
      <c r="D1048" s="18" t="s">
        <v>75</v>
      </c>
      <c r="E1048" s="38" t="s">
        <v>309</v>
      </c>
      <c r="F1048" s="18"/>
      <c r="G1048" s="6"/>
      <c r="H1048" s="6"/>
      <c r="I1048" s="102"/>
      <c r="J1048" s="102"/>
      <c r="K1048" s="102"/>
      <c r="L1048" s="102"/>
      <c r="M1048" s="55"/>
      <c r="N1048" s="55"/>
      <c r="O1048" s="55">
        <f>O1049</f>
        <v>0</v>
      </c>
      <c r="P1048" s="55">
        <f t="shared" si="1202"/>
        <v>348</v>
      </c>
      <c r="Q1048" s="55">
        <f t="shared" si="1202"/>
        <v>0</v>
      </c>
      <c r="R1048" s="55">
        <f t="shared" si="1202"/>
        <v>0</v>
      </c>
      <c r="S1048" s="119">
        <f t="shared" si="1202"/>
        <v>348</v>
      </c>
      <c r="T1048" s="119">
        <f t="shared" si="1202"/>
        <v>0</v>
      </c>
      <c r="U1048" s="55">
        <f>U1049</f>
        <v>0</v>
      </c>
      <c r="V1048" s="55">
        <f t="shared" si="1202"/>
        <v>0</v>
      </c>
      <c r="W1048" s="55">
        <f t="shared" si="1202"/>
        <v>0</v>
      </c>
      <c r="X1048" s="55">
        <f t="shared" si="1202"/>
        <v>0</v>
      </c>
      <c r="Y1048" s="55">
        <f t="shared" si="1202"/>
        <v>348</v>
      </c>
      <c r="Z1048" s="55">
        <f t="shared" si="1202"/>
        <v>0</v>
      </c>
      <c r="AA1048" s="55">
        <f>AA1049</f>
        <v>-30</v>
      </c>
      <c r="AB1048" s="55">
        <f t="shared" si="1203"/>
        <v>0</v>
      </c>
      <c r="AC1048" s="55">
        <f t="shared" si="1203"/>
        <v>0</v>
      </c>
      <c r="AD1048" s="55">
        <f t="shared" si="1203"/>
        <v>0</v>
      </c>
      <c r="AE1048" s="119">
        <f t="shared" si="1203"/>
        <v>318</v>
      </c>
      <c r="AF1048" s="119">
        <f t="shared" si="1203"/>
        <v>0</v>
      </c>
      <c r="AG1048" s="55">
        <f>AG1049</f>
        <v>0</v>
      </c>
      <c r="AH1048" s="55">
        <f t="shared" si="1204"/>
        <v>0</v>
      </c>
      <c r="AI1048" s="55">
        <f t="shared" si="1204"/>
        <v>0</v>
      </c>
      <c r="AJ1048" s="55">
        <f t="shared" si="1204"/>
        <v>0</v>
      </c>
      <c r="AK1048" s="55">
        <f t="shared" si="1204"/>
        <v>318</v>
      </c>
      <c r="AL1048" s="55">
        <f t="shared" si="1204"/>
        <v>0</v>
      </c>
      <c r="AM1048" s="55">
        <f>AM1049</f>
        <v>0</v>
      </c>
      <c r="AN1048" s="55">
        <f t="shared" si="1204"/>
        <v>0</v>
      </c>
      <c r="AO1048" s="55">
        <f t="shared" si="1204"/>
        <v>0</v>
      </c>
      <c r="AP1048" s="55">
        <f t="shared" si="1204"/>
        <v>0</v>
      </c>
      <c r="AQ1048" s="55">
        <f t="shared" si="1204"/>
        <v>318</v>
      </c>
      <c r="AR1048" s="55">
        <f t="shared" si="1204"/>
        <v>0</v>
      </c>
    </row>
    <row r="1049" spans="1:44" ht="37.5" customHeight="1">
      <c r="A1049" s="28" t="s">
        <v>682</v>
      </c>
      <c r="B1049" s="78">
        <v>917</v>
      </c>
      <c r="C1049" s="38" t="s">
        <v>140</v>
      </c>
      <c r="D1049" s="38" t="s">
        <v>75</v>
      </c>
      <c r="E1049" s="38" t="s">
        <v>782</v>
      </c>
      <c r="F1049" s="38"/>
      <c r="G1049" s="6"/>
      <c r="H1049" s="6"/>
      <c r="I1049" s="102"/>
      <c r="J1049" s="102"/>
      <c r="K1049" s="102"/>
      <c r="L1049" s="102"/>
      <c r="M1049" s="55"/>
      <c r="N1049" s="55"/>
      <c r="O1049" s="55">
        <f>O1050</f>
        <v>0</v>
      </c>
      <c r="P1049" s="55">
        <f t="shared" si="1202"/>
        <v>348</v>
      </c>
      <c r="Q1049" s="55">
        <f t="shared" si="1202"/>
        <v>0</v>
      </c>
      <c r="R1049" s="55">
        <f t="shared" si="1202"/>
        <v>0</v>
      </c>
      <c r="S1049" s="119">
        <f t="shared" si="1202"/>
        <v>348</v>
      </c>
      <c r="T1049" s="119">
        <f t="shared" si="1202"/>
        <v>0</v>
      </c>
      <c r="U1049" s="55">
        <f>U1050</f>
        <v>0</v>
      </c>
      <c r="V1049" s="55">
        <f t="shared" si="1202"/>
        <v>0</v>
      </c>
      <c r="W1049" s="55">
        <f t="shared" si="1202"/>
        <v>0</v>
      </c>
      <c r="X1049" s="55">
        <f t="shared" si="1202"/>
        <v>0</v>
      </c>
      <c r="Y1049" s="55">
        <f t="shared" si="1202"/>
        <v>348</v>
      </c>
      <c r="Z1049" s="55">
        <f t="shared" si="1202"/>
        <v>0</v>
      </c>
      <c r="AA1049" s="55">
        <f>AA1050</f>
        <v>-30</v>
      </c>
      <c r="AB1049" s="55">
        <f t="shared" si="1203"/>
        <v>0</v>
      </c>
      <c r="AC1049" s="55">
        <f t="shared" si="1203"/>
        <v>0</v>
      </c>
      <c r="AD1049" s="55">
        <f t="shared" si="1203"/>
        <v>0</v>
      </c>
      <c r="AE1049" s="119">
        <f t="shared" si="1203"/>
        <v>318</v>
      </c>
      <c r="AF1049" s="119">
        <f t="shared" si="1203"/>
        <v>0</v>
      </c>
      <c r="AG1049" s="55">
        <f>AG1050</f>
        <v>0</v>
      </c>
      <c r="AH1049" s="55">
        <f t="shared" si="1204"/>
        <v>0</v>
      </c>
      <c r="AI1049" s="55">
        <f t="shared" si="1204"/>
        <v>0</v>
      </c>
      <c r="AJ1049" s="55">
        <f t="shared" si="1204"/>
        <v>0</v>
      </c>
      <c r="AK1049" s="55">
        <f t="shared" si="1204"/>
        <v>318</v>
      </c>
      <c r="AL1049" s="55">
        <f t="shared" si="1204"/>
        <v>0</v>
      </c>
      <c r="AM1049" s="55">
        <f>AM1050</f>
        <v>0</v>
      </c>
      <c r="AN1049" s="55">
        <f t="shared" si="1204"/>
        <v>0</v>
      </c>
      <c r="AO1049" s="55">
        <f t="shared" si="1204"/>
        <v>0</v>
      </c>
      <c r="AP1049" s="55">
        <f t="shared" si="1204"/>
        <v>0</v>
      </c>
      <c r="AQ1049" s="55">
        <f t="shared" si="1204"/>
        <v>318</v>
      </c>
      <c r="AR1049" s="55">
        <f t="shared" si="1204"/>
        <v>0</v>
      </c>
    </row>
    <row r="1050" spans="1:44" ht="34.5" customHeight="1">
      <c r="A1050" s="28" t="s">
        <v>11</v>
      </c>
      <c r="B1050" s="78">
        <v>917</v>
      </c>
      <c r="C1050" s="38" t="s">
        <v>140</v>
      </c>
      <c r="D1050" s="38" t="s">
        <v>75</v>
      </c>
      <c r="E1050" s="38" t="s">
        <v>782</v>
      </c>
      <c r="F1050" s="38" t="s">
        <v>12</v>
      </c>
      <c r="G1050" s="6"/>
      <c r="H1050" s="6"/>
      <c r="I1050" s="102"/>
      <c r="J1050" s="102"/>
      <c r="K1050" s="102"/>
      <c r="L1050" s="102"/>
      <c r="M1050" s="55"/>
      <c r="N1050" s="55"/>
      <c r="O1050" s="55">
        <f>O1051</f>
        <v>0</v>
      </c>
      <c r="P1050" s="55">
        <f t="shared" si="1202"/>
        <v>348</v>
      </c>
      <c r="Q1050" s="55">
        <f t="shared" si="1202"/>
        <v>0</v>
      </c>
      <c r="R1050" s="55">
        <f t="shared" si="1202"/>
        <v>0</v>
      </c>
      <c r="S1050" s="119">
        <f t="shared" si="1202"/>
        <v>348</v>
      </c>
      <c r="T1050" s="119">
        <f t="shared" si="1202"/>
        <v>0</v>
      </c>
      <c r="U1050" s="55">
        <f>U1051</f>
        <v>0</v>
      </c>
      <c r="V1050" s="55">
        <f t="shared" si="1202"/>
        <v>0</v>
      </c>
      <c r="W1050" s="55">
        <f t="shared" si="1202"/>
        <v>0</v>
      </c>
      <c r="X1050" s="55">
        <f t="shared" si="1202"/>
        <v>0</v>
      </c>
      <c r="Y1050" s="55">
        <f t="shared" si="1202"/>
        <v>348</v>
      </c>
      <c r="Z1050" s="55">
        <f t="shared" si="1202"/>
        <v>0</v>
      </c>
      <c r="AA1050" s="55">
        <f>AA1051</f>
        <v>-30</v>
      </c>
      <c r="AB1050" s="55">
        <f t="shared" si="1203"/>
        <v>0</v>
      </c>
      <c r="AC1050" s="55">
        <f t="shared" si="1203"/>
        <v>0</v>
      </c>
      <c r="AD1050" s="55">
        <f t="shared" si="1203"/>
        <v>0</v>
      </c>
      <c r="AE1050" s="119">
        <f t="shared" si="1203"/>
        <v>318</v>
      </c>
      <c r="AF1050" s="119">
        <f t="shared" si="1203"/>
        <v>0</v>
      </c>
      <c r="AG1050" s="55">
        <f>AG1051</f>
        <v>0</v>
      </c>
      <c r="AH1050" s="55">
        <f t="shared" si="1204"/>
        <v>0</v>
      </c>
      <c r="AI1050" s="55">
        <f t="shared" si="1204"/>
        <v>0</v>
      </c>
      <c r="AJ1050" s="55">
        <f t="shared" si="1204"/>
        <v>0</v>
      </c>
      <c r="AK1050" s="55">
        <f t="shared" si="1204"/>
        <v>318</v>
      </c>
      <c r="AL1050" s="55">
        <f t="shared" si="1204"/>
        <v>0</v>
      </c>
      <c r="AM1050" s="55">
        <f>AM1051</f>
        <v>0</v>
      </c>
      <c r="AN1050" s="55">
        <f t="shared" si="1204"/>
        <v>0</v>
      </c>
      <c r="AO1050" s="55">
        <f t="shared" si="1204"/>
        <v>0</v>
      </c>
      <c r="AP1050" s="55">
        <f t="shared" si="1204"/>
        <v>0</v>
      </c>
      <c r="AQ1050" s="55">
        <f t="shared" si="1204"/>
        <v>318</v>
      </c>
      <c r="AR1050" s="55">
        <f t="shared" si="1204"/>
        <v>0</v>
      </c>
    </row>
    <row r="1051" spans="1:44" ht="24" customHeight="1">
      <c r="A1051" s="28" t="s">
        <v>13</v>
      </c>
      <c r="B1051" s="78">
        <v>917</v>
      </c>
      <c r="C1051" s="38" t="s">
        <v>140</v>
      </c>
      <c r="D1051" s="38" t="s">
        <v>75</v>
      </c>
      <c r="E1051" s="38" t="s">
        <v>782</v>
      </c>
      <c r="F1051" s="18" t="s">
        <v>32</v>
      </c>
      <c r="G1051" s="6"/>
      <c r="H1051" s="6"/>
      <c r="I1051" s="102"/>
      <c r="J1051" s="102"/>
      <c r="K1051" s="102"/>
      <c r="L1051" s="102"/>
      <c r="M1051" s="55"/>
      <c r="N1051" s="55"/>
      <c r="O1051" s="55"/>
      <c r="P1051" s="55">
        <v>348</v>
      </c>
      <c r="Q1051" s="55"/>
      <c r="R1051" s="55"/>
      <c r="S1051" s="119">
        <f>M1051+O1051+P1051+Q1051+R1051</f>
        <v>348</v>
      </c>
      <c r="T1051" s="119">
        <f>N1051+R1051</f>
        <v>0</v>
      </c>
      <c r="U1051" s="55"/>
      <c r="V1051" s="55"/>
      <c r="W1051" s="55"/>
      <c r="X1051" s="55"/>
      <c r="Y1051" s="55">
        <f>S1051+U1051+V1051+W1051+X1051</f>
        <v>348</v>
      </c>
      <c r="Z1051" s="55">
        <f>T1051+X1051</f>
        <v>0</v>
      </c>
      <c r="AA1051" s="55">
        <v>-30</v>
      </c>
      <c r="AB1051" s="55"/>
      <c r="AC1051" s="55"/>
      <c r="AD1051" s="55"/>
      <c r="AE1051" s="119">
        <f>Y1051+AA1051+AB1051+AC1051+AD1051</f>
        <v>318</v>
      </c>
      <c r="AF1051" s="119">
        <f>Z1051+AD1051</f>
        <v>0</v>
      </c>
      <c r="AG1051" s="55"/>
      <c r="AH1051" s="55"/>
      <c r="AI1051" s="55"/>
      <c r="AJ1051" s="55"/>
      <c r="AK1051" s="55">
        <f>AE1051+AG1051+AH1051+AI1051+AJ1051</f>
        <v>318</v>
      </c>
      <c r="AL1051" s="55">
        <f>AF1051+AJ1051</f>
        <v>0</v>
      </c>
      <c r="AM1051" s="55"/>
      <c r="AN1051" s="55"/>
      <c r="AO1051" s="55"/>
      <c r="AP1051" s="55"/>
      <c r="AQ1051" s="55">
        <f>AK1051+AM1051+AN1051+AO1051+AP1051</f>
        <v>318</v>
      </c>
      <c r="AR1051" s="55">
        <f>AL1051+AP1051</f>
        <v>0</v>
      </c>
    </row>
    <row r="1052" spans="1:44" ht="16.5" customHeight="1">
      <c r="A1052" s="20" t="s">
        <v>57</v>
      </c>
      <c r="B1052" s="78">
        <v>917</v>
      </c>
      <c r="C1052" s="38" t="s">
        <v>140</v>
      </c>
      <c r="D1052" s="38" t="s">
        <v>75</v>
      </c>
      <c r="E1052" s="18" t="s">
        <v>58</v>
      </c>
      <c r="F1052" s="18"/>
      <c r="G1052" s="6"/>
      <c r="H1052" s="6"/>
      <c r="I1052" s="102"/>
      <c r="J1052" s="102"/>
      <c r="K1052" s="102"/>
      <c r="L1052" s="102"/>
      <c r="M1052" s="55"/>
      <c r="N1052" s="55"/>
      <c r="O1052" s="55"/>
      <c r="P1052" s="55"/>
      <c r="Q1052" s="55"/>
      <c r="R1052" s="55"/>
      <c r="S1052" s="119"/>
      <c r="T1052" s="119"/>
      <c r="U1052" s="55"/>
      <c r="V1052" s="55"/>
      <c r="W1052" s="55"/>
      <c r="X1052" s="55"/>
      <c r="Y1052" s="55"/>
      <c r="Z1052" s="55"/>
      <c r="AA1052" s="55"/>
      <c r="AB1052" s="55"/>
      <c r="AC1052" s="55"/>
      <c r="AD1052" s="55"/>
      <c r="AE1052" s="119"/>
      <c r="AF1052" s="119"/>
      <c r="AG1052" s="55">
        <f>AG1053</f>
        <v>0</v>
      </c>
      <c r="AH1052" s="55">
        <f t="shared" ref="AH1052:AR1055" si="1205">AH1053</f>
        <v>33</v>
      </c>
      <c r="AI1052" s="55">
        <f t="shared" si="1205"/>
        <v>0</v>
      </c>
      <c r="AJ1052" s="55">
        <f t="shared" si="1205"/>
        <v>0</v>
      </c>
      <c r="AK1052" s="55">
        <f t="shared" si="1205"/>
        <v>33</v>
      </c>
      <c r="AL1052" s="55">
        <f t="shared" si="1205"/>
        <v>0</v>
      </c>
      <c r="AM1052" s="55">
        <f>AM1053</f>
        <v>0</v>
      </c>
      <c r="AN1052" s="55">
        <f t="shared" si="1205"/>
        <v>0</v>
      </c>
      <c r="AO1052" s="55">
        <f t="shared" si="1205"/>
        <v>0</v>
      </c>
      <c r="AP1052" s="55">
        <f t="shared" si="1205"/>
        <v>0</v>
      </c>
      <c r="AQ1052" s="55">
        <f t="shared" si="1205"/>
        <v>33</v>
      </c>
      <c r="AR1052" s="55">
        <f t="shared" si="1205"/>
        <v>0</v>
      </c>
    </row>
    <row r="1053" spans="1:44" ht="18" customHeight="1">
      <c r="A1053" s="20" t="s">
        <v>14</v>
      </c>
      <c r="B1053" s="78">
        <v>917</v>
      </c>
      <c r="C1053" s="38" t="s">
        <v>140</v>
      </c>
      <c r="D1053" s="38" t="s">
        <v>75</v>
      </c>
      <c r="E1053" s="38" t="s">
        <v>59</v>
      </c>
      <c r="F1053" s="18"/>
      <c r="G1053" s="6"/>
      <c r="H1053" s="6"/>
      <c r="I1053" s="102"/>
      <c r="J1053" s="102"/>
      <c r="K1053" s="102"/>
      <c r="L1053" s="102"/>
      <c r="M1053" s="55"/>
      <c r="N1053" s="55"/>
      <c r="O1053" s="55"/>
      <c r="P1053" s="55"/>
      <c r="Q1053" s="55"/>
      <c r="R1053" s="55"/>
      <c r="S1053" s="119"/>
      <c r="T1053" s="119"/>
      <c r="U1053" s="55"/>
      <c r="V1053" s="55"/>
      <c r="W1053" s="55"/>
      <c r="X1053" s="55"/>
      <c r="Y1053" s="55"/>
      <c r="Z1053" s="55"/>
      <c r="AA1053" s="55"/>
      <c r="AB1053" s="55"/>
      <c r="AC1053" s="55"/>
      <c r="AD1053" s="55"/>
      <c r="AE1053" s="119"/>
      <c r="AF1053" s="119"/>
      <c r="AG1053" s="55">
        <f>AG1054</f>
        <v>0</v>
      </c>
      <c r="AH1053" s="55">
        <f t="shared" si="1205"/>
        <v>33</v>
      </c>
      <c r="AI1053" s="55">
        <f t="shared" si="1205"/>
        <v>0</v>
      </c>
      <c r="AJ1053" s="55">
        <f t="shared" si="1205"/>
        <v>0</v>
      </c>
      <c r="AK1053" s="55">
        <f t="shared" si="1205"/>
        <v>33</v>
      </c>
      <c r="AL1053" s="55">
        <f t="shared" si="1205"/>
        <v>0</v>
      </c>
      <c r="AM1053" s="55">
        <f>AM1054</f>
        <v>0</v>
      </c>
      <c r="AN1053" s="55">
        <f t="shared" si="1205"/>
        <v>0</v>
      </c>
      <c r="AO1053" s="55">
        <f t="shared" si="1205"/>
        <v>0</v>
      </c>
      <c r="AP1053" s="55">
        <f t="shared" si="1205"/>
        <v>0</v>
      </c>
      <c r="AQ1053" s="55">
        <f t="shared" si="1205"/>
        <v>33</v>
      </c>
      <c r="AR1053" s="55">
        <f t="shared" si="1205"/>
        <v>0</v>
      </c>
    </row>
    <row r="1054" spans="1:44" ht="16.5" customHeight="1">
      <c r="A1054" s="20" t="s">
        <v>682</v>
      </c>
      <c r="B1054" s="78">
        <v>917</v>
      </c>
      <c r="C1054" s="38" t="s">
        <v>140</v>
      </c>
      <c r="D1054" s="38" t="s">
        <v>75</v>
      </c>
      <c r="E1054" s="38" t="s">
        <v>804</v>
      </c>
      <c r="F1054" s="18"/>
      <c r="G1054" s="6"/>
      <c r="H1054" s="6"/>
      <c r="I1054" s="102"/>
      <c r="J1054" s="102"/>
      <c r="K1054" s="102"/>
      <c r="L1054" s="102"/>
      <c r="M1054" s="55"/>
      <c r="N1054" s="55"/>
      <c r="O1054" s="55"/>
      <c r="P1054" s="55"/>
      <c r="Q1054" s="55"/>
      <c r="R1054" s="55"/>
      <c r="S1054" s="119"/>
      <c r="T1054" s="119"/>
      <c r="U1054" s="55"/>
      <c r="V1054" s="55"/>
      <c r="W1054" s="55"/>
      <c r="X1054" s="55"/>
      <c r="Y1054" s="55"/>
      <c r="Z1054" s="55"/>
      <c r="AA1054" s="55"/>
      <c r="AB1054" s="55"/>
      <c r="AC1054" s="55"/>
      <c r="AD1054" s="55"/>
      <c r="AE1054" s="119"/>
      <c r="AF1054" s="119"/>
      <c r="AG1054" s="55">
        <f>AG1055</f>
        <v>0</v>
      </c>
      <c r="AH1054" s="55">
        <f t="shared" si="1205"/>
        <v>33</v>
      </c>
      <c r="AI1054" s="55">
        <f t="shared" si="1205"/>
        <v>0</v>
      </c>
      <c r="AJ1054" s="55">
        <f t="shared" si="1205"/>
        <v>0</v>
      </c>
      <c r="AK1054" s="55">
        <f t="shared" si="1205"/>
        <v>33</v>
      </c>
      <c r="AL1054" s="55">
        <f t="shared" si="1205"/>
        <v>0</v>
      </c>
      <c r="AM1054" s="55">
        <f>AM1055</f>
        <v>0</v>
      </c>
      <c r="AN1054" s="55">
        <f t="shared" si="1205"/>
        <v>0</v>
      </c>
      <c r="AO1054" s="55">
        <f t="shared" si="1205"/>
        <v>0</v>
      </c>
      <c r="AP1054" s="55">
        <f t="shared" si="1205"/>
        <v>0</v>
      </c>
      <c r="AQ1054" s="55">
        <f t="shared" si="1205"/>
        <v>33</v>
      </c>
      <c r="AR1054" s="55">
        <f t="shared" si="1205"/>
        <v>0</v>
      </c>
    </row>
    <row r="1055" spans="1:44" ht="33" customHeight="1">
      <c r="A1055" s="17" t="s">
        <v>11</v>
      </c>
      <c r="B1055" s="78">
        <v>917</v>
      </c>
      <c r="C1055" s="38" t="s">
        <v>140</v>
      </c>
      <c r="D1055" s="38" t="s">
        <v>75</v>
      </c>
      <c r="E1055" s="38" t="s">
        <v>804</v>
      </c>
      <c r="F1055" s="38" t="s">
        <v>12</v>
      </c>
      <c r="G1055" s="6"/>
      <c r="H1055" s="6"/>
      <c r="I1055" s="102"/>
      <c r="J1055" s="102"/>
      <c r="K1055" s="102"/>
      <c r="L1055" s="102"/>
      <c r="M1055" s="55"/>
      <c r="N1055" s="55"/>
      <c r="O1055" s="55"/>
      <c r="P1055" s="55"/>
      <c r="Q1055" s="55"/>
      <c r="R1055" s="55"/>
      <c r="S1055" s="119"/>
      <c r="T1055" s="119"/>
      <c r="U1055" s="55"/>
      <c r="V1055" s="55"/>
      <c r="W1055" s="55"/>
      <c r="X1055" s="55"/>
      <c r="Y1055" s="55"/>
      <c r="Z1055" s="55"/>
      <c r="AA1055" s="55"/>
      <c r="AB1055" s="55"/>
      <c r="AC1055" s="55"/>
      <c r="AD1055" s="55"/>
      <c r="AE1055" s="119"/>
      <c r="AF1055" s="119"/>
      <c r="AG1055" s="55">
        <f>AG1056</f>
        <v>0</v>
      </c>
      <c r="AH1055" s="55">
        <f t="shared" si="1205"/>
        <v>33</v>
      </c>
      <c r="AI1055" s="55">
        <f t="shared" si="1205"/>
        <v>0</v>
      </c>
      <c r="AJ1055" s="55">
        <f t="shared" si="1205"/>
        <v>0</v>
      </c>
      <c r="AK1055" s="55">
        <f t="shared" si="1205"/>
        <v>33</v>
      </c>
      <c r="AL1055" s="55">
        <f t="shared" si="1205"/>
        <v>0</v>
      </c>
      <c r="AM1055" s="55">
        <f>AM1056</f>
        <v>0</v>
      </c>
      <c r="AN1055" s="55">
        <f t="shared" si="1205"/>
        <v>0</v>
      </c>
      <c r="AO1055" s="55">
        <f t="shared" si="1205"/>
        <v>0</v>
      </c>
      <c r="AP1055" s="55">
        <f t="shared" si="1205"/>
        <v>0</v>
      </c>
      <c r="AQ1055" s="55">
        <f t="shared" si="1205"/>
        <v>33</v>
      </c>
      <c r="AR1055" s="55">
        <f t="shared" si="1205"/>
        <v>0</v>
      </c>
    </row>
    <row r="1056" spans="1:44" ht="15.75" customHeight="1">
      <c r="A1056" s="20" t="s">
        <v>13</v>
      </c>
      <c r="B1056" s="78">
        <v>917</v>
      </c>
      <c r="C1056" s="38" t="s">
        <v>140</v>
      </c>
      <c r="D1056" s="38" t="s">
        <v>75</v>
      </c>
      <c r="E1056" s="38" t="s">
        <v>804</v>
      </c>
      <c r="F1056" s="18" t="s">
        <v>32</v>
      </c>
      <c r="G1056" s="6"/>
      <c r="H1056" s="6"/>
      <c r="I1056" s="102"/>
      <c r="J1056" s="102"/>
      <c r="K1056" s="102"/>
      <c r="L1056" s="102"/>
      <c r="M1056" s="55"/>
      <c r="N1056" s="55"/>
      <c r="O1056" s="55"/>
      <c r="P1056" s="55"/>
      <c r="Q1056" s="55"/>
      <c r="R1056" s="55"/>
      <c r="S1056" s="119"/>
      <c r="T1056" s="119"/>
      <c r="U1056" s="55"/>
      <c r="V1056" s="55"/>
      <c r="W1056" s="55"/>
      <c r="X1056" s="55"/>
      <c r="Y1056" s="55"/>
      <c r="Z1056" s="55"/>
      <c r="AA1056" s="55"/>
      <c r="AB1056" s="55"/>
      <c r="AC1056" s="55"/>
      <c r="AD1056" s="55"/>
      <c r="AE1056" s="119"/>
      <c r="AF1056" s="119"/>
      <c r="AG1056" s="55"/>
      <c r="AH1056" s="55">
        <v>33</v>
      </c>
      <c r="AI1056" s="55"/>
      <c r="AJ1056" s="55"/>
      <c r="AK1056" s="55">
        <f>AE1056+AG1056+AH1056+AI1056+AJ1056</f>
        <v>33</v>
      </c>
      <c r="AL1056" s="55">
        <f>AF1056+AJ1056</f>
        <v>0</v>
      </c>
      <c r="AM1056" s="55"/>
      <c r="AN1056" s="55"/>
      <c r="AO1056" s="55"/>
      <c r="AP1056" s="55"/>
      <c r="AQ1056" s="55">
        <f>AK1056+AM1056+AN1056+AO1056+AP1056</f>
        <v>33</v>
      </c>
      <c r="AR1056" s="55">
        <f>AL1056+AP1056</f>
        <v>0</v>
      </c>
    </row>
    <row r="1057" spans="1:44">
      <c r="A1057" s="28"/>
      <c r="B1057" s="78"/>
      <c r="C1057" s="38"/>
      <c r="D1057" s="38"/>
      <c r="E1057" s="38"/>
      <c r="F1057" s="6"/>
      <c r="G1057" s="52"/>
      <c r="H1057" s="52"/>
      <c r="I1057" s="102"/>
      <c r="J1057" s="102"/>
      <c r="K1057" s="102"/>
      <c r="L1057" s="102"/>
      <c r="M1057" s="102"/>
      <c r="N1057" s="102"/>
      <c r="O1057" s="102"/>
      <c r="P1057" s="102"/>
      <c r="Q1057" s="102"/>
      <c r="R1057" s="102"/>
      <c r="S1057" s="121"/>
      <c r="T1057" s="121"/>
      <c r="U1057" s="102"/>
      <c r="V1057" s="102"/>
      <c r="W1057" s="102"/>
      <c r="X1057" s="102"/>
      <c r="Y1057" s="102"/>
      <c r="Z1057" s="102"/>
      <c r="AA1057" s="102"/>
      <c r="AB1057" s="102"/>
      <c r="AC1057" s="102"/>
      <c r="AD1057" s="102"/>
      <c r="AE1057" s="121"/>
      <c r="AF1057" s="121"/>
      <c r="AG1057" s="102"/>
      <c r="AH1057" s="102"/>
      <c r="AI1057" s="102"/>
      <c r="AJ1057" s="102"/>
      <c r="AK1057" s="102"/>
      <c r="AL1057" s="102"/>
      <c r="AM1057" s="102"/>
      <c r="AN1057" s="102"/>
      <c r="AO1057" s="102"/>
      <c r="AP1057" s="102"/>
      <c r="AQ1057" s="102"/>
      <c r="AR1057" s="102"/>
    </row>
    <row r="1058" spans="1:44" ht="40.5">
      <c r="A1058" s="12" t="s">
        <v>402</v>
      </c>
      <c r="B1058" s="71">
        <v>918</v>
      </c>
      <c r="C1058" s="13"/>
      <c r="D1058" s="13"/>
      <c r="E1058" s="13"/>
      <c r="F1058" s="13"/>
      <c r="G1058" s="8">
        <f>G1060</f>
        <v>264</v>
      </c>
      <c r="H1058" s="8">
        <f t="shared" ref="H1058:M1058" si="1206">H1060</f>
        <v>0</v>
      </c>
      <c r="I1058" s="8">
        <f t="shared" si="1206"/>
        <v>0</v>
      </c>
      <c r="J1058" s="8">
        <f t="shared" si="1206"/>
        <v>0</v>
      </c>
      <c r="K1058" s="8">
        <f t="shared" si="1206"/>
        <v>0</v>
      </c>
      <c r="L1058" s="8">
        <f t="shared" si="1206"/>
        <v>0</v>
      </c>
      <c r="M1058" s="8">
        <f t="shared" si="1206"/>
        <v>264</v>
      </c>
      <c r="N1058" s="8">
        <f t="shared" ref="N1058:AL1058" si="1207">N1060</f>
        <v>0</v>
      </c>
      <c r="O1058" s="8">
        <f t="shared" si="1207"/>
        <v>0</v>
      </c>
      <c r="P1058" s="8">
        <f t="shared" si="1207"/>
        <v>0</v>
      </c>
      <c r="Q1058" s="8">
        <f t="shared" si="1207"/>
        <v>0</v>
      </c>
      <c r="R1058" s="8">
        <f t="shared" si="1207"/>
        <v>0</v>
      </c>
      <c r="S1058" s="122">
        <f t="shared" si="1207"/>
        <v>264</v>
      </c>
      <c r="T1058" s="122">
        <f t="shared" si="1207"/>
        <v>0</v>
      </c>
      <c r="U1058" s="8">
        <f t="shared" si="1207"/>
        <v>0</v>
      </c>
      <c r="V1058" s="8">
        <f t="shared" si="1207"/>
        <v>0</v>
      </c>
      <c r="W1058" s="8">
        <f t="shared" si="1207"/>
        <v>0</v>
      </c>
      <c r="X1058" s="8">
        <f t="shared" si="1207"/>
        <v>0</v>
      </c>
      <c r="Y1058" s="8">
        <f t="shared" si="1207"/>
        <v>264</v>
      </c>
      <c r="Z1058" s="8">
        <f t="shared" si="1207"/>
        <v>0</v>
      </c>
      <c r="AA1058" s="8">
        <f t="shared" si="1207"/>
        <v>0</v>
      </c>
      <c r="AB1058" s="8">
        <f t="shared" si="1207"/>
        <v>0</v>
      </c>
      <c r="AC1058" s="8">
        <f t="shared" si="1207"/>
        <v>0</v>
      </c>
      <c r="AD1058" s="8">
        <f t="shared" si="1207"/>
        <v>0</v>
      </c>
      <c r="AE1058" s="122">
        <f t="shared" si="1207"/>
        <v>264</v>
      </c>
      <c r="AF1058" s="122">
        <f t="shared" si="1207"/>
        <v>0</v>
      </c>
      <c r="AG1058" s="8">
        <f t="shared" si="1207"/>
        <v>0</v>
      </c>
      <c r="AH1058" s="8">
        <f t="shared" si="1207"/>
        <v>0</v>
      </c>
      <c r="AI1058" s="8">
        <f t="shared" si="1207"/>
        <v>0</v>
      </c>
      <c r="AJ1058" s="8">
        <f t="shared" si="1207"/>
        <v>0</v>
      </c>
      <c r="AK1058" s="8">
        <f t="shared" si="1207"/>
        <v>264</v>
      </c>
      <c r="AL1058" s="8">
        <f t="shared" si="1207"/>
        <v>0</v>
      </c>
      <c r="AM1058" s="8">
        <f t="shared" ref="AM1058:AR1058" si="1208">AM1060</f>
        <v>0</v>
      </c>
      <c r="AN1058" s="8">
        <f t="shared" si="1208"/>
        <v>0</v>
      </c>
      <c r="AO1058" s="8">
        <f t="shared" si="1208"/>
        <v>0</v>
      </c>
      <c r="AP1058" s="8">
        <f t="shared" si="1208"/>
        <v>0</v>
      </c>
      <c r="AQ1058" s="8">
        <f t="shared" si="1208"/>
        <v>264</v>
      </c>
      <c r="AR1058" s="8">
        <f t="shared" si="1208"/>
        <v>0</v>
      </c>
    </row>
    <row r="1059" spans="1:44" s="47" customFormat="1">
      <c r="A1059" s="48"/>
      <c r="B1059" s="72"/>
      <c r="C1059" s="19"/>
      <c r="D1059" s="19"/>
      <c r="E1059" s="19"/>
      <c r="F1059" s="19"/>
      <c r="G1059" s="46"/>
      <c r="H1059" s="46"/>
      <c r="I1059" s="46"/>
      <c r="J1059" s="46"/>
      <c r="K1059" s="46"/>
      <c r="L1059" s="46"/>
      <c r="M1059" s="46"/>
      <c r="N1059" s="46"/>
      <c r="O1059" s="46"/>
      <c r="P1059" s="46"/>
      <c r="Q1059" s="46"/>
      <c r="R1059" s="46"/>
      <c r="S1059" s="123"/>
      <c r="T1059" s="123"/>
      <c r="U1059" s="46"/>
      <c r="V1059" s="46"/>
      <c r="W1059" s="46"/>
      <c r="X1059" s="46"/>
      <c r="Y1059" s="46"/>
      <c r="Z1059" s="46"/>
      <c r="AA1059" s="46"/>
      <c r="AB1059" s="46"/>
      <c r="AC1059" s="46"/>
      <c r="AD1059" s="46"/>
      <c r="AE1059" s="123"/>
      <c r="AF1059" s="123"/>
      <c r="AG1059" s="46"/>
      <c r="AH1059" s="46"/>
      <c r="AI1059" s="46"/>
      <c r="AJ1059" s="46"/>
      <c r="AK1059" s="46"/>
      <c r="AL1059" s="46"/>
      <c r="AM1059" s="46"/>
      <c r="AN1059" s="46"/>
      <c r="AO1059" s="46"/>
      <c r="AP1059" s="46"/>
      <c r="AQ1059" s="46"/>
      <c r="AR1059" s="46"/>
    </row>
    <row r="1060" spans="1:44" ht="18.75">
      <c r="A1060" s="15" t="s">
        <v>54</v>
      </c>
      <c r="B1060" s="31">
        <v>918</v>
      </c>
      <c r="C1060" s="16" t="s">
        <v>20</v>
      </c>
      <c r="D1060" s="16" t="s">
        <v>55</v>
      </c>
      <c r="E1060" s="16"/>
      <c r="F1060" s="16"/>
      <c r="G1060" s="9">
        <f>G1061</f>
        <v>264</v>
      </c>
      <c r="H1060" s="9">
        <f t="shared" ref="H1060:AQ1060" si="1209">H1061</f>
        <v>0</v>
      </c>
      <c r="I1060" s="9">
        <f t="shared" si="1209"/>
        <v>0</v>
      </c>
      <c r="J1060" s="9">
        <f t="shared" si="1209"/>
        <v>0</v>
      </c>
      <c r="K1060" s="9">
        <f t="shared" si="1209"/>
        <v>0</v>
      </c>
      <c r="L1060" s="9">
        <f t="shared" si="1209"/>
        <v>0</v>
      </c>
      <c r="M1060" s="9">
        <f t="shared" si="1209"/>
        <v>264</v>
      </c>
      <c r="N1060" s="9">
        <f>N1061</f>
        <v>0</v>
      </c>
      <c r="O1060" s="9">
        <f t="shared" si="1209"/>
        <v>0</v>
      </c>
      <c r="P1060" s="9">
        <f t="shared" si="1209"/>
        <v>0</v>
      </c>
      <c r="Q1060" s="9">
        <f t="shared" si="1209"/>
        <v>0</v>
      </c>
      <c r="R1060" s="9">
        <f t="shared" si="1209"/>
        <v>0</v>
      </c>
      <c r="S1060" s="124">
        <f t="shared" si="1209"/>
        <v>264</v>
      </c>
      <c r="T1060" s="124">
        <f>T1061</f>
        <v>0</v>
      </c>
      <c r="U1060" s="9">
        <f t="shared" si="1209"/>
        <v>0</v>
      </c>
      <c r="V1060" s="9">
        <f t="shared" si="1209"/>
        <v>0</v>
      </c>
      <c r="W1060" s="9">
        <f t="shared" si="1209"/>
        <v>0</v>
      </c>
      <c r="X1060" s="9">
        <f t="shared" si="1209"/>
        <v>0</v>
      </c>
      <c r="Y1060" s="9">
        <f t="shared" si="1209"/>
        <v>264</v>
      </c>
      <c r="Z1060" s="9">
        <f>Z1061</f>
        <v>0</v>
      </c>
      <c r="AA1060" s="9">
        <f t="shared" si="1209"/>
        <v>0</v>
      </c>
      <c r="AB1060" s="9">
        <f t="shared" si="1209"/>
        <v>0</v>
      </c>
      <c r="AC1060" s="9">
        <f t="shared" si="1209"/>
        <v>0</v>
      </c>
      <c r="AD1060" s="9">
        <f t="shared" si="1209"/>
        <v>0</v>
      </c>
      <c r="AE1060" s="124">
        <f t="shared" si="1209"/>
        <v>264</v>
      </c>
      <c r="AF1060" s="124">
        <f>AF1061</f>
        <v>0</v>
      </c>
      <c r="AG1060" s="9">
        <f t="shared" si="1209"/>
        <v>0</v>
      </c>
      <c r="AH1060" s="9">
        <f t="shared" si="1209"/>
        <v>0</v>
      </c>
      <c r="AI1060" s="9">
        <f t="shared" si="1209"/>
        <v>0</v>
      </c>
      <c r="AJ1060" s="9">
        <f t="shared" si="1209"/>
        <v>0</v>
      </c>
      <c r="AK1060" s="9">
        <f t="shared" si="1209"/>
        <v>264</v>
      </c>
      <c r="AL1060" s="9">
        <f>AL1061</f>
        <v>0</v>
      </c>
      <c r="AM1060" s="9">
        <f t="shared" si="1209"/>
        <v>0</v>
      </c>
      <c r="AN1060" s="9">
        <f t="shared" si="1209"/>
        <v>0</v>
      </c>
      <c r="AO1060" s="9">
        <f t="shared" si="1209"/>
        <v>0</v>
      </c>
      <c r="AP1060" s="9">
        <f t="shared" si="1209"/>
        <v>0</v>
      </c>
      <c r="AQ1060" s="9">
        <f t="shared" si="1209"/>
        <v>264</v>
      </c>
      <c r="AR1060" s="9">
        <f>AR1061</f>
        <v>0</v>
      </c>
    </row>
    <row r="1061" spans="1:44" ht="20.100000000000001" customHeight="1">
      <c r="A1061" s="28" t="s">
        <v>57</v>
      </c>
      <c r="B1061" s="78">
        <v>918</v>
      </c>
      <c r="C1061" s="38" t="s">
        <v>20</v>
      </c>
      <c r="D1061" s="38" t="s">
        <v>55</v>
      </c>
      <c r="E1061" s="18" t="s">
        <v>58</v>
      </c>
      <c r="F1061" s="38"/>
      <c r="G1061" s="61">
        <f>G1064</f>
        <v>264</v>
      </c>
      <c r="H1061" s="61">
        <f t="shared" ref="H1061:M1061" si="1210">H1064</f>
        <v>0</v>
      </c>
      <c r="I1061" s="61">
        <f t="shared" si="1210"/>
        <v>0</v>
      </c>
      <c r="J1061" s="61">
        <f t="shared" si="1210"/>
        <v>0</v>
      </c>
      <c r="K1061" s="61">
        <f t="shared" si="1210"/>
        <v>0</v>
      </c>
      <c r="L1061" s="61">
        <f t="shared" si="1210"/>
        <v>0</v>
      </c>
      <c r="M1061" s="61">
        <f t="shared" si="1210"/>
        <v>264</v>
      </c>
      <c r="N1061" s="61">
        <f t="shared" ref="N1061:AL1061" si="1211">N1064</f>
        <v>0</v>
      </c>
      <c r="O1061" s="61">
        <f t="shared" si="1211"/>
        <v>0</v>
      </c>
      <c r="P1061" s="61">
        <f t="shared" si="1211"/>
        <v>0</v>
      </c>
      <c r="Q1061" s="61">
        <f t="shared" si="1211"/>
        <v>0</v>
      </c>
      <c r="R1061" s="61">
        <f t="shared" si="1211"/>
        <v>0</v>
      </c>
      <c r="S1061" s="129">
        <f t="shared" si="1211"/>
        <v>264</v>
      </c>
      <c r="T1061" s="129">
        <f t="shared" si="1211"/>
        <v>0</v>
      </c>
      <c r="U1061" s="61">
        <f t="shared" si="1211"/>
        <v>0</v>
      </c>
      <c r="V1061" s="61">
        <f t="shared" si="1211"/>
        <v>0</v>
      </c>
      <c r="W1061" s="61">
        <f t="shared" si="1211"/>
        <v>0</v>
      </c>
      <c r="X1061" s="61">
        <f t="shared" si="1211"/>
        <v>0</v>
      </c>
      <c r="Y1061" s="61">
        <f t="shared" si="1211"/>
        <v>264</v>
      </c>
      <c r="Z1061" s="61">
        <f t="shared" si="1211"/>
        <v>0</v>
      </c>
      <c r="AA1061" s="61">
        <f t="shared" si="1211"/>
        <v>0</v>
      </c>
      <c r="AB1061" s="61">
        <f t="shared" si="1211"/>
        <v>0</v>
      </c>
      <c r="AC1061" s="61">
        <f t="shared" si="1211"/>
        <v>0</v>
      </c>
      <c r="AD1061" s="61">
        <f t="shared" si="1211"/>
        <v>0</v>
      </c>
      <c r="AE1061" s="129">
        <f t="shared" si="1211"/>
        <v>264</v>
      </c>
      <c r="AF1061" s="129">
        <f t="shared" si="1211"/>
        <v>0</v>
      </c>
      <c r="AG1061" s="61">
        <f t="shared" si="1211"/>
        <v>0</v>
      </c>
      <c r="AH1061" s="61">
        <f t="shared" si="1211"/>
        <v>0</v>
      </c>
      <c r="AI1061" s="61">
        <f t="shared" si="1211"/>
        <v>0</v>
      </c>
      <c r="AJ1061" s="61">
        <f t="shared" si="1211"/>
        <v>0</v>
      </c>
      <c r="AK1061" s="61">
        <f t="shared" si="1211"/>
        <v>264</v>
      </c>
      <c r="AL1061" s="61">
        <f t="shared" si="1211"/>
        <v>0</v>
      </c>
      <c r="AM1061" s="61">
        <f t="shared" ref="AM1061:AR1061" si="1212">AM1064</f>
        <v>0</v>
      </c>
      <c r="AN1061" s="61">
        <f t="shared" si="1212"/>
        <v>0</v>
      </c>
      <c r="AO1061" s="61">
        <f t="shared" si="1212"/>
        <v>0</v>
      </c>
      <c r="AP1061" s="61">
        <f t="shared" si="1212"/>
        <v>0</v>
      </c>
      <c r="AQ1061" s="61">
        <f t="shared" si="1212"/>
        <v>264</v>
      </c>
      <c r="AR1061" s="61">
        <f t="shared" si="1212"/>
        <v>0</v>
      </c>
    </row>
    <row r="1062" spans="1:44" ht="20.100000000000001" customHeight="1">
      <c r="A1062" s="28" t="s">
        <v>14</v>
      </c>
      <c r="B1062" s="78">
        <v>918</v>
      </c>
      <c r="C1062" s="38" t="s">
        <v>20</v>
      </c>
      <c r="D1062" s="38" t="s">
        <v>55</v>
      </c>
      <c r="E1062" s="38" t="s">
        <v>59</v>
      </c>
      <c r="F1062" s="38"/>
      <c r="G1062" s="61">
        <f>G1064</f>
        <v>264</v>
      </c>
      <c r="H1062" s="61">
        <f t="shared" ref="H1062:M1062" si="1213">H1064</f>
        <v>0</v>
      </c>
      <c r="I1062" s="61">
        <f t="shared" si="1213"/>
        <v>0</v>
      </c>
      <c r="J1062" s="61">
        <f t="shared" si="1213"/>
        <v>0</v>
      </c>
      <c r="K1062" s="61">
        <f t="shared" si="1213"/>
        <v>0</v>
      </c>
      <c r="L1062" s="61">
        <f t="shared" si="1213"/>
        <v>0</v>
      </c>
      <c r="M1062" s="61">
        <f t="shared" si="1213"/>
        <v>264</v>
      </c>
      <c r="N1062" s="61">
        <f t="shared" ref="N1062:AL1062" si="1214">N1064</f>
        <v>0</v>
      </c>
      <c r="O1062" s="61">
        <f t="shared" si="1214"/>
        <v>0</v>
      </c>
      <c r="P1062" s="61">
        <f t="shared" si="1214"/>
        <v>0</v>
      </c>
      <c r="Q1062" s="61">
        <f t="shared" si="1214"/>
        <v>0</v>
      </c>
      <c r="R1062" s="61">
        <f t="shared" si="1214"/>
        <v>0</v>
      </c>
      <c r="S1062" s="129">
        <f t="shared" si="1214"/>
        <v>264</v>
      </c>
      <c r="T1062" s="129">
        <f t="shared" si="1214"/>
        <v>0</v>
      </c>
      <c r="U1062" s="61">
        <f t="shared" si="1214"/>
        <v>0</v>
      </c>
      <c r="V1062" s="61">
        <f t="shared" si="1214"/>
        <v>0</v>
      </c>
      <c r="W1062" s="61">
        <f t="shared" si="1214"/>
        <v>0</v>
      </c>
      <c r="X1062" s="61">
        <f t="shared" si="1214"/>
        <v>0</v>
      </c>
      <c r="Y1062" s="61">
        <f t="shared" si="1214"/>
        <v>264</v>
      </c>
      <c r="Z1062" s="61">
        <f t="shared" si="1214"/>
        <v>0</v>
      </c>
      <c r="AA1062" s="61">
        <f t="shared" si="1214"/>
        <v>0</v>
      </c>
      <c r="AB1062" s="61">
        <f t="shared" si="1214"/>
        <v>0</v>
      </c>
      <c r="AC1062" s="61">
        <f t="shared" si="1214"/>
        <v>0</v>
      </c>
      <c r="AD1062" s="61">
        <f t="shared" si="1214"/>
        <v>0</v>
      </c>
      <c r="AE1062" s="129">
        <f t="shared" si="1214"/>
        <v>264</v>
      </c>
      <c r="AF1062" s="129">
        <f t="shared" si="1214"/>
        <v>0</v>
      </c>
      <c r="AG1062" s="61">
        <f t="shared" si="1214"/>
        <v>0</v>
      </c>
      <c r="AH1062" s="61">
        <f t="shared" si="1214"/>
        <v>0</v>
      </c>
      <c r="AI1062" s="61">
        <f t="shared" si="1214"/>
        <v>0</v>
      </c>
      <c r="AJ1062" s="61">
        <f t="shared" si="1214"/>
        <v>0</v>
      </c>
      <c r="AK1062" s="61">
        <f t="shared" si="1214"/>
        <v>264</v>
      </c>
      <c r="AL1062" s="61">
        <f t="shared" si="1214"/>
        <v>0</v>
      </c>
      <c r="AM1062" s="61">
        <f t="shared" ref="AM1062:AR1062" si="1215">AM1064</f>
        <v>0</v>
      </c>
      <c r="AN1062" s="61">
        <f t="shared" si="1215"/>
        <v>0</v>
      </c>
      <c r="AO1062" s="61">
        <f t="shared" si="1215"/>
        <v>0</v>
      </c>
      <c r="AP1062" s="61">
        <f t="shared" si="1215"/>
        <v>0</v>
      </c>
      <c r="AQ1062" s="61">
        <f t="shared" si="1215"/>
        <v>264</v>
      </c>
      <c r="AR1062" s="61">
        <f t="shared" si="1215"/>
        <v>0</v>
      </c>
    </row>
    <row r="1063" spans="1:44" ht="20.100000000000001" customHeight="1">
      <c r="A1063" s="28" t="s">
        <v>56</v>
      </c>
      <c r="B1063" s="78">
        <v>918</v>
      </c>
      <c r="C1063" s="38" t="s">
        <v>20</v>
      </c>
      <c r="D1063" s="38" t="s">
        <v>55</v>
      </c>
      <c r="E1063" s="38" t="s">
        <v>60</v>
      </c>
      <c r="F1063" s="38"/>
      <c r="G1063" s="61">
        <f>G1064</f>
        <v>264</v>
      </c>
      <c r="H1063" s="61">
        <f t="shared" ref="H1063:W1064" si="1216">H1064</f>
        <v>0</v>
      </c>
      <c r="I1063" s="61">
        <f t="shared" si="1216"/>
        <v>0</v>
      </c>
      <c r="J1063" s="61">
        <f t="shared" si="1216"/>
        <v>0</v>
      </c>
      <c r="K1063" s="61">
        <f t="shared" si="1216"/>
        <v>0</v>
      </c>
      <c r="L1063" s="61">
        <f t="shared" si="1216"/>
        <v>0</v>
      </c>
      <c r="M1063" s="61">
        <f t="shared" si="1216"/>
        <v>264</v>
      </c>
      <c r="N1063" s="61">
        <f>N1064</f>
        <v>0</v>
      </c>
      <c r="O1063" s="61">
        <f t="shared" si="1216"/>
        <v>0</v>
      </c>
      <c r="P1063" s="61">
        <f t="shared" si="1216"/>
        <v>0</v>
      </c>
      <c r="Q1063" s="61">
        <f t="shared" si="1216"/>
        <v>0</v>
      </c>
      <c r="R1063" s="61">
        <f t="shared" si="1216"/>
        <v>0</v>
      </c>
      <c r="S1063" s="129">
        <f t="shared" si="1216"/>
        <v>264</v>
      </c>
      <c r="T1063" s="129">
        <f>T1064</f>
        <v>0</v>
      </c>
      <c r="U1063" s="61">
        <f t="shared" si="1216"/>
        <v>0</v>
      </c>
      <c r="V1063" s="61">
        <f t="shared" si="1216"/>
        <v>0</v>
      </c>
      <c r="W1063" s="61">
        <f t="shared" si="1216"/>
        <v>0</v>
      </c>
      <c r="X1063" s="61">
        <f t="shared" ref="U1063:Y1064" si="1217">X1064</f>
        <v>0</v>
      </c>
      <c r="Y1063" s="61">
        <f t="shared" si="1217"/>
        <v>264</v>
      </c>
      <c r="Z1063" s="61">
        <f>Z1064</f>
        <v>0</v>
      </c>
      <c r="AA1063" s="61">
        <f t="shared" ref="AA1063:AP1064" si="1218">AA1064</f>
        <v>0</v>
      </c>
      <c r="AB1063" s="61">
        <f t="shared" si="1218"/>
        <v>0</v>
      </c>
      <c r="AC1063" s="61">
        <f t="shared" si="1218"/>
        <v>0</v>
      </c>
      <c r="AD1063" s="61">
        <f t="shared" si="1218"/>
        <v>0</v>
      </c>
      <c r="AE1063" s="129">
        <f t="shared" si="1218"/>
        <v>264</v>
      </c>
      <c r="AF1063" s="129">
        <f>AF1064</f>
        <v>0</v>
      </c>
      <c r="AG1063" s="61">
        <f t="shared" si="1218"/>
        <v>0</v>
      </c>
      <c r="AH1063" s="61">
        <f t="shared" si="1218"/>
        <v>0</v>
      </c>
      <c r="AI1063" s="61">
        <f t="shared" si="1218"/>
        <v>0</v>
      </c>
      <c r="AJ1063" s="61">
        <f t="shared" si="1218"/>
        <v>0</v>
      </c>
      <c r="AK1063" s="61">
        <f t="shared" si="1218"/>
        <v>264</v>
      </c>
      <c r="AL1063" s="61">
        <f>AL1064</f>
        <v>0</v>
      </c>
      <c r="AM1063" s="61">
        <f t="shared" si="1218"/>
        <v>0</v>
      </c>
      <c r="AN1063" s="61">
        <f t="shared" si="1218"/>
        <v>0</v>
      </c>
      <c r="AO1063" s="61">
        <f t="shared" si="1218"/>
        <v>0</v>
      </c>
      <c r="AP1063" s="61">
        <f t="shared" si="1218"/>
        <v>0</v>
      </c>
      <c r="AQ1063" s="61">
        <f t="shared" ref="AM1063:AQ1064" si="1219">AQ1064</f>
        <v>264</v>
      </c>
      <c r="AR1063" s="61">
        <f>AR1064</f>
        <v>0</v>
      </c>
    </row>
    <row r="1064" spans="1:44" ht="33">
      <c r="A1064" s="17" t="s">
        <v>221</v>
      </c>
      <c r="B1064" s="78">
        <v>918</v>
      </c>
      <c r="C1064" s="18" t="s">
        <v>20</v>
      </c>
      <c r="D1064" s="18" t="s">
        <v>55</v>
      </c>
      <c r="E1064" s="18" t="s">
        <v>60</v>
      </c>
      <c r="F1064" s="18" t="s">
        <v>29</v>
      </c>
      <c r="G1064" s="55">
        <f>G1065</f>
        <v>264</v>
      </c>
      <c r="H1064" s="55">
        <f t="shared" si="1216"/>
        <v>0</v>
      </c>
      <c r="I1064" s="55">
        <f t="shared" si="1216"/>
        <v>0</v>
      </c>
      <c r="J1064" s="55">
        <f t="shared" si="1216"/>
        <v>0</v>
      </c>
      <c r="K1064" s="55">
        <f t="shared" si="1216"/>
        <v>0</v>
      </c>
      <c r="L1064" s="55">
        <f t="shared" si="1216"/>
        <v>0</v>
      </c>
      <c r="M1064" s="55">
        <f t="shared" si="1216"/>
        <v>264</v>
      </c>
      <c r="N1064" s="55">
        <f>N1065</f>
        <v>0</v>
      </c>
      <c r="O1064" s="55">
        <f t="shared" si="1216"/>
        <v>0</v>
      </c>
      <c r="P1064" s="55">
        <f t="shared" si="1216"/>
        <v>0</v>
      </c>
      <c r="Q1064" s="55">
        <f t="shared" si="1216"/>
        <v>0</v>
      </c>
      <c r="R1064" s="55">
        <f t="shared" si="1216"/>
        <v>0</v>
      </c>
      <c r="S1064" s="119">
        <f t="shared" si="1216"/>
        <v>264</v>
      </c>
      <c r="T1064" s="119">
        <f>T1065</f>
        <v>0</v>
      </c>
      <c r="U1064" s="55">
        <f t="shared" si="1217"/>
        <v>0</v>
      </c>
      <c r="V1064" s="55">
        <f t="shared" si="1217"/>
        <v>0</v>
      </c>
      <c r="W1064" s="55">
        <f t="shared" si="1217"/>
        <v>0</v>
      </c>
      <c r="X1064" s="55">
        <f t="shared" si="1217"/>
        <v>0</v>
      </c>
      <c r="Y1064" s="55">
        <f t="shared" si="1217"/>
        <v>264</v>
      </c>
      <c r="Z1064" s="55">
        <f>Z1065</f>
        <v>0</v>
      </c>
      <c r="AA1064" s="55">
        <f t="shared" si="1218"/>
        <v>0</v>
      </c>
      <c r="AB1064" s="55">
        <f t="shared" si="1218"/>
        <v>0</v>
      </c>
      <c r="AC1064" s="55">
        <f t="shared" si="1218"/>
        <v>0</v>
      </c>
      <c r="AD1064" s="55">
        <f t="shared" si="1218"/>
        <v>0</v>
      </c>
      <c r="AE1064" s="119">
        <f t="shared" si="1218"/>
        <v>264</v>
      </c>
      <c r="AF1064" s="119">
        <f>AF1065</f>
        <v>0</v>
      </c>
      <c r="AG1064" s="55">
        <f t="shared" si="1218"/>
        <v>0</v>
      </c>
      <c r="AH1064" s="55">
        <f t="shared" si="1218"/>
        <v>0</v>
      </c>
      <c r="AI1064" s="55">
        <f t="shared" si="1218"/>
        <v>0</v>
      </c>
      <c r="AJ1064" s="55">
        <f t="shared" si="1218"/>
        <v>0</v>
      </c>
      <c r="AK1064" s="55">
        <f t="shared" si="1218"/>
        <v>264</v>
      </c>
      <c r="AL1064" s="55">
        <f>AL1065</f>
        <v>0</v>
      </c>
      <c r="AM1064" s="55">
        <f t="shared" si="1219"/>
        <v>0</v>
      </c>
      <c r="AN1064" s="55">
        <f t="shared" si="1219"/>
        <v>0</v>
      </c>
      <c r="AO1064" s="55">
        <f t="shared" si="1219"/>
        <v>0</v>
      </c>
      <c r="AP1064" s="55">
        <f t="shared" si="1219"/>
        <v>0</v>
      </c>
      <c r="AQ1064" s="55">
        <f t="shared" si="1219"/>
        <v>264</v>
      </c>
      <c r="AR1064" s="55">
        <f>AR1065</f>
        <v>0</v>
      </c>
    </row>
    <row r="1065" spans="1:44" ht="33">
      <c r="A1065" s="17" t="s">
        <v>34</v>
      </c>
      <c r="B1065" s="78">
        <v>918</v>
      </c>
      <c r="C1065" s="18" t="s">
        <v>20</v>
      </c>
      <c r="D1065" s="18" t="s">
        <v>55</v>
      </c>
      <c r="E1065" s="18" t="s">
        <v>60</v>
      </c>
      <c r="F1065" s="18" t="s">
        <v>35</v>
      </c>
      <c r="G1065" s="6">
        <v>264</v>
      </c>
      <c r="H1065" s="6"/>
      <c r="I1065" s="102"/>
      <c r="J1065" s="102"/>
      <c r="K1065" s="102"/>
      <c r="L1065" s="102"/>
      <c r="M1065" s="55">
        <f>G1065+I1065+J1065+K1065+L1065</f>
        <v>264</v>
      </c>
      <c r="N1065" s="55">
        <f>H1065+L1065</f>
        <v>0</v>
      </c>
      <c r="O1065" s="102"/>
      <c r="P1065" s="102"/>
      <c r="Q1065" s="102"/>
      <c r="R1065" s="102"/>
      <c r="S1065" s="119">
        <f>M1065+O1065+P1065+Q1065+R1065</f>
        <v>264</v>
      </c>
      <c r="T1065" s="119">
        <f>N1065+R1065</f>
        <v>0</v>
      </c>
      <c r="U1065" s="102"/>
      <c r="V1065" s="102"/>
      <c r="W1065" s="102"/>
      <c r="X1065" s="102"/>
      <c r="Y1065" s="55">
        <f>S1065+U1065+V1065+W1065+X1065</f>
        <v>264</v>
      </c>
      <c r="Z1065" s="55">
        <f>T1065+X1065</f>
        <v>0</v>
      </c>
      <c r="AA1065" s="102"/>
      <c r="AB1065" s="102"/>
      <c r="AC1065" s="102"/>
      <c r="AD1065" s="102"/>
      <c r="AE1065" s="119">
        <f>Y1065+AA1065+AB1065+AC1065+AD1065</f>
        <v>264</v>
      </c>
      <c r="AF1065" s="119">
        <f>Z1065+AD1065</f>
        <v>0</v>
      </c>
      <c r="AG1065" s="102"/>
      <c r="AH1065" s="102"/>
      <c r="AI1065" s="102"/>
      <c r="AJ1065" s="102"/>
      <c r="AK1065" s="55">
        <f>AE1065+AG1065+AH1065+AI1065+AJ1065</f>
        <v>264</v>
      </c>
      <c r="AL1065" s="55">
        <f>AF1065+AJ1065</f>
        <v>0</v>
      </c>
      <c r="AM1065" s="102"/>
      <c r="AN1065" s="102"/>
      <c r="AO1065" s="102"/>
      <c r="AP1065" s="102"/>
      <c r="AQ1065" s="55">
        <f>AK1065+AM1065+AN1065+AO1065+AP1065</f>
        <v>264</v>
      </c>
      <c r="AR1065" s="55">
        <f>AL1065+AP1065</f>
        <v>0</v>
      </c>
    </row>
    <row r="1066" spans="1:44">
      <c r="A1066" s="17"/>
      <c r="B1066" s="32"/>
      <c r="C1066" s="18"/>
      <c r="D1066" s="18"/>
      <c r="E1066" s="18"/>
      <c r="F1066" s="18"/>
      <c r="G1066" s="6"/>
      <c r="H1066" s="6"/>
      <c r="I1066" s="102"/>
      <c r="J1066" s="102"/>
      <c r="K1066" s="102"/>
      <c r="L1066" s="102"/>
      <c r="M1066" s="102"/>
      <c r="N1066" s="102"/>
      <c r="O1066" s="102"/>
      <c r="P1066" s="102"/>
      <c r="Q1066" s="102"/>
      <c r="R1066" s="102"/>
      <c r="S1066" s="121"/>
      <c r="T1066" s="121"/>
      <c r="U1066" s="102"/>
      <c r="V1066" s="102"/>
      <c r="W1066" s="102"/>
      <c r="X1066" s="102"/>
      <c r="Y1066" s="102"/>
      <c r="Z1066" s="102"/>
      <c r="AA1066" s="102"/>
      <c r="AB1066" s="102"/>
      <c r="AC1066" s="102"/>
      <c r="AD1066" s="102"/>
      <c r="AE1066" s="121"/>
      <c r="AF1066" s="121"/>
      <c r="AG1066" s="102"/>
      <c r="AH1066" s="102"/>
      <c r="AI1066" s="102"/>
      <c r="AJ1066" s="102"/>
      <c r="AK1066" s="102"/>
      <c r="AL1066" s="102"/>
      <c r="AM1066" s="102"/>
      <c r="AN1066" s="102"/>
      <c r="AO1066" s="102"/>
      <c r="AP1066" s="102"/>
      <c r="AQ1066" s="102"/>
      <c r="AR1066" s="102"/>
    </row>
    <row r="1067" spans="1:44" ht="40.5">
      <c r="A1067" s="24" t="s">
        <v>403</v>
      </c>
      <c r="B1067" s="71" t="s">
        <v>272</v>
      </c>
      <c r="C1067" s="13"/>
      <c r="D1067" s="13"/>
      <c r="E1067" s="13"/>
      <c r="F1067" s="13"/>
      <c r="G1067" s="5">
        <f t="shared" ref="G1067:N1067" si="1220">G1069+G1090+G1147+G1173+G1198+G1262+G1299+G1306+G1083</f>
        <v>1081030</v>
      </c>
      <c r="H1067" s="5">
        <f t="shared" si="1220"/>
        <v>125579</v>
      </c>
      <c r="I1067" s="5">
        <f t="shared" si="1220"/>
        <v>-8496</v>
      </c>
      <c r="J1067" s="5">
        <f t="shared" si="1220"/>
        <v>29984</v>
      </c>
      <c r="K1067" s="5">
        <f t="shared" si="1220"/>
        <v>0</v>
      </c>
      <c r="L1067" s="5">
        <f t="shared" si="1220"/>
        <v>13187</v>
      </c>
      <c r="M1067" s="5">
        <f t="shared" si="1220"/>
        <v>1115705</v>
      </c>
      <c r="N1067" s="5">
        <f t="shared" si="1220"/>
        <v>138766</v>
      </c>
      <c r="O1067" s="5">
        <f t="shared" ref="O1067:T1067" si="1221">O1069+O1090+O1147+O1173+O1198+O1262+O1299+O1306+O1083</f>
        <v>0</v>
      </c>
      <c r="P1067" s="5">
        <f t="shared" si="1221"/>
        <v>128769</v>
      </c>
      <c r="Q1067" s="5">
        <f t="shared" si="1221"/>
        <v>0</v>
      </c>
      <c r="R1067" s="5">
        <f t="shared" si="1221"/>
        <v>5415</v>
      </c>
      <c r="S1067" s="114">
        <f t="shared" si="1221"/>
        <v>1249889</v>
      </c>
      <c r="T1067" s="114">
        <f t="shared" si="1221"/>
        <v>144181</v>
      </c>
      <c r="U1067" s="5">
        <f t="shared" ref="U1067:Z1067" si="1222">U1069+U1090+U1147+U1173+U1198+U1262+U1299+U1306+U1083</f>
        <v>0</v>
      </c>
      <c r="V1067" s="5">
        <f t="shared" si="1222"/>
        <v>18147</v>
      </c>
      <c r="W1067" s="5">
        <f t="shared" si="1222"/>
        <v>-3705</v>
      </c>
      <c r="X1067" s="5">
        <f t="shared" si="1222"/>
        <v>194</v>
      </c>
      <c r="Y1067" s="5">
        <f t="shared" si="1222"/>
        <v>1264525</v>
      </c>
      <c r="Z1067" s="5">
        <f t="shared" si="1222"/>
        <v>144375</v>
      </c>
      <c r="AA1067" s="5">
        <f t="shared" ref="AA1067:AF1067" si="1223">AA1069+AA1090+AA1147+AA1173+AA1198+AA1262+AA1299+AA1306+AA1083</f>
        <v>-19</v>
      </c>
      <c r="AB1067" s="5">
        <f t="shared" si="1223"/>
        <v>2313</v>
      </c>
      <c r="AC1067" s="5">
        <f t="shared" si="1223"/>
        <v>-4256</v>
      </c>
      <c r="AD1067" s="5">
        <f t="shared" si="1223"/>
        <v>0</v>
      </c>
      <c r="AE1067" s="114">
        <f t="shared" si="1223"/>
        <v>1262563</v>
      </c>
      <c r="AF1067" s="114">
        <f t="shared" si="1223"/>
        <v>144375</v>
      </c>
      <c r="AG1067" s="5">
        <f t="shared" ref="AG1067:AL1067" si="1224">AG1069+AG1090+AG1147+AG1173+AG1198+AG1262+AG1299+AG1306+AG1083</f>
        <v>23000</v>
      </c>
      <c r="AH1067" s="5">
        <f t="shared" si="1224"/>
        <v>25335</v>
      </c>
      <c r="AI1067" s="5">
        <f t="shared" si="1224"/>
        <v>0</v>
      </c>
      <c r="AJ1067" s="5">
        <f t="shared" si="1224"/>
        <v>0</v>
      </c>
      <c r="AK1067" s="5">
        <f t="shared" si="1224"/>
        <v>1310898</v>
      </c>
      <c r="AL1067" s="5">
        <f t="shared" si="1224"/>
        <v>144375</v>
      </c>
      <c r="AM1067" s="5">
        <f t="shared" ref="AM1067:AR1067" si="1225">AM1069+AM1090+AM1147+AM1173+AM1198+AM1262+AM1299+AM1306+AM1083</f>
        <v>0</v>
      </c>
      <c r="AN1067" s="5">
        <f t="shared" si="1225"/>
        <v>26034</v>
      </c>
      <c r="AO1067" s="5">
        <f t="shared" si="1225"/>
        <v>0</v>
      </c>
      <c r="AP1067" s="5">
        <f t="shared" si="1225"/>
        <v>52801</v>
      </c>
      <c r="AQ1067" s="5">
        <f t="shared" si="1225"/>
        <v>1389733</v>
      </c>
      <c r="AR1067" s="5">
        <f t="shared" si="1225"/>
        <v>197176</v>
      </c>
    </row>
    <row r="1068" spans="1:44" s="47" customFormat="1">
      <c r="A1068" s="45"/>
      <c r="B1068" s="72"/>
      <c r="C1068" s="19"/>
      <c r="D1068" s="19"/>
      <c r="E1068" s="19"/>
      <c r="F1068" s="19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115"/>
      <c r="T1068" s="115"/>
      <c r="U1068" s="7"/>
      <c r="V1068" s="7"/>
      <c r="W1068" s="7"/>
      <c r="X1068" s="7"/>
      <c r="Y1068" s="7"/>
      <c r="Z1068" s="7"/>
      <c r="AA1068" s="7"/>
      <c r="AB1068" s="7"/>
      <c r="AC1068" s="7"/>
      <c r="AD1068" s="7"/>
      <c r="AE1068" s="115"/>
      <c r="AF1068" s="115"/>
      <c r="AG1068" s="7"/>
      <c r="AH1068" s="7"/>
      <c r="AI1068" s="7"/>
      <c r="AJ1068" s="7"/>
      <c r="AK1068" s="7"/>
      <c r="AL1068" s="7"/>
      <c r="AM1068" s="7"/>
      <c r="AN1068" s="7"/>
      <c r="AO1068" s="7"/>
      <c r="AP1068" s="7"/>
      <c r="AQ1068" s="7"/>
      <c r="AR1068" s="7"/>
    </row>
    <row r="1069" spans="1:44" ht="18.75">
      <c r="A1069" s="15" t="s">
        <v>54</v>
      </c>
      <c r="B1069" s="31">
        <v>920</v>
      </c>
      <c r="C1069" s="16" t="s">
        <v>20</v>
      </c>
      <c r="D1069" s="16" t="s">
        <v>55</v>
      </c>
      <c r="E1069" s="16"/>
      <c r="F1069" s="16"/>
      <c r="G1069" s="11">
        <f>G1070+G1074</f>
        <v>24025</v>
      </c>
      <c r="H1069" s="11">
        <f>H1070+H1074</f>
        <v>0</v>
      </c>
      <c r="I1069" s="11">
        <f t="shared" ref="I1069:N1069" si="1226">I1070+I1074</f>
        <v>0</v>
      </c>
      <c r="J1069" s="11">
        <f t="shared" si="1226"/>
        <v>0</v>
      </c>
      <c r="K1069" s="11">
        <f t="shared" si="1226"/>
        <v>0</v>
      </c>
      <c r="L1069" s="11">
        <f t="shared" si="1226"/>
        <v>0</v>
      </c>
      <c r="M1069" s="11">
        <f t="shared" si="1226"/>
        <v>24025</v>
      </c>
      <c r="N1069" s="11">
        <f t="shared" si="1226"/>
        <v>0</v>
      </c>
      <c r="O1069" s="11">
        <f t="shared" ref="O1069:T1069" si="1227">O1070+O1074</f>
        <v>0</v>
      </c>
      <c r="P1069" s="11">
        <f t="shared" si="1227"/>
        <v>0</v>
      </c>
      <c r="Q1069" s="11">
        <f t="shared" si="1227"/>
        <v>0</v>
      </c>
      <c r="R1069" s="11">
        <f t="shared" si="1227"/>
        <v>0</v>
      </c>
      <c r="S1069" s="127">
        <f t="shared" si="1227"/>
        <v>24025</v>
      </c>
      <c r="T1069" s="127">
        <f t="shared" si="1227"/>
        <v>0</v>
      </c>
      <c r="U1069" s="11">
        <f t="shared" ref="U1069:Z1069" si="1228">U1070+U1074</f>
        <v>0</v>
      </c>
      <c r="V1069" s="11">
        <f t="shared" si="1228"/>
        <v>0</v>
      </c>
      <c r="W1069" s="11">
        <f t="shared" si="1228"/>
        <v>0</v>
      </c>
      <c r="X1069" s="11">
        <f t="shared" si="1228"/>
        <v>0</v>
      </c>
      <c r="Y1069" s="11">
        <f t="shared" si="1228"/>
        <v>24025</v>
      </c>
      <c r="Z1069" s="11">
        <f t="shared" si="1228"/>
        <v>0</v>
      </c>
      <c r="AA1069" s="11">
        <f t="shared" ref="AA1069:AF1069" si="1229">AA1070+AA1074</f>
        <v>0</v>
      </c>
      <c r="AB1069" s="11">
        <f t="shared" si="1229"/>
        <v>0</v>
      </c>
      <c r="AC1069" s="11">
        <f t="shared" si="1229"/>
        <v>0</v>
      </c>
      <c r="AD1069" s="11">
        <f t="shared" si="1229"/>
        <v>0</v>
      </c>
      <c r="AE1069" s="127">
        <f t="shared" si="1229"/>
        <v>24025</v>
      </c>
      <c r="AF1069" s="127">
        <f t="shared" si="1229"/>
        <v>0</v>
      </c>
      <c r="AG1069" s="11">
        <f t="shared" ref="AG1069:AL1069" si="1230">AG1070+AG1074</f>
        <v>-948</v>
      </c>
      <c r="AH1069" s="11">
        <f t="shared" si="1230"/>
        <v>10660</v>
      </c>
      <c r="AI1069" s="11">
        <f t="shared" si="1230"/>
        <v>0</v>
      </c>
      <c r="AJ1069" s="11">
        <f t="shared" si="1230"/>
        <v>0</v>
      </c>
      <c r="AK1069" s="11">
        <f t="shared" si="1230"/>
        <v>33737</v>
      </c>
      <c r="AL1069" s="11">
        <f t="shared" si="1230"/>
        <v>0</v>
      </c>
      <c r="AM1069" s="11">
        <f t="shared" ref="AM1069:AR1069" si="1231">AM1070+AM1074</f>
        <v>0</v>
      </c>
      <c r="AN1069" s="11">
        <f t="shared" si="1231"/>
        <v>21319</v>
      </c>
      <c r="AO1069" s="11">
        <f t="shared" si="1231"/>
        <v>0</v>
      </c>
      <c r="AP1069" s="11">
        <f t="shared" si="1231"/>
        <v>0</v>
      </c>
      <c r="AQ1069" s="11">
        <f t="shared" si="1231"/>
        <v>55056</v>
      </c>
      <c r="AR1069" s="11">
        <f t="shared" si="1231"/>
        <v>0</v>
      </c>
    </row>
    <row r="1070" spans="1:44" ht="33.75" hidden="1">
      <c r="A1070" s="67" t="s">
        <v>565</v>
      </c>
      <c r="B1070" s="78">
        <v>920</v>
      </c>
      <c r="C1070" s="38" t="s">
        <v>20</v>
      </c>
      <c r="D1070" s="38" t="s">
        <v>55</v>
      </c>
      <c r="E1070" s="18" t="s">
        <v>308</v>
      </c>
      <c r="F1070" s="16"/>
      <c r="G1070" s="6">
        <f t="shared" ref="G1070:V1072" si="1232">G1071</f>
        <v>0</v>
      </c>
      <c r="H1070" s="6">
        <f t="shared" si="1232"/>
        <v>0</v>
      </c>
      <c r="I1070" s="6">
        <f t="shared" si="1232"/>
        <v>0</v>
      </c>
      <c r="J1070" s="6">
        <f t="shared" si="1232"/>
        <v>0</v>
      </c>
      <c r="K1070" s="6">
        <f t="shared" si="1232"/>
        <v>0</v>
      </c>
      <c r="L1070" s="6">
        <f t="shared" si="1232"/>
        <v>0</v>
      </c>
      <c r="M1070" s="6">
        <f t="shared" si="1232"/>
        <v>0</v>
      </c>
      <c r="N1070" s="6">
        <f t="shared" si="1232"/>
        <v>0</v>
      </c>
      <c r="O1070" s="6">
        <f t="shared" si="1232"/>
        <v>0</v>
      </c>
      <c r="P1070" s="6">
        <f t="shared" si="1232"/>
        <v>0</v>
      </c>
      <c r="Q1070" s="6">
        <f t="shared" si="1232"/>
        <v>0</v>
      </c>
      <c r="R1070" s="6">
        <f t="shared" si="1232"/>
        <v>0</v>
      </c>
      <c r="S1070" s="118">
        <f t="shared" si="1232"/>
        <v>0</v>
      </c>
      <c r="T1070" s="118">
        <f t="shared" si="1232"/>
        <v>0</v>
      </c>
      <c r="U1070" s="6">
        <f t="shared" si="1232"/>
        <v>0</v>
      </c>
      <c r="V1070" s="6">
        <f t="shared" si="1232"/>
        <v>0</v>
      </c>
      <c r="W1070" s="6">
        <f t="shared" ref="U1070:AJ1072" si="1233">W1071</f>
        <v>0</v>
      </c>
      <c r="X1070" s="6">
        <f t="shared" si="1233"/>
        <v>0</v>
      </c>
      <c r="Y1070" s="6">
        <f t="shared" si="1233"/>
        <v>0</v>
      </c>
      <c r="Z1070" s="6">
        <f t="shared" si="1233"/>
        <v>0</v>
      </c>
      <c r="AA1070" s="6">
        <f t="shared" si="1233"/>
        <v>0</v>
      </c>
      <c r="AB1070" s="6">
        <f t="shared" si="1233"/>
        <v>0</v>
      </c>
      <c r="AC1070" s="6">
        <f t="shared" si="1233"/>
        <v>0</v>
      </c>
      <c r="AD1070" s="6">
        <f t="shared" si="1233"/>
        <v>0</v>
      </c>
      <c r="AE1070" s="118">
        <f t="shared" si="1233"/>
        <v>0</v>
      </c>
      <c r="AF1070" s="118">
        <f t="shared" si="1233"/>
        <v>0</v>
      </c>
      <c r="AG1070" s="6">
        <f t="shared" si="1233"/>
        <v>0</v>
      </c>
      <c r="AH1070" s="6">
        <f t="shared" si="1233"/>
        <v>0</v>
      </c>
      <c r="AI1070" s="6">
        <f t="shared" si="1233"/>
        <v>0</v>
      </c>
      <c r="AJ1070" s="6">
        <f t="shared" si="1233"/>
        <v>0</v>
      </c>
      <c r="AK1070" s="6">
        <f t="shared" ref="AG1070:AR1072" si="1234">AK1071</f>
        <v>0</v>
      </c>
      <c r="AL1070" s="6">
        <f t="shared" si="1234"/>
        <v>0</v>
      </c>
      <c r="AM1070" s="6">
        <f t="shared" si="1234"/>
        <v>0</v>
      </c>
      <c r="AN1070" s="6">
        <f t="shared" si="1234"/>
        <v>0</v>
      </c>
      <c r="AO1070" s="6">
        <f t="shared" si="1234"/>
        <v>0</v>
      </c>
      <c r="AP1070" s="6">
        <f t="shared" si="1234"/>
        <v>0</v>
      </c>
      <c r="AQ1070" s="6">
        <f t="shared" si="1234"/>
        <v>0</v>
      </c>
      <c r="AR1070" s="6">
        <f t="shared" si="1234"/>
        <v>0</v>
      </c>
    </row>
    <row r="1071" spans="1:44" ht="33.75" hidden="1">
      <c r="A1071" s="67" t="s">
        <v>616</v>
      </c>
      <c r="B1071" s="78">
        <v>920</v>
      </c>
      <c r="C1071" s="38" t="s">
        <v>20</v>
      </c>
      <c r="D1071" s="38" t="s">
        <v>55</v>
      </c>
      <c r="E1071" s="18" t="s">
        <v>572</v>
      </c>
      <c r="F1071" s="16"/>
      <c r="G1071" s="6">
        <f t="shared" si="1232"/>
        <v>0</v>
      </c>
      <c r="H1071" s="6">
        <f t="shared" si="1232"/>
        <v>0</v>
      </c>
      <c r="I1071" s="6">
        <f t="shared" si="1232"/>
        <v>0</v>
      </c>
      <c r="J1071" s="6">
        <f t="shared" si="1232"/>
        <v>0</v>
      </c>
      <c r="K1071" s="6">
        <f t="shared" si="1232"/>
        <v>0</v>
      </c>
      <c r="L1071" s="6">
        <f t="shared" si="1232"/>
        <v>0</v>
      </c>
      <c r="M1071" s="6">
        <f t="shared" si="1232"/>
        <v>0</v>
      </c>
      <c r="N1071" s="6">
        <f t="shared" si="1232"/>
        <v>0</v>
      </c>
      <c r="O1071" s="6">
        <f t="shared" si="1232"/>
        <v>0</v>
      </c>
      <c r="P1071" s="6">
        <f t="shared" si="1232"/>
        <v>0</v>
      </c>
      <c r="Q1071" s="6">
        <f t="shared" si="1232"/>
        <v>0</v>
      </c>
      <c r="R1071" s="6">
        <f t="shared" si="1232"/>
        <v>0</v>
      </c>
      <c r="S1071" s="118">
        <f t="shared" si="1232"/>
        <v>0</v>
      </c>
      <c r="T1071" s="118">
        <f t="shared" si="1232"/>
        <v>0</v>
      </c>
      <c r="U1071" s="6">
        <f t="shared" si="1233"/>
        <v>0</v>
      </c>
      <c r="V1071" s="6">
        <f t="shared" si="1233"/>
        <v>0</v>
      </c>
      <c r="W1071" s="6">
        <f t="shared" si="1233"/>
        <v>0</v>
      </c>
      <c r="X1071" s="6">
        <f t="shared" si="1233"/>
        <v>0</v>
      </c>
      <c r="Y1071" s="6">
        <f t="shared" si="1233"/>
        <v>0</v>
      </c>
      <c r="Z1071" s="6">
        <f t="shared" si="1233"/>
        <v>0</v>
      </c>
      <c r="AA1071" s="6">
        <f t="shared" si="1233"/>
        <v>0</v>
      </c>
      <c r="AB1071" s="6">
        <f t="shared" si="1233"/>
        <v>0</v>
      </c>
      <c r="AC1071" s="6">
        <f t="shared" si="1233"/>
        <v>0</v>
      </c>
      <c r="AD1071" s="6">
        <f t="shared" si="1233"/>
        <v>0</v>
      </c>
      <c r="AE1071" s="118">
        <f t="shared" si="1233"/>
        <v>0</v>
      </c>
      <c r="AF1071" s="118">
        <f t="shared" si="1233"/>
        <v>0</v>
      </c>
      <c r="AG1071" s="6">
        <f t="shared" si="1234"/>
        <v>0</v>
      </c>
      <c r="AH1071" s="6">
        <f t="shared" si="1234"/>
        <v>0</v>
      </c>
      <c r="AI1071" s="6">
        <f t="shared" si="1234"/>
        <v>0</v>
      </c>
      <c r="AJ1071" s="6">
        <f t="shared" si="1234"/>
        <v>0</v>
      </c>
      <c r="AK1071" s="6">
        <f t="shared" si="1234"/>
        <v>0</v>
      </c>
      <c r="AL1071" s="6">
        <f t="shared" si="1234"/>
        <v>0</v>
      </c>
      <c r="AM1071" s="6">
        <f t="shared" si="1234"/>
        <v>0</v>
      </c>
      <c r="AN1071" s="6">
        <f t="shared" si="1234"/>
        <v>0</v>
      </c>
      <c r="AO1071" s="6">
        <f t="shared" si="1234"/>
        <v>0</v>
      </c>
      <c r="AP1071" s="6">
        <f t="shared" si="1234"/>
        <v>0</v>
      </c>
      <c r="AQ1071" s="6">
        <f t="shared" si="1234"/>
        <v>0</v>
      </c>
      <c r="AR1071" s="6">
        <f t="shared" si="1234"/>
        <v>0</v>
      </c>
    </row>
    <row r="1072" spans="1:44" ht="33" hidden="1">
      <c r="A1072" s="17" t="s">
        <v>221</v>
      </c>
      <c r="B1072" s="78">
        <v>920</v>
      </c>
      <c r="C1072" s="38" t="s">
        <v>20</v>
      </c>
      <c r="D1072" s="38" t="s">
        <v>55</v>
      </c>
      <c r="E1072" s="38" t="s">
        <v>572</v>
      </c>
      <c r="F1072" s="6" t="s">
        <v>29</v>
      </c>
      <c r="G1072" s="6">
        <f t="shared" si="1232"/>
        <v>0</v>
      </c>
      <c r="H1072" s="6">
        <f t="shared" si="1232"/>
        <v>0</v>
      </c>
      <c r="I1072" s="6">
        <f t="shared" si="1232"/>
        <v>0</v>
      </c>
      <c r="J1072" s="6">
        <f t="shared" si="1232"/>
        <v>0</v>
      </c>
      <c r="K1072" s="6">
        <f t="shared" si="1232"/>
        <v>0</v>
      </c>
      <c r="L1072" s="6">
        <f t="shared" si="1232"/>
        <v>0</v>
      </c>
      <c r="M1072" s="6">
        <f t="shared" si="1232"/>
        <v>0</v>
      </c>
      <c r="N1072" s="6">
        <f t="shared" si="1232"/>
        <v>0</v>
      </c>
      <c r="O1072" s="6">
        <f t="shared" si="1232"/>
        <v>0</v>
      </c>
      <c r="P1072" s="6">
        <f t="shared" si="1232"/>
        <v>0</v>
      </c>
      <c r="Q1072" s="6">
        <f t="shared" si="1232"/>
        <v>0</v>
      </c>
      <c r="R1072" s="6">
        <f t="shared" si="1232"/>
        <v>0</v>
      </c>
      <c r="S1072" s="118">
        <f t="shared" si="1232"/>
        <v>0</v>
      </c>
      <c r="T1072" s="118">
        <f t="shared" si="1232"/>
        <v>0</v>
      </c>
      <c r="U1072" s="6">
        <f t="shared" si="1233"/>
        <v>0</v>
      </c>
      <c r="V1072" s="6">
        <f t="shared" si="1233"/>
        <v>0</v>
      </c>
      <c r="W1072" s="6">
        <f t="shared" si="1233"/>
        <v>0</v>
      </c>
      <c r="X1072" s="6">
        <f t="shared" si="1233"/>
        <v>0</v>
      </c>
      <c r="Y1072" s="6">
        <f t="shared" si="1233"/>
        <v>0</v>
      </c>
      <c r="Z1072" s="6">
        <f t="shared" si="1233"/>
        <v>0</v>
      </c>
      <c r="AA1072" s="6">
        <f t="shared" si="1233"/>
        <v>0</v>
      </c>
      <c r="AB1072" s="6">
        <f t="shared" si="1233"/>
        <v>0</v>
      </c>
      <c r="AC1072" s="6">
        <f t="shared" si="1233"/>
        <v>0</v>
      </c>
      <c r="AD1072" s="6">
        <f t="shared" si="1233"/>
        <v>0</v>
      </c>
      <c r="AE1072" s="118">
        <f t="shared" si="1233"/>
        <v>0</v>
      </c>
      <c r="AF1072" s="118">
        <f t="shared" si="1233"/>
        <v>0</v>
      </c>
      <c r="AG1072" s="6">
        <f t="shared" si="1234"/>
        <v>0</v>
      </c>
      <c r="AH1072" s="6">
        <f t="shared" si="1234"/>
        <v>0</v>
      </c>
      <c r="AI1072" s="6">
        <f t="shared" si="1234"/>
        <v>0</v>
      </c>
      <c r="AJ1072" s="6">
        <f t="shared" si="1234"/>
        <v>0</v>
      </c>
      <c r="AK1072" s="6">
        <f t="shared" si="1234"/>
        <v>0</v>
      </c>
      <c r="AL1072" s="6">
        <f t="shared" si="1234"/>
        <v>0</v>
      </c>
      <c r="AM1072" s="6">
        <f t="shared" si="1234"/>
        <v>0</v>
      </c>
      <c r="AN1072" s="6">
        <f t="shared" si="1234"/>
        <v>0</v>
      </c>
      <c r="AO1072" s="6">
        <f t="shared" si="1234"/>
        <v>0</v>
      </c>
      <c r="AP1072" s="6">
        <f t="shared" si="1234"/>
        <v>0</v>
      </c>
      <c r="AQ1072" s="6">
        <f t="shared" si="1234"/>
        <v>0</v>
      </c>
      <c r="AR1072" s="6">
        <f t="shared" si="1234"/>
        <v>0</v>
      </c>
    </row>
    <row r="1073" spans="1:44" ht="33" hidden="1">
      <c r="A1073" s="17" t="s">
        <v>34</v>
      </c>
      <c r="B1073" s="78">
        <v>920</v>
      </c>
      <c r="C1073" s="38" t="s">
        <v>20</v>
      </c>
      <c r="D1073" s="38" t="s">
        <v>55</v>
      </c>
      <c r="E1073" s="38" t="s">
        <v>572</v>
      </c>
      <c r="F1073" s="18" t="s">
        <v>35</v>
      </c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118"/>
      <c r="T1073" s="118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  <c r="AE1073" s="118"/>
      <c r="AF1073" s="118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  <c r="AQ1073" s="6"/>
      <c r="AR1073" s="6"/>
    </row>
    <row r="1074" spans="1:44" ht="20.100000000000001" customHeight="1">
      <c r="A1074" s="28" t="s">
        <v>57</v>
      </c>
      <c r="B1074" s="78">
        <v>920</v>
      </c>
      <c r="C1074" s="38" t="s">
        <v>20</v>
      </c>
      <c r="D1074" s="38" t="s">
        <v>55</v>
      </c>
      <c r="E1074" s="18" t="s">
        <v>58</v>
      </c>
      <c r="F1074" s="38"/>
      <c r="G1074" s="61">
        <f t="shared" ref="G1074:V1077" si="1235">G1075</f>
        <v>24025</v>
      </c>
      <c r="H1074" s="61">
        <f t="shared" si="1235"/>
        <v>0</v>
      </c>
      <c r="I1074" s="61">
        <f t="shared" si="1235"/>
        <v>0</v>
      </c>
      <c r="J1074" s="61">
        <f t="shared" si="1235"/>
        <v>0</v>
      </c>
      <c r="K1074" s="61">
        <f t="shared" si="1235"/>
        <v>0</v>
      </c>
      <c r="L1074" s="61">
        <f t="shared" si="1235"/>
        <v>0</v>
      </c>
      <c r="M1074" s="61">
        <f t="shared" si="1235"/>
        <v>24025</v>
      </c>
      <c r="N1074" s="61">
        <f t="shared" si="1235"/>
        <v>0</v>
      </c>
      <c r="O1074" s="61">
        <f t="shared" si="1235"/>
        <v>0</v>
      </c>
      <c r="P1074" s="61">
        <f t="shared" si="1235"/>
        <v>0</v>
      </c>
      <c r="Q1074" s="61">
        <f t="shared" si="1235"/>
        <v>0</v>
      </c>
      <c r="R1074" s="61">
        <f t="shared" si="1235"/>
        <v>0</v>
      </c>
      <c r="S1074" s="129">
        <f t="shared" si="1235"/>
        <v>24025</v>
      </c>
      <c r="T1074" s="129">
        <f t="shared" si="1235"/>
        <v>0</v>
      </c>
      <c r="U1074" s="61">
        <f t="shared" si="1235"/>
        <v>0</v>
      </c>
      <c r="V1074" s="61">
        <f t="shared" si="1235"/>
        <v>0</v>
      </c>
      <c r="W1074" s="61">
        <f t="shared" ref="U1074:AJ1077" si="1236">W1075</f>
        <v>0</v>
      </c>
      <c r="X1074" s="61">
        <f t="shared" si="1236"/>
        <v>0</v>
      </c>
      <c r="Y1074" s="61">
        <f t="shared" si="1236"/>
        <v>24025</v>
      </c>
      <c r="Z1074" s="61">
        <f t="shared" si="1236"/>
        <v>0</v>
      </c>
      <c r="AA1074" s="61">
        <f t="shared" si="1236"/>
        <v>0</v>
      </c>
      <c r="AB1074" s="61">
        <f t="shared" si="1236"/>
        <v>0</v>
      </c>
      <c r="AC1074" s="61">
        <f t="shared" si="1236"/>
        <v>0</v>
      </c>
      <c r="AD1074" s="61">
        <f t="shared" si="1236"/>
        <v>0</v>
      </c>
      <c r="AE1074" s="129">
        <f t="shared" si="1236"/>
        <v>24025</v>
      </c>
      <c r="AF1074" s="129">
        <f t="shared" si="1236"/>
        <v>0</v>
      </c>
      <c r="AG1074" s="61">
        <f t="shared" si="1236"/>
        <v>-948</v>
      </c>
      <c r="AH1074" s="61">
        <f t="shared" si="1236"/>
        <v>10660</v>
      </c>
      <c r="AI1074" s="61">
        <f t="shared" si="1236"/>
        <v>0</v>
      </c>
      <c r="AJ1074" s="61">
        <f t="shared" si="1236"/>
        <v>0</v>
      </c>
      <c r="AK1074" s="61">
        <f t="shared" ref="AG1074:AR1077" si="1237">AK1075</f>
        <v>33737</v>
      </c>
      <c r="AL1074" s="61">
        <f t="shared" si="1237"/>
        <v>0</v>
      </c>
      <c r="AM1074" s="61">
        <f t="shared" si="1237"/>
        <v>0</v>
      </c>
      <c r="AN1074" s="61">
        <f t="shared" si="1237"/>
        <v>21319</v>
      </c>
      <c r="AO1074" s="61">
        <f t="shared" si="1237"/>
        <v>0</v>
      </c>
      <c r="AP1074" s="61">
        <f t="shared" si="1237"/>
        <v>0</v>
      </c>
      <c r="AQ1074" s="61">
        <f t="shared" si="1237"/>
        <v>55056</v>
      </c>
      <c r="AR1074" s="61">
        <f t="shared" si="1237"/>
        <v>0</v>
      </c>
    </row>
    <row r="1075" spans="1:44" ht="20.100000000000001" customHeight="1">
      <c r="A1075" s="28" t="s">
        <v>14</v>
      </c>
      <c r="B1075" s="78">
        <v>920</v>
      </c>
      <c r="C1075" s="38" t="s">
        <v>20</v>
      </c>
      <c r="D1075" s="38" t="s">
        <v>55</v>
      </c>
      <c r="E1075" s="38" t="s">
        <v>59</v>
      </c>
      <c r="F1075" s="38"/>
      <c r="G1075" s="61">
        <f t="shared" si="1235"/>
        <v>24025</v>
      </c>
      <c r="H1075" s="61">
        <f t="shared" si="1235"/>
        <v>0</v>
      </c>
      <c r="I1075" s="61">
        <f t="shared" si="1235"/>
        <v>0</v>
      </c>
      <c r="J1075" s="61">
        <f t="shared" si="1235"/>
        <v>0</v>
      </c>
      <c r="K1075" s="61">
        <f t="shared" si="1235"/>
        <v>0</v>
      </c>
      <c r="L1075" s="61">
        <f t="shared" si="1235"/>
        <v>0</v>
      </c>
      <c r="M1075" s="61">
        <f t="shared" si="1235"/>
        <v>24025</v>
      </c>
      <c r="N1075" s="61">
        <f t="shared" si="1235"/>
        <v>0</v>
      </c>
      <c r="O1075" s="61">
        <f t="shared" si="1235"/>
        <v>0</v>
      </c>
      <c r="P1075" s="61">
        <f t="shared" si="1235"/>
        <v>0</v>
      </c>
      <c r="Q1075" s="61">
        <f t="shared" si="1235"/>
        <v>0</v>
      </c>
      <c r="R1075" s="61">
        <f t="shared" si="1235"/>
        <v>0</v>
      </c>
      <c r="S1075" s="129">
        <f t="shared" si="1235"/>
        <v>24025</v>
      </c>
      <c r="T1075" s="129">
        <f t="shared" si="1235"/>
        <v>0</v>
      </c>
      <c r="U1075" s="61">
        <f t="shared" si="1236"/>
        <v>0</v>
      </c>
      <c r="V1075" s="61">
        <f t="shared" si="1236"/>
        <v>0</v>
      </c>
      <c r="W1075" s="61">
        <f t="shared" si="1236"/>
        <v>0</v>
      </c>
      <c r="X1075" s="61">
        <f t="shared" si="1236"/>
        <v>0</v>
      </c>
      <c r="Y1075" s="61">
        <f t="shared" si="1236"/>
        <v>24025</v>
      </c>
      <c r="Z1075" s="61">
        <f t="shared" si="1236"/>
        <v>0</v>
      </c>
      <c r="AA1075" s="61">
        <f t="shared" si="1236"/>
        <v>0</v>
      </c>
      <c r="AB1075" s="61">
        <f t="shared" si="1236"/>
        <v>0</v>
      </c>
      <c r="AC1075" s="61">
        <f t="shared" si="1236"/>
        <v>0</v>
      </c>
      <c r="AD1075" s="61">
        <f t="shared" si="1236"/>
        <v>0</v>
      </c>
      <c r="AE1075" s="129">
        <f t="shared" si="1236"/>
        <v>24025</v>
      </c>
      <c r="AF1075" s="129">
        <f t="shared" si="1236"/>
        <v>0</v>
      </c>
      <c r="AG1075" s="61">
        <f t="shared" si="1237"/>
        <v>-948</v>
      </c>
      <c r="AH1075" s="61">
        <f t="shared" si="1237"/>
        <v>10660</v>
      </c>
      <c r="AI1075" s="61">
        <f t="shared" si="1237"/>
        <v>0</v>
      </c>
      <c r="AJ1075" s="61">
        <f t="shared" si="1237"/>
        <v>0</v>
      </c>
      <c r="AK1075" s="61">
        <f t="shared" si="1237"/>
        <v>33737</v>
      </c>
      <c r="AL1075" s="61">
        <f t="shared" si="1237"/>
        <v>0</v>
      </c>
      <c r="AM1075" s="61">
        <f t="shared" si="1237"/>
        <v>0</v>
      </c>
      <c r="AN1075" s="61">
        <f t="shared" si="1237"/>
        <v>21319</v>
      </c>
      <c r="AO1075" s="61">
        <f t="shared" si="1237"/>
        <v>0</v>
      </c>
      <c r="AP1075" s="61">
        <f t="shared" si="1237"/>
        <v>0</v>
      </c>
      <c r="AQ1075" s="61">
        <f t="shared" si="1237"/>
        <v>55056</v>
      </c>
      <c r="AR1075" s="61">
        <f t="shared" si="1237"/>
        <v>0</v>
      </c>
    </row>
    <row r="1076" spans="1:44" ht="20.100000000000001" customHeight="1">
      <c r="A1076" s="28" t="s">
        <v>56</v>
      </c>
      <c r="B1076" s="78">
        <v>920</v>
      </c>
      <c r="C1076" s="38" t="s">
        <v>20</v>
      </c>
      <c r="D1076" s="38" t="s">
        <v>55</v>
      </c>
      <c r="E1076" s="38" t="s">
        <v>60</v>
      </c>
      <c r="F1076" s="38"/>
      <c r="G1076" s="61">
        <f>G1077+G1079</f>
        <v>24025</v>
      </c>
      <c r="H1076" s="61">
        <f>H1077+H1079</f>
        <v>0</v>
      </c>
      <c r="I1076" s="61">
        <f t="shared" ref="I1076:N1076" si="1238">I1077+I1079</f>
        <v>0</v>
      </c>
      <c r="J1076" s="61">
        <f t="shared" si="1238"/>
        <v>0</v>
      </c>
      <c r="K1076" s="61">
        <f t="shared" si="1238"/>
        <v>0</v>
      </c>
      <c r="L1076" s="61">
        <f t="shared" si="1238"/>
        <v>0</v>
      </c>
      <c r="M1076" s="61">
        <f t="shared" si="1238"/>
        <v>24025</v>
      </c>
      <c r="N1076" s="61">
        <f t="shared" si="1238"/>
        <v>0</v>
      </c>
      <c r="O1076" s="61">
        <f t="shared" ref="O1076:T1076" si="1239">O1077+O1079</f>
        <v>0</v>
      </c>
      <c r="P1076" s="61">
        <f t="shared" si="1239"/>
        <v>0</v>
      </c>
      <c r="Q1076" s="61">
        <f t="shared" si="1239"/>
        <v>0</v>
      </c>
      <c r="R1076" s="61">
        <f t="shared" si="1239"/>
        <v>0</v>
      </c>
      <c r="S1076" s="129">
        <f t="shared" si="1239"/>
        <v>24025</v>
      </c>
      <c r="T1076" s="129">
        <f t="shared" si="1239"/>
        <v>0</v>
      </c>
      <c r="U1076" s="61">
        <f t="shared" ref="U1076:Z1076" si="1240">U1077+U1079</f>
        <v>0</v>
      </c>
      <c r="V1076" s="61">
        <f t="shared" si="1240"/>
        <v>0</v>
      </c>
      <c r="W1076" s="61">
        <f t="shared" si="1240"/>
        <v>0</v>
      </c>
      <c r="X1076" s="61">
        <f t="shared" si="1240"/>
        <v>0</v>
      </c>
      <c r="Y1076" s="61">
        <f t="shared" si="1240"/>
        <v>24025</v>
      </c>
      <c r="Z1076" s="61">
        <f t="shared" si="1240"/>
        <v>0</v>
      </c>
      <c r="AA1076" s="61">
        <f t="shared" ref="AA1076:AF1076" si="1241">AA1077+AA1079</f>
        <v>0</v>
      </c>
      <c r="AB1076" s="61">
        <f t="shared" si="1241"/>
        <v>0</v>
      </c>
      <c r="AC1076" s="61">
        <f t="shared" si="1241"/>
        <v>0</v>
      </c>
      <c r="AD1076" s="61">
        <f t="shared" si="1241"/>
        <v>0</v>
      </c>
      <c r="AE1076" s="129">
        <f t="shared" si="1241"/>
        <v>24025</v>
      </c>
      <c r="AF1076" s="129">
        <f t="shared" si="1241"/>
        <v>0</v>
      </c>
      <c r="AG1076" s="61">
        <f t="shared" ref="AG1076:AL1076" si="1242">AG1077+AG1079</f>
        <v>-948</v>
      </c>
      <c r="AH1076" s="61">
        <f t="shared" si="1242"/>
        <v>10660</v>
      </c>
      <c r="AI1076" s="61">
        <f t="shared" si="1242"/>
        <v>0</v>
      </c>
      <c r="AJ1076" s="61">
        <f t="shared" si="1242"/>
        <v>0</v>
      </c>
      <c r="AK1076" s="61">
        <f t="shared" si="1242"/>
        <v>33737</v>
      </c>
      <c r="AL1076" s="61">
        <f t="shared" si="1242"/>
        <v>0</v>
      </c>
      <c r="AM1076" s="61">
        <f t="shared" ref="AM1076:AR1076" si="1243">AM1077+AM1079</f>
        <v>0</v>
      </c>
      <c r="AN1076" s="61">
        <f t="shared" si="1243"/>
        <v>21319</v>
      </c>
      <c r="AO1076" s="61">
        <f t="shared" si="1243"/>
        <v>0</v>
      </c>
      <c r="AP1076" s="61">
        <f t="shared" si="1243"/>
        <v>0</v>
      </c>
      <c r="AQ1076" s="61">
        <f t="shared" si="1243"/>
        <v>55056</v>
      </c>
      <c r="AR1076" s="61">
        <f t="shared" si="1243"/>
        <v>0</v>
      </c>
    </row>
    <row r="1077" spans="1:44" ht="33">
      <c r="A1077" s="17" t="s">
        <v>221</v>
      </c>
      <c r="B1077" s="78">
        <v>920</v>
      </c>
      <c r="C1077" s="18" t="s">
        <v>20</v>
      </c>
      <c r="D1077" s="18" t="s">
        <v>55</v>
      </c>
      <c r="E1077" s="18" t="s">
        <v>60</v>
      </c>
      <c r="F1077" s="6">
        <v>200</v>
      </c>
      <c r="G1077" s="6">
        <f t="shared" si="1235"/>
        <v>11202</v>
      </c>
      <c r="H1077" s="6">
        <f t="shared" si="1235"/>
        <v>0</v>
      </c>
      <c r="I1077" s="6">
        <f t="shared" si="1235"/>
        <v>0</v>
      </c>
      <c r="J1077" s="6">
        <f t="shared" si="1235"/>
        <v>0</v>
      </c>
      <c r="K1077" s="6">
        <f t="shared" si="1235"/>
        <v>0</v>
      </c>
      <c r="L1077" s="6">
        <f t="shared" si="1235"/>
        <v>0</v>
      </c>
      <c r="M1077" s="6">
        <f t="shared" si="1235"/>
        <v>11202</v>
      </c>
      <c r="N1077" s="6">
        <f t="shared" si="1235"/>
        <v>0</v>
      </c>
      <c r="O1077" s="6">
        <f t="shared" si="1235"/>
        <v>0</v>
      </c>
      <c r="P1077" s="6">
        <f t="shared" si="1235"/>
        <v>0</v>
      </c>
      <c r="Q1077" s="6">
        <f t="shared" si="1235"/>
        <v>0</v>
      </c>
      <c r="R1077" s="6">
        <f t="shared" si="1235"/>
        <v>0</v>
      </c>
      <c r="S1077" s="118">
        <f t="shared" si="1235"/>
        <v>11202</v>
      </c>
      <c r="T1077" s="118">
        <f t="shared" si="1235"/>
        <v>0</v>
      </c>
      <c r="U1077" s="6">
        <f t="shared" si="1236"/>
        <v>0</v>
      </c>
      <c r="V1077" s="6">
        <f t="shared" si="1236"/>
        <v>0</v>
      </c>
      <c r="W1077" s="6">
        <f t="shared" si="1236"/>
        <v>0</v>
      </c>
      <c r="X1077" s="6">
        <f t="shared" si="1236"/>
        <v>0</v>
      </c>
      <c r="Y1077" s="6">
        <f t="shared" si="1236"/>
        <v>11202</v>
      </c>
      <c r="Z1077" s="6">
        <f t="shared" si="1236"/>
        <v>0</v>
      </c>
      <c r="AA1077" s="6">
        <f t="shared" si="1236"/>
        <v>0</v>
      </c>
      <c r="AB1077" s="6">
        <f t="shared" si="1236"/>
        <v>0</v>
      </c>
      <c r="AC1077" s="6">
        <f t="shared" si="1236"/>
        <v>0</v>
      </c>
      <c r="AD1077" s="6">
        <f t="shared" si="1236"/>
        <v>0</v>
      </c>
      <c r="AE1077" s="118">
        <f t="shared" si="1236"/>
        <v>11202</v>
      </c>
      <c r="AF1077" s="118">
        <f t="shared" si="1236"/>
        <v>0</v>
      </c>
      <c r="AG1077" s="6">
        <f t="shared" si="1237"/>
        <v>-948</v>
      </c>
      <c r="AH1077" s="6">
        <f t="shared" si="1237"/>
        <v>0</v>
      </c>
      <c r="AI1077" s="6">
        <f t="shared" si="1237"/>
        <v>0</v>
      </c>
      <c r="AJ1077" s="6">
        <f t="shared" si="1237"/>
        <v>0</v>
      </c>
      <c r="AK1077" s="6">
        <f t="shared" si="1237"/>
        <v>10254</v>
      </c>
      <c r="AL1077" s="6">
        <f t="shared" si="1237"/>
        <v>0</v>
      </c>
      <c r="AM1077" s="6">
        <f t="shared" si="1237"/>
        <v>0</v>
      </c>
      <c r="AN1077" s="6">
        <f t="shared" si="1237"/>
        <v>0</v>
      </c>
      <c r="AO1077" s="6">
        <f t="shared" si="1237"/>
        <v>0</v>
      </c>
      <c r="AP1077" s="6">
        <f t="shared" si="1237"/>
        <v>0</v>
      </c>
      <c r="AQ1077" s="6">
        <f t="shared" si="1237"/>
        <v>10254</v>
      </c>
      <c r="AR1077" s="6">
        <f t="shared" si="1237"/>
        <v>0</v>
      </c>
    </row>
    <row r="1078" spans="1:44" ht="33">
      <c r="A1078" s="17" t="s">
        <v>34</v>
      </c>
      <c r="B1078" s="78">
        <v>920</v>
      </c>
      <c r="C1078" s="18" t="s">
        <v>20</v>
      </c>
      <c r="D1078" s="18" t="s">
        <v>55</v>
      </c>
      <c r="E1078" s="18" t="s">
        <v>60</v>
      </c>
      <c r="F1078" s="18" t="s">
        <v>35</v>
      </c>
      <c r="G1078" s="6">
        <v>11202</v>
      </c>
      <c r="H1078" s="6"/>
      <c r="I1078" s="102"/>
      <c r="J1078" s="102"/>
      <c r="K1078" s="102"/>
      <c r="L1078" s="102"/>
      <c r="M1078" s="55">
        <f>G1078+I1078+J1078+K1078+L1078</f>
        <v>11202</v>
      </c>
      <c r="N1078" s="55">
        <f>H1078+L1078</f>
        <v>0</v>
      </c>
      <c r="O1078" s="102"/>
      <c r="P1078" s="102"/>
      <c r="Q1078" s="102"/>
      <c r="R1078" s="102"/>
      <c r="S1078" s="119">
        <f>M1078+O1078+P1078+Q1078+R1078</f>
        <v>11202</v>
      </c>
      <c r="T1078" s="119">
        <f>N1078+R1078</f>
        <v>0</v>
      </c>
      <c r="U1078" s="102"/>
      <c r="V1078" s="102"/>
      <c r="W1078" s="102"/>
      <c r="X1078" s="102"/>
      <c r="Y1078" s="55">
        <f>S1078+U1078+V1078+W1078+X1078</f>
        <v>11202</v>
      </c>
      <c r="Z1078" s="55">
        <f>T1078+X1078</f>
        <v>0</v>
      </c>
      <c r="AA1078" s="102"/>
      <c r="AB1078" s="102"/>
      <c r="AC1078" s="102"/>
      <c r="AD1078" s="102"/>
      <c r="AE1078" s="119">
        <f>Y1078+AA1078+AB1078+AC1078+AD1078</f>
        <v>11202</v>
      </c>
      <c r="AF1078" s="119">
        <f>Z1078+AD1078</f>
        <v>0</v>
      </c>
      <c r="AG1078" s="102">
        <v>-948</v>
      </c>
      <c r="AH1078" s="102"/>
      <c r="AI1078" s="102"/>
      <c r="AJ1078" s="102"/>
      <c r="AK1078" s="55">
        <f>AE1078+AG1078+AH1078+AI1078+AJ1078</f>
        <v>10254</v>
      </c>
      <c r="AL1078" s="55">
        <f>AF1078+AJ1078</f>
        <v>0</v>
      </c>
      <c r="AM1078" s="102"/>
      <c r="AN1078" s="102"/>
      <c r="AO1078" s="102"/>
      <c r="AP1078" s="102"/>
      <c r="AQ1078" s="55">
        <f>AK1078+AM1078+AN1078+AO1078+AP1078</f>
        <v>10254</v>
      </c>
      <c r="AR1078" s="55">
        <f>AL1078+AP1078</f>
        <v>0</v>
      </c>
    </row>
    <row r="1079" spans="1:44" ht="22.5" customHeight="1">
      <c r="A1079" s="17" t="s">
        <v>61</v>
      </c>
      <c r="B1079" s="78">
        <v>920</v>
      </c>
      <c r="C1079" s="18" t="s">
        <v>20</v>
      </c>
      <c r="D1079" s="18" t="s">
        <v>55</v>
      </c>
      <c r="E1079" s="18" t="s">
        <v>60</v>
      </c>
      <c r="F1079" s="18" t="s">
        <v>62</v>
      </c>
      <c r="G1079" s="6">
        <f>G1080+G1081</f>
        <v>12823</v>
      </c>
      <c r="H1079" s="6">
        <f t="shared" ref="H1079:N1079" si="1244">H1080+H1081</f>
        <v>0</v>
      </c>
      <c r="I1079" s="6">
        <f t="shared" si="1244"/>
        <v>0</v>
      </c>
      <c r="J1079" s="6">
        <f t="shared" si="1244"/>
        <v>0</v>
      </c>
      <c r="K1079" s="6">
        <f t="shared" si="1244"/>
        <v>0</v>
      </c>
      <c r="L1079" s="6">
        <f t="shared" si="1244"/>
        <v>0</v>
      </c>
      <c r="M1079" s="6">
        <f t="shared" si="1244"/>
        <v>12823</v>
      </c>
      <c r="N1079" s="6">
        <f t="shared" si="1244"/>
        <v>0</v>
      </c>
      <c r="O1079" s="6">
        <f t="shared" ref="O1079:T1079" si="1245">O1080+O1081</f>
        <v>0</v>
      </c>
      <c r="P1079" s="6">
        <f t="shared" si="1245"/>
        <v>0</v>
      </c>
      <c r="Q1079" s="6">
        <f t="shared" si="1245"/>
        <v>0</v>
      </c>
      <c r="R1079" s="6">
        <f t="shared" si="1245"/>
        <v>0</v>
      </c>
      <c r="S1079" s="118">
        <f t="shared" si="1245"/>
        <v>12823</v>
      </c>
      <c r="T1079" s="118">
        <f t="shared" si="1245"/>
        <v>0</v>
      </c>
      <c r="U1079" s="6">
        <f t="shared" ref="U1079:Z1079" si="1246">U1080+U1081</f>
        <v>0</v>
      </c>
      <c r="V1079" s="6">
        <f t="shared" si="1246"/>
        <v>0</v>
      </c>
      <c r="W1079" s="6">
        <f t="shared" si="1246"/>
        <v>0</v>
      </c>
      <c r="X1079" s="6">
        <f t="shared" si="1246"/>
        <v>0</v>
      </c>
      <c r="Y1079" s="6">
        <f t="shared" si="1246"/>
        <v>12823</v>
      </c>
      <c r="Z1079" s="6">
        <f t="shared" si="1246"/>
        <v>0</v>
      </c>
      <c r="AA1079" s="6">
        <f t="shared" ref="AA1079:AF1079" si="1247">AA1080+AA1081</f>
        <v>0</v>
      </c>
      <c r="AB1079" s="6">
        <f t="shared" si="1247"/>
        <v>0</v>
      </c>
      <c r="AC1079" s="6">
        <f t="shared" si="1247"/>
        <v>0</v>
      </c>
      <c r="AD1079" s="6">
        <f t="shared" si="1247"/>
        <v>0</v>
      </c>
      <c r="AE1079" s="118">
        <f t="shared" si="1247"/>
        <v>12823</v>
      </c>
      <c r="AF1079" s="118">
        <f t="shared" si="1247"/>
        <v>0</v>
      </c>
      <c r="AG1079" s="6">
        <f t="shared" ref="AG1079:AL1079" si="1248">AG1080+AG1081</f>
        <v>0</v>
      </c>
      <c r="AH1079" s="6">
        <f t="shared" si="1248"/>
        <v>10660</v>
      </c>
      <c r="AI1079" s="6">
        <f t="shared" si="1248"/>
        <v>0</v>
      </c>
      <c r="AJ1079" s="6">
        <f t="shared" si="1248"/>
        <v>0</v>
      </c>
      <c r="AK1079" s="6">
        <f t="shared" si="1248"/>
        <v>23483</v>
      </c>
      <c r="AL1079" s="6">
        <f t="shared" si="1248"/>
        <v>0</v>
      </c>
      <c r="AM1079" s="6">
        <f t="shared" ref="AM1079:AR1079" si="1249">AM1080+AM1081</f>
        <v>0</v>
      </c>
      <c r="AN1079" s="6">
        <f t="shared" si="1249"/>
        <v>21319</v>
      </c>
      <c r="AO1079" s="6">
        <f t="shared" si="1249"/>
        <v>0</v>
      </c>
      <c r="AP1079" s="6">
        <f t="shared" si="1249"/>
        <v>0</v>
      </c>
      <c r="AQ1079" s="6">
        <f t="shared" si="1249"/>
        <v>44802</v>
      </c>
      <c r="AR1079" s="6">
        <f t="shared" si="1249"/>
        <v>0</v>
      </c>
    </row>
    <row r="1080" spans="1:44" ht="21.75" customHeight="1">
      <c r="A1080" s="17" t="s">
        <v>142</v>
      </c>
      <c r="B1080" s="78">
        <v>920</v>
      </c>
      <c r="C1080" s="18" t="s">
        <v>20</v>
      </c>
      <c r="D1080" s="18" t="s">
        <v>55</v>
      </c>
      <c r="E1080" s="18" t="s">
        <v>60</v>
      </c>
      <c r="F1080" s="18" t="s">
        <v>489</v>
      </c>
      <c r="G1080" s="6">
        <v>11778</v>
      </c>
      <c r="H1080" s="6"/>
      <c r="I1080" s="102"/>
      <c r="J1080" s="102"/>
      <c r="K1080" s="102"/>
      <c r="L1080" s="102"/>
      <c r="M1080" s="55">
        <f>G1080+I1080+J1080+K1080+L1080</f>
        <v>11778</v>
      </c>
      <c r="N1080" s="55">
        <f>H1080+L1080</f>
        <v>0</v>
      </c>
      <c r="O1080" s="102"/>
      <c r="P1080" s="102"/>
      <c r="Q1080" s="102"/>
      <c r="R1080" s="102"/>
      <c r="S1080" s="119">
        <f>M1080+O1080+P1080+Q1080+R1080</f>
        <v>11778</v>
      </c>
      <c r="T1080" s="119">
        <f>N1080+R1080</f>
        <v>0</v>
      </c>
      <c r="U1080" s="102"/>
      <c r="V1080" s="102"/>
      <c r="W1080" s="102"/>
      <c r="X1080" s="102"/>
      <c r="Y1080" s="55">
        <f>S1080+U1080+V1080+W1080+X1080</f>
        <v>11778</v>
      </c>
      <c r="Z1080" s="55">
        <f>T1080+X1080</f>
        <v>0</v>
      </c>
      <c r="AA1080" s="102"/>
      <c r="AB1080" s="102"/>
      <c r="AC1080" s="102"/>
      <c r="AD1080" s="102"/>
      <c r="AE1080" s="119">
        <f>Y1080+AA1080+AB1080+AC1080+AD1080</f>
        <v>11778</v>
      </c>
      <c r="AF1080" s="119">
        <f>Z1080+AD1080</f>
        <v>0</v>
      </c>
      <c r="AG1080" s="102"/>
      <c r="AH1080" s="102">
        <v>10660</v>
      </c>
      <c r="AI1080" s="102"/>
      <c r="AJ1080" s="102"/>
      <c r="AK1080" s="55">
        <f>AE1080+AG1080+AH1080+AI1080+AJ1080</f>
        <v>22438</v>
      </c>
      <c r="AL1080" s="55">
        <f>AF1080+AJ1080</f>
        <v>0</v>
      </c>
      <c r="AM1080" s="102"/>
      <c r="AN1080" s="6">
        <v>21319</v>
      </c>
      <c r="AO1080" s="102"/>
      <c r="AP1080" s="102"/>
      <c r="AQ1080" s="55">
        <f>AK1080+AM1080+AN1080+AO1080+AP1080</f>
        <v>43757</v>
      </c>
      <c r="AR1080" s="55">
        <f>AL1080+AP1080</f>
        <v>0</v>
      </c>
    </row>
    <row r="1081" spans="1:44" ht="20.25" customHeight="1">
      <c r="A1081" s="20" t="s">
        <v>63</v>
      </c>
      <c r="B1081" s="78">
        <v>920</v>
      </c>
      <c r="C1081" s="18" t="s">
        <v>20</v>
      </c>
      <c r="D1081" s="18" t="s">
        <v>55</v>
      </c>
      <c r="E1081" s="18" t="s">
        <v>60</v>
      </c>
      <c r="F1081" s="18" t="s">
        <v>64</v>
      </c>
      <c r="G1081" s="6">
        <v>1045</v>
      </c>
      <c r="H1081" s="6"/>
      <c r="I1081" s="102"/>
      <c r="J1081" s="102"/>
      <c r="K1081" s="102"/>
      <c r="L1081" s="102"/>
      <c r="M1081" s="55">
        <f>G1081+I1081+J1081+K1081+L1081</f>
        <v>1045</v>
      </c>
      <c r="N1081" s="55">
        <f>H1081+L1081</f>
        <v>0</v>
      </c>
      <c r="O1081" s="102"/>
      <c r="P1081" s="102"/>
      <c r="Q1081" s="102"/>
      <c r="R1081" s="102"/>
      <c r="S1081" s="119">
        <f>M1081+O1081+P1081+Q1081+R1081</f>
        <v>1045</v>
      </c>
      <c r="T1081" s="119">
        <f>N1081+R1081</f>
        <v>0</v>
      </c>
      <c r="U1081" s="102"/>
      <c r="V1081" s="102"/>
      <c r="W1081" s="102"/>
      <c r="X1081" s="102"/>
      <c r="Y1081" s="55">
        <f>S1081+U1081+V1081+W1081+X1081</f>
        <v>1045</v>
      </c>
      <c r="Z1081" s="55">
        <f>T1081+X1081</f>
        <v>0</v>
      </c>
      <c r="AA1081" s="102"/>
      <c r="AB1081" s="102"/>
      <c r="AC1081" s="102"/>
      <c r="AD1081" s="102"/>
      <c r="AE1081" s="119">
        <f>Y1081+AA1081+AB1081+AC1081+AD1081</f>
        <v>1045</v>
      </c>
      <c r="AF1081" s="119">
        <f>Z1081+AD1081</f>
        <v>0</v>
      </c>
      <c r="AG1081" s="102"/>
      <c r="AH1081" s="102"/>
      <c r="AI1081" s="102"/>
      <c r="AJ1081" s="102"/>
      <c r="AK1081" s="55">
        <f>AE1081+AG1081+AH1081+AI1081+AJ1081</f>
        <v>1045</v>
      </c>
      <c r="AL1081" s="55">
        <f>AF1081+AJ1081</f>
        <v>0</v>
      </c>
      <c r="AM1081" s="102"/>
      <c r="AN1081" s="102"/>
      <c r="AO1081" s="102"/>
      <c r="AP1081" s="102"/>
      <c r="AQ1081" s="55">
        <f>AK1081+AM1081+AN1081+AO1081+AP1081</f>
        <v>1045</v>
      </c>
      <c r="AR1081" s="55">
        <f>AL1081+AP1081</f>
        <v>0</v>
      </c>
    </row>
    <row r="1082" spans="1:44">
      <c r="A1082" s="17"/>
      <c r="B1082" s="32"/>
      <c r="C1082" s="18"/>
      <c r="D1082" s="18"/>
      <c r="E1082" s="18"/>
      <c r="F1082" s="18"/>
      <c r="G1082" s="6"/>
      <c r="H1082" s="6"/>
      <c r="I1082" s="102"/>
      <c r="J1082" s="102"/>
      <c r="K1082" s="102"/>
      <c r="L1082" s="102"/>
      <c r="M1082" s="102"/>
      <c r="N1082" s="102"/>
      <c r="O1082" s="102"/>
      <c r="P1082" s="102"/>
      <c r="Q1082" s="102"/>
      <c r="R1082" s="102"/>
      <c r="S1082" s="121"/>
      <c r="T1082" s="121"/>
      <c r="U1082" s="102"/>
      <c r="V1082" s="102"/>
      <c r="W1082" s="102"/>
      <c r="X1082" s="102"/>
      <c r="Y1082" s="102"/>
      <c r="Z1082" s="102"/>
      <c r="AA1082" s="102"/>
      <c r="AB1082" s="102"/>
      <c r="AC1082" s="102"/>
      <c r="AD1082" s="102"/>
      <c r="AE1082" s="121"/>
      <c r="AF1082" s="121"/>
      <c r="AG1082" s="102"/>
      <c r="AH1082" s="102"/>
      <c r="AI1082" s="102"/>
      <c r="AJ1082" s="102"/>
      <c r="AK1082" s="102"/>
      <c r="AL1082" s="102"/>
      <c r="AM1082" s="102"/>
      <c r="AN1082" s="102"/>
      <c r="AO1082" s="102"/>
      <c r="AP1082" s="102"/>
      <c r="AQ1082" s="102"/>
      <c r="AR1082" s="102"/>
    </row>
    <row r="1083" spans="1:44" ht="18.75">
      <c r="A1083" s="15" t="s">
        <v>524</v>
      </c>
      <c r="B1083" s="31" t="s">
        <v>272</v>
      </c>
      <c r="C1083" s="16" t="s">
        <v>27</v>
      </c>
      <c r="D1083" s="16" t="s">
        <v>133</v>
      </c>
      <c r="E1083" s="18"/>
      <c r="F1083" s="18"/>
      <c r="G1083" s="9">
        <f t="shared" ref="G1083:V1087" si="1250">G1084</f>
        <v>2679</v>
      </c>
      <c r="H1083" s="9">
        <f t="shared" si="1250"/>
        <v>2679</v>
      </c>
      <c r="I1083" s="9">
        <f t="shared" si="1250"/>
        <v>0</v>
      </c>
      <c r="J1083" s="9">
        <f t="shared" si="1250"/>
        <v>0</v>
      </c>
      <c r="K1083" s="9">
        <f t="shared" si="1250"/>
        <v>0</v>
      </c>
      <c r="L1083" s="9">
        <f t="shared" si="1250"/>
        <v>0</v>
      </c>
      <c r="M1083" s="9">
        <f t="shared" si="1250"/>
        <v>2679</v>
      </c>
      <c r="N1083" s="9">
        <f t="shared" si="1250"/>
        <v>2679</v>
      </c>
      <c r="O1083" s="9">
        <f t="shared" si="1250"/>
        <v>0</v>
      </c>
      <c r="P1083" s="9">
        <f t="shared" si="1250"/>
        <v>0</v>
      </c>
      <c r="Q1083" s="9">
        <f t="shared" si="1250"/>
        <v>0</v>
      </c>
      <c r="R1083" s="9">
        <f t="shared" si="1250"/>
        <v>0</v>
      </c>
      <c r="S1083" s="124">
        <f t="shared" si="1250"/>
        <v>2679</v>
      </c>
      <c r="T1083" s="124">
        <f t="shared" si="1250"/>
        <v>2679</v>
      </c>
      <c r="U1083" s="9">
        <f t="shared" si="1250"/>
        <v>0</v>
      </c>
      <c r="V1083" s="9">
        <f t="shared" si="1250"/>
        <v>0</v>
      </c>
      <c r="W1083" s="9">
        <f t="shared" ref="U1083:AJ1087" si="1251">W1084</f>
        <v>0</v>
      </c>
      <c r="X1083" s="9">
        <f t="shared" si="1251"/>
        <v>0</v>
      </c>
      <c r="Y1083" s="9">
        <f t="shared" si="1251"/>
        <v>2679</v>
      </c>
      <c r="Z1083" s="9">
        <f t="shared" si="1251"/>
        <v>2679</v>
      </c>
      <c r="AA1083" s="9">
        <f t="shared" si="1251"/>
        <v>0</v>
      </c>
      <c r="AB1083" s="9">
        <f t="shared" si="1251"/>
        <v>0</v>
      </c>
      <c r="AC1083" s="9">
        <f t="shared" si="1251"/>
        <v>0</v>
      </c>
      <c r="AD1083" s="9">
        <f t="shared" si="1251"/>
        <v>0</v>
      </c>
      <c r="AE1083" s="124">
        <f t="shared" si="1251"/>
        <v>2679</v>
      </c>
      <c r="AF1083" s="124">
        <f t="shared" si="1251"/>
        <v>2679</v>
      </c>
      <c r="AG1083" s="9">
        <f t="shared" si="1251"/>
        <v>0</v>
      </c>
      <c r="AH1083" s="9">
        <f t="shared" si="1251"/>
        <v>0</v>
      </c>
      <c r="AI1083" s="9">
        <f t="shared" si="1251"/>
        <v>0</v>
      </c>
      <c r="AJ1083" s="9">
        <f t="shared" si="1251"/>
        <v>0</v>
      </c>
      <c r="AK1083" s="9">
        <f t="shared" ref="AG1083:AR1087" si="1252">AK1084</f>
        <v>2679</v>
      </c>
      <c r="AL1083" s="9">
        <f t="shared" si="1252"/>
        <v>2679</v>
      </c>
      <c r="AM1083" s="9">
        <f t="shared" si="1252"/>
        <v>0</v>
      </c>
      <c r="AN1083" s="9">
        <f t="shared" si="1252"/>
        <v>0</v>
      </c>
      <c r="AO1083" s="9">
        <f t="shared" si="1252"/>
        <v>0</v>
      </c>
      <c r="AP1083" s="9">
        <f t="shared" si="1252"/>
        <v>0</v>
      </c>
      <c r="AQ1083" s="9">
        <f t="shared" si="1252"/>
        <v>2679</v>
      </c>
      <c r="AR1083" s="9">
        <f t="shared" si="1252"/>
        <v>2679</v>
      </c>
    </row>
    <row r="1084" spans="1:44" ht="33.75">
      <c r="A1084" s="67" t="s">
        <v>565</v>
      </c>
      <c r="B1084" s="32" t="s">
        <v>272</v>
      </c>
      <c r="C1084" s="18" t="s">
        <v>27</v>
      </c>
      <c r="D1084" s="18" t="s">
        <v>133</v>
      </c>
      <c r="E1084" s="18" t="s">
        <v>308</v>
      </c>
      <c r="F1084" s="18"/>
      <c r="G1084" s="6">
        <f t="shared" si="1250"/>
        <v>2679</v>
      </c>
      <c r="H1084" s="6">
        <f t="shared" si="1250"/>
        <v>2679</v>
      </c>
      <c r="I1084" s="6">
        <f t="shared" si="1250"/>
        <v>0</v>
      </c>
      <c r="J1084" s="6">
        <f t="shared" si="1250"/>
        <v>0</v>
      </c>
      <c r="K1084" s="6">
        <f t="shared" si="1250"/>
        <v>0</v>
      </c>
      <c r="L1084" s="6">
        <f t="shared" si="1250"/>
        <v>0</v>
      </c>
      <c r="M1084" s="6">
        <f t="shared" si="1250"/>
        <v>2679</v>
      </c>
      <c r="N1084" s="6">
        <f t="shared" si="1250"/>
        <v>2679</v>
      </c>
      <c r="O1084" s="6">
        <f t="shared" si="1250"/>
        <v>0</v>
      </c>
      <c r="P1084" s="6">
        <f t="shared" si="1250"/>
        <v>0</v>
      </c>
      <c r="Q1084" s="6">
        <f t="shared" si="1250"/>
        <v>0</v>
      </c>
      <c r="R1084" s="6">
        <f t="shared" si="1250"/>
        <v>0</v>
      </c>
      <c r="S1084" s="118">
        <f t="shared" si="1250"/>
        <v>2679</v>
      </c>
      <c r="T1084" s="118">
        <f t="shared" si="1250"/>
        <v>2679</v>
      </c>
      <c r="U1084" s="6">
        <f t="shared" si="1251"/>
        <v>0</v>
      </c>
      <c r="V1084" s="6">
        <f t="shared" si="1251"/>
        <v>0</v>
      </c>
      <c r="W1084" s="6">
        <f t="shared" si="1251"/>
        <v>0</v>
      </c>
      <c r="X1084" s="6">
        <f t="shared" si="1251"/>
        <v>0</v>
      </c>
      <c r="Y1084" s="6">
        <f t="shared" si="1251"/>
        <v>2679</v>
      </c>
      <c r="Z1084" s="6">
        <f t="shared" si="1251"/>
        <v>2679</v>
      </c>
      <c r="AA1084" s="6">
        <f t="shared" si="1251"/>
        <v>0</v>
      </c>
      <c r="AB1084" s="6">
        <f t="shared" si="1251"/>
        <v>0</v>
      </c>
      <c r="AC1084" s="6">
        <f t="shared" si="1251"/>
        <v>0</v>
      </c>
      <c r="AD1084" s="6">
        <f t="shared" si="1251"/>
        <v>0</v>
      </c>
      <c r="AE1084" s="118">
        <f t="shared" si="1251"/>
        <v>2679</v>
      </c>
      <c r="AF1084" s="118">
        <f t="shared" si="1251"/>
        <v>2679</v>
      </c>
      <c r="AG1084" s="6">
        <f t="shared" si="1252"/>
        <v>0</v>
      </c>
      <c r="AH1084" s="6">
        <f t="shared" si="1252"/>
        <v>0</v>
      </c>
      <c r="AI1084" s="6">
        <f t="shared" si="1252"/>
        <v>0</v>
      </c>
      <c r="AJ1084" s="6">
        <f t="shared" si="1252"/>
        <v>0</v>
      </c>
      <c r="AK1084" s="6">
        <f t="shared" si="1252"/>
        <v>2679</v>
      </c>
      <c r="AL1084" s="6">
        <f t="shared" si="1252"/>
        <v>2679</v>
      </c>
      <c r="AM1084" s="6">
        <f t="shared" si="1252"/>
        <v>0</v>
      </c>
      <c r="AN1084" s="6">
        <f t="shared" si="1252"/>
        <v>0</v>
      </c>
      <c r="AO1084" s="6">
        <f t="shared" si="1252"/>
        <v>0</v>
      </c>
      <c r="AP1084" s="6">
        <f t="shared" si="1252"/>
        <v>0</v>
      </c>
      <c r="AQ1084" s="6">
        <f t="shared" si="1252"/>
        <v>2679</v>
      </c>
      <c r="AR1084" s="6">
        <f t="shared" si="1252"/>
        <v>2679</v>
      </c>
    </row>
    <row r="1085" spans="1:44" ht="16.5" customHeight="1">
      <c r="A1085" s="20" t="s">
        <v>451</v>
      </c>
      <c r="B1085" s="32" t="s">
        <v>272</v>
      </c>
      <c r="C1085" s="18" t="s">
        <v>27</v>
      </c>
      <c r="D1085" s="18" t="s">
        <v>133</v>
      </c>
      <c r="E1085" s="18" t="s">
        <v>525</v>
      </c>
      <c r="F1085" s="18"/>
      <c r="G1085" s="6">
        <f t="shared" si="1250"/>
        <v>2679</v>
      </c>
      <c r="H1085" s="6">
        <f t="shared" si="1250"/>
        <v>2679</v>
      </c>
      <c r="I1085" s="6">
        <f t="shared" si="1250"/>
        <v>0</v>
      </c>
      <c r="J1085" s="6">
        <f t="shared" si="1250"/>
        <v>0</v>
      </c>
      <c r="K1085" s="6">
        <f t="shared" si="1250"/>
        <v>0</v>
      </c>
      <c r="L1085" s="6">
        <f t="shared" si="1250"/>
        <v>0</v>
      </c>
      <c r="M1085" s="6">
        <f t="shared" si="1250"/>
        <v>2679</v>
      </c>
      <c r="N1085" s="6">
        <f t="shared" si="1250"/>
        <v>2679</v>
      </c>
      <c r="O1085" s="6">
        <f t="shared" si="1250"/>
        <v>0</v>
      </c>
      <c r="P1085" s="6">
        <f t="shared" si="1250"/>
        <v>0</v>
      </c>
      <c r="Q1085" s="6">
        <f t="shared" si="1250"/>
        <v>0</v>
      </c>
      <c r="R1085" s="6">
        <f t="shared" si="1250"/>
        <v>0</v>
      </c>
      <c r="S1085" s="118">
        <f t="shared" si="1250"/>
        <v>2679</v>
      </c>
      <c r="T1085" s="118">
        <f t="shared" si="1250"/>
        <v>2679</v>
      </c>
      <c r="U1085" s="6">
        <f t="shared" si="1251"/>
        <v>0</v>
      </c>
      <c r="V1085" s="6">
        <f t="shared" si="1251"/>
        <v>0</v>
      </c>
      <c r="W1085" s="6">
        <f t="shared" si="1251"/>
        <v>0</v>
      </c>
      <c r="X1085" s="6">
        <f t="shared" si="1251"/>
        <v>0</v>
      </c>
      <c r="Y1085" s="6">
        <f t="shared" si="1251"/>
        <v>2679</v>
      </c>
      <c r="Z1085" s="6">
        <f t="shared" si="1251"/>
        <v>2679</v>
      </c>
      <c r="AA1085" s="6">
        <f t="shared" si="1251"/>
        <v>0</v>
      </c>
      <c r="AB1085" s="6">
        <f t="shared" si="1251"/>
        <v>0</v>
      </c>
      <c r="AC1085" s="6">
        <f t="shared" si="1251"/>
        <v>0</v>
      </c>
      <c r="AD1085" s="6">
        <f t="shared" si="1251"/>
        <v>0</v>
      </c>
      <c r="AE1085" s="118">
        <f t="shared" si="1251"/>
        <v>2679</v>
      </c>
      <c r="AF1085" s="118">
        <f t="shared" si="1251"/>
        <v>2679</v>
      </c>
      <c r="AG1085" s="6">
        <f t="shared" si="1252"/>
        <v>0</v>
      </c>
      <c r="AH1085" s="6">
        <f t="shared" si="1252"/>
        <v>0</v>
      </c>
      <c r="AI1085" s="6">
        <f t="shared" si="1252"/>
        <v>0</v>
      </c>
      <c r="AJ1085" s="6">
        <f t="shared" si="1252"/>
        <v>0</v>
      </c>
      <c r="AK1085" s="6">
        <f t="shared" si="1252"/>
        <v>2679</v>
      </c>
      <c r="AL1085" s="6">
        <f t="shared" si="1252"/>
        <v>2679</v>
      </c>
      <c r="AM1085" s="6">
        <f t="shared" si="1252"/>
        <v>0</v>
      </c>
      <c r="AN1085" s="6">
        <f t="shared" si="1252"/>
        <v>0</v>
      </c>
      <c r="AO1085" s="6">
        <f t="shared" si="1252"/>
        <v>0</v>
      </c>
      <c r="AP1085" s="6">
        <f t="shared" si="1252"/>
        <v>0</v>
      </c>
      <c r="AQ1085" s="6">
        <f t="shared" si="1252"/>
        <v>2679</v>
      </c>
      <c r="AR1085" s="6">
        <f t="shared" si="1252"/>
        <v>2679</v>
      </c>
    </row>
    <row r="1086" spans="1:44" ht="33">
      <c r="A1086" s="20" t="s">
        <v>574</v>
      </c>
      <c r="B1086" s="32" t="s">
        <v>272</v>
      </c>
      <c r="C1086" s="18" t="s">
        <v>27</v>
      </c>
      <c r="D1086" s="18" t="s">
        <v>133</v>
      </c>
      <c r="E1086" s="18" t="s">
        <v>573</v>
      </c>
      <c r="F1086" s="18"/>
      <c r="G1086" s="6">
        <f t="shared" si="1250"/>
        <v>2679</v>
      </c>
      <c r="H1086" s="6">
        <f t="shared" si="1250"/>
        <v>2679</v>
      </c>
      <c r="I1086" s="6">
        <f t="shared" si="1250"/>
        <v>0</v>
      </c>
      <c r="J1086" s="6">
        <f t="shared" si="1250"/>
        <v>0</v>
      </c>
      <c r="K1086" s="6">
        <f t="shared" si="1250"/>
        <v>0</v>
      </c>
      <c r="L1086" s="6">
        <f t="shared" si="1250"/>
        <v>0</v>
      </c>
      <c r="M1086" s="6">
        <f t="shared" si="1250"/>
        <v>2679</v>
      </c>
      <c r="N1086" s="6">
        <f t="shared" si="1250"/>
        <v>2679</v>
      </c>
      <c r="O1086" s="6">
        <f t="shared" si="1250"/>
        <v>0</v>
      </c>
      <c r="P1086" s="6">
        <f t="shared" si="1250"/>
        <v>0</v>
      </c>
      <c r="Q1086" s="6">
        <f t="shared" si="1250"/>
        <v>0</v>
      </c>
      <c r="R1086" s="6">
        <f t="shared" si="1250"/>
        <v>0</v>
      </c>
      <c r="S1086" s="118">
        <f t="shared" si="1250"/>
        <v>2679</v>
      </c>
      <c r="T1086" s="118">
        <f t="shared" si="1250"/>
        <v>2679</v>
      </c>
      <c r="U1086" s="6">
        <f t="shared" si="1251"/>
        <v>0</v>
      </c>
      <c r="V1086" s="6">
        <f t="shared" si="1251"/>
        <v>0</v>
      </c>
      <c r="W1086" s="6">
        <f t="shared" si="1251"/>
        <v>0</v>
      </c>
      <c r="X1086" s="6">
        <f t="shared" si="1251"/>
        <v>0</v>
      </c>
      <c r="Y1086" s="6">
        <f t="shared" si="1251"/>
        <v>2679</v>
      </c>
      <c r="Z1086" s="6">
        <f t="shared" si="1251"/>
        <v>2679</v>
      </c>
      <c r="AA1086" s="6">
        <f t="shared" si="1251"/>
        <v>0</v>
      </c>
      <c r="AB1086" s="6">
        <f t="shared" si="1251"/>
        <v>0</v>
      </c>
      <c r="AC1086" s="6">
        <f t="shared" si="1251"/>
        <v>0</v>
      </c>
      <c r="AD1086" s="6">
        <f t="shared" si="1251"/>
        <v>0</v>
      </c>
      <c r="AE1086" s="118">
        <f t="shared" si="1251"/>
        <v>2679</v>
      </c>
      <c r="AF1086" s="118">
        <f t="shared" si="1251"/>
        <v>2679</v>
      </c>
      <c r="AG1086" s="6">
        <f t="shared" si="1252"/>
        <v>0</v>
      </c>
      <c r="AH1086" s="6">
        <f t="shared" si="1252"/>
        <v>0</v>
      </c>
      <c r="AI1086" s="6">
        <f t="shared" si="1252"/>
        <v>0</v>
      </c>
      <c r="AJ1086" s="6">
        <f t="shared" si="1252"/>
        <v>0</v>
      </c>
      <c r="AK1086" s="6">
        <f t="shared" si="1252"/>
        <v>2679</v>
      </c>
      <c r="AL1086" s="6">
        <f t="shared" si="1252"/>
        <v>2679</v>
      </c>
      <c r="AM1086" s="6">
        <f t="shared" si="1252"/>
        <v>0</v>
      </c>
      <c r="AN1086" s="6">
        <f t="shared" si="1252"/>
        <v>0</v>
      </c>
      <c r="AO1086" s="6">
        <f t="shared" si="1252"/>
        <v>0</v>
      </c>
      <c r="AP1086" s="6">
        <f t="shared" si="1252"/>
        <v>0</v>
      </c>
      <c r="AQ1086" s="6">
        <f t="shared" si="1252"/>
        <v>2679</v>
      </c>
      <c r="AR1086" s="6">
        <f t="shared" si="1252"/>
        <v>2679</v>
      </c>
    </row>
    <row r="1087" spans="1:44" ht="33">
      <c r="A1087" s="17" t="s">
        <v>221</v>
      </c>
      <c r="B1087" s="32" t="s">
        <v>272</v>
      </c>
      <c r="C1087" s="18" t="s">
        <v>27</v>
      </c>
      <c r="D1087" s="18" t="s">
        <v>133</v>
      </c>
      <c r="E1087" s="18" t="s">
        <v>573</v>
      </c>
      <c r="F1087" s="18" t="s">
        <v>29</v>
      </c>
      <c r="G1087" s="6">
        <f t="shared" si="1250"/>
        <v>2679</v>
      </c>
      <c r="H1087" s="6">
        <f t="shared" si="1250"/>
        <v>2679</v>
      </c>
      <c r="I1087" s="6">
        <f t="shared" si="1250"/>
        <v>0</v>
      </c>
      <c r="J1087" s="6">
        <f t="shared" si="1250"/>
        <v>0</v>
      </c>
      <c r="K1087" s="6">
        <f t="shared" si="1250"/>
        <v>0</v>
      </c>
      <c r="L1087" s="6">
        <f t="shared" si="1250"/>
        <v>0</v>
      </c>
      <c r="M1087" s="6">
        <f t="shared" si="1250"/>
        <v>2679</v>
      </c>
      <c r="N1087" s="6">
        <f t="shared" si="1250"/>
        <v>2679</v>
      </c>
      <c r="O1087" s="6">
        <f t="shared" si="1250"/>
        <v>0</v>
      </c>
      <c r="P1087" s="6">
        <f t="shared" si="1250"/>
        <v>0</v>
      </c>
      <c r="Q1087" s="6">
        <f t="shared" si="1250"/>
        <v>0</v>
      </c>
      <c r="R1087" s="6">
        <f t="shared" si="1250"/>
        <v>0</v>
      </c>
      <c r="S1087" s="118">
        <f t="shared" si="1250"/>
        <v>2679</v>
      </c>
      <c r="T1087" s="118">
        <f t="shared" si="1250"/>
        <v>2679</v>
      </c>
      <c r="U1087" s="6">
        <f t="shared" si="1251"/>
        <v>0</v>
      </c>
      <c r="V1087" s="6">
        <f t="shared" si="1251"/>
        <v>0</v>
      </c>
      <c r="W1087" s="6">
        <f t="shared" si="1251"/>
        <v>0</v>
      </c>
      <c r="X1087" s="6">
        <f t="shared" si="1251"/>
        <v>0</v>
      </c>
      <c r="Y1087" s="6">
        <f t="shared" si="1251"/>
        <v>2679</v>
      </c>
      <c r="Z1087" s="6">
        <f t="shared" si="1251"/>
        <v>2679</v>
      </c>
      <c r="AA1087" s="6">
        <f t="shared" si="1251"/>
        <v>0</v>
      </c>
      <c r="AB1087" s="6">
        <f t="shared" si="1251"/>
        <v>0</v>
      </c>
      <c r="AC1087" s="6">
        <f t="shared" si="1251"/>
        <v>0</v>
      </c>
      <c r="AD1087" s="6">
        <f t="shared" si="1251"/>
        <v>0</v>
      </c>
      <c r="AE1087" s="118">
        <f t="shared" si="1251"/>
        <v>2679</v>
      </c>
      <c r="AF1087" s="118">
        <f t="shared" si="1251"/>
        <v>2679</v>
      </c>
      <c r="AG1087" s="6">
        <f t="shared" si="1252"/>
        <v>0</v>
      </c>
      <c r="AH1087" s="6">
        <f t="shared" si="1252"/>
        <v>0</v>
      </c>
      <c r="AI1087" s="6">
        <f t="shared" si="1252"/>
        <v>0</v>
      </c>
      <c r="AJ1087" s="6">
        <f t="shared" si="1252"/>
        <v>0</v>
      </c>
      <c r="AK1087" s="6">
        <f t="shared" si="1252"/>
        <v>2679</v>
      </c>
      <c r="AL1087" s="6">
        <f t="shared" si="1252"/>
        <v>2679</v>
      </c>
      <c r="AM1087" s="6">
        <f t="shared" si="1252"/>
        <v>0</v>
      </c>
      <c r="AN1087" s="6">
        <f t="shared" si="1252"/>
        <v>0</v>
      </c>
      <c r="AO1087" s="6">
        <f t="shared" si="1252"/>
        <v>0</v>
      </c>
      <c r="AP1087" s="6">
        <f t="shared" si="1252"/>
        <v>0</v>
      </c>
      <c r="AQ1087" s="6">
        <f t="shared" si="1252"/>
        <v>2679</v>
      </c>
      <c r="AR1087" s="6">
        <f t="shared" si="1252"/>
        <v>2679</v>
      </c>
    </row>
    <row r="1088" spans="1:44" ht="33">
      <c r="A1088" s="17" t="s">
        <v>34</v>
      </c>
      <c r="B1088" s="32" t="s">
        <v>272</v>
      </c>
      <c r="C1088" s="18" t="s">
        <v>27</v>
      </c>
      <c r="D1088" s="18" t="s">
        <v>133</v>
      </c>
      <c r="E1088" s="18" t="s">
        <v>573</v>
      </c>
      <c r="F1088" s="18" t="s">
        <v>35</v>
      </c>
      <c r="G1088" s="6">
        <v>2679</v>
      </c>
      <c r="H1088" s="6">
        <v>2679</v>
      </c>
      <c r="I1088" s="102"/>
      <c r="J1088" s="102"/>
      <c r="K1088" s="102"/>
      <c r="L1088" s="102"/>
      <c r="M1088" s="55">
        <f>G1088+I1088+J1088+K1088+L1088</f>
        <v>2679</v>
      </c>
      <c r="N1088" s="55">
        <f>H1088+L1088</f>
        <v>2679</v>
      </c>
      <c r="O1088" s="102"/>
      <c r="P1088" s="102"/>
      <c r="Q1088" s="102"/>
      <c r="R1088" s="102"/>
      <c r="S1088" s="119">
        <f>M1088+O1088+P1088+Q1088+R1088</f>
        <v>2679</v>
      </c>
      <c r="T1088" s="119">
        <f>N1088+R1088</f>
        <v>2679</v>
      </c>
      <c r="U1088" s="102"/>
      <c r="V1088" s="102"/>
      <c r="W1088" s="102"/>
      <c r="X1088" s="102"/>
      <c r="Y1088" s="55">
        <f>S1088+U1088+V1088+W1088+X1088</f>
        <v>2679</v>
      </c>
      <c r="Z1088" s="55">
        <f>T1088+X1088</f>
        <v>2679</v>
      </c>
      <c r="AA1088" s="102"/>
      <c r="AB1088" s="102"/>
      <c r="AC1088" s="102"/>
      <c r="AD1088" s="102"/>
      <c r="AE1088" s="119">
        <f>Y1088+AA1088+AB1088+AC1088+AD1088</f>
        <v>2679</v>
      </c>
      <c r="AF1088" s="119">
        <f>Z1088+AD1088</f>
        <v>2679</v>
      </c>
      <c r="AG1088" s="102"/>
      <c r="AH1088" s="102"/>
      <c r="AI1088" s="102"/>
      <c r="AJ1088" s="102"/>
      <c r="AK1088" s="55">
        <f>AE1088+AG1088+AH1088+AI1088+AJ1088</f>
        <v>2679</v>
      </c>
      <c r="AL1088" s="55">
        <f>AF1088+AJ1088</f>
        <v>2679</v>
      </c>
      <c r="AM1088" s="102"/>
      <c r="AN1088" s="102"/>
      <c r="AO1088" s="102"/>
      <c r="AP1088" s="102"/>
      <c r="AQ1088" s="55">
        <f>AK1088+AM1088+AN1088+AO1088+AP1088</f>
        <v>2679</v>
      </c>
      <c r="AR1088" s="55">
        <f>AL1088+AP1088</f>
        <v>2679</v>
      </c>
    </row>
    <row r="1089" spans="1:44">
      <c r="A1089" s="17"/>
      <c r="B1089" s="32"/>
      <c r="C1089" s="18"/>
      <c r="D1089" s="18"/>
      <c r="E1089" s="18"/>
      <c r="F1089" s="18"/>
      <c r="G1089" s="52"/>
      <c r="H1089" s="52"/>
      <c r="I1089" s="102"/>
      <c r="J1089" s="102"/>
      <c r="K1089" s="102"/>
      <c r="L1089" s="102"/>
      <c r="M1089" s="102"/>
      <c r="N1089" s="102"/>
      <c r="O1089" s="102"/>
      <c r="P1089" s="102"/>
      <c r="Q1089" s="102"/>
      <c r="R1089" s="102"/>
      <c r="S1089" s="121"/>
      <c r="T1089" s="121"/>
      <c r="U1089" s="102"/>
      <c r="V1089" s="102"/>
      <c r="W1089" s="102"/>
      <c r="X1089" s="102"/>
      <c r="Y1089" s="102"/>
      <c r="Z1089" s="102"/>
      <c r="AA1089" s="102"/>
      <c r="AB1089" s="102"/>
      <c r="AC1089" s="102"/>
      <c r="AD1089" s="102"/>
      <c r="AE1089" s="121"/>
      <c r="AF1089" s="121"/>
      <c r="AG1089" s="102"/>
      <c r="AH1089" s="102"/>
      <c r="AI1089" s="102"/>
      <c r="AJ1089" s="102"/>
      <c r="AK1089" s="102"/>
      <c r="AL1089" s="102"/>
      <c r="AM1089" s="102"/>
      <c r="AN1089" s="102"/>
      <c r="AO1089" s="102"/>
      <c r="AP1089" s="102"/>
      <c r="AQ1089" s="102"/>
      <c r="AR1089" s="102"/>
    </row>
    <row r="1090" spans="1:44" ht="18.75">
      <c r="A1090" s="15" t="s">
        <v>273</v>
      </c>
      <c r="B1090" s="31">
        <v>920</v>
      </c>
      <c r="C1090" s="16" t="s">
        <v>27</v>
      </c>
      <c r="D1090" s="16" t="s">
        <v>7</v>
      </c>
      <c r="E1090" s="16"/>
      <c r="F1090" s="16"/>
      <c r="G1090" s="11">
        <f>G1091</f>
        <v>13016</v>
      </c>
      <c r="H1090" s="11">
        <f t="shared" ref="H1090:AR1090" si="1253">H1091</f>
        <v>0</v>
      </c>
      <c r="I1090" s="11">
        <f t="shared" si="1253"/>
        <v>0</v>
      </c>
      <c r="J1090" s="11">
        <f t="shared" si="1253"/>
        <v>0</v>
      </c>
      <c r="K1090" s="11">
        <f t="shared" si="1253"/>
        <v>0</v>
      </c>
      <c r="L1090" s="11">
        <f t="shared" si="1253"/>
        <v>717</v>
      </c>
      <c r="M1090" s="11">
        <f t="shared" si="1253"/>
        <v>13733</v>
      </c>
      <c r="N1090" s="11">
        <f t="shared" si="1253"/>
        <v>717</v>
      </c>
      <c r="O1090" s="11">
        <f t="shared" si="1253"/>
        <v>0</v>
      </c>
      <c r="P1090" s="11">
        <f t="shared" si="1253"/>
        <v>0</v>
      </c>
      <c r="Q1090" s="11">
        <f t="shared" si="1253"/>
        <v>0</v>
      </c>
      <c r="R1090" s="11">
        <f t="shared" si="1253"/>
        <v>5415</v>
      </c>
      <c r="S1090" s="127">
        <f t="shared" si="1253"/>
        <v>19148</v>
      </c>
      <c r="T1090" s="127">
        <f t="shared" si="1253"/>
        <v>6132</v>
      </c>
      <c r="U1090" s="11">
        <f t="shared" si="1253"/>
        <v>0</v>
      </c>
      <c r="V1090" s="11">
        <f t="shared" si="1253"/>
        <v>65</v>
      </c>
      <c r="W1090" s="11">
        <f t="shared" si="1253"/>
        <v>-511</v>
      </c>
      <c r="X1090" s="11">
        <f t="shared" si="1253"/>
        <v>194</v>
      </c>
      <c r="Y1090" s="11">
        <f t="shared" si="1253"/>
        <v>18896</v>
      </c>
      <c r="Z1090" s="11">
        <f t="shared" si="1253"/>
        <v>6326</v>
      </c>
      <c r="AA1090" s="11">
        <f t="shared" si="1253"/>
        <v>0</v>
      </c>
      <c r="AB1090" s="11">
        <f t="shared" si="1253"/>
        <v>1384</v>
      </c>
      <c r="AC1090" s="11">
        <f t="shared" si="1253"/>
        <v>-174</v>
      </c>
      <c r="AD1090" s="11">
        <f t="shared" si="1253"/>
        <v>0</v>
      </c>
      <c r="AE1090" s="127">
        <f t="shared" si="1253"/>
        <v>20106</v>
      </c>
      <c r="AF1090" s="127">
        <f t="shared" si="1253"/>
        <v>6326</v>
      </c>
      <c r="AG1090" s="11">
        <f t="shared" si="1253"/>
        <v>0</v>
      </c>
      <c r="AH1090" s="11">
        <f t="shared" si="1253"/>
        <v>0</v>
      </c>
      <c r="AI1090" s="11">
        <f t="shared" si="1253"/>
        <v>0</v>
      </c>
      <c r="AJ1090" s="11">
        <f t="shared" si="1253"/>
        <v>0</v>
      </c>
      <c r="AK1090" s="11">
        <f t="shared" si="1253"/>
        <v>20106</v>
      </c>
      <c r="AL1090" s="11">
        <f t="shared" si="1253"/>
        <v>6326</v>
      </c>
      <c r="AM1090" s="11">
        <f t="shared" si="1253"/>
        <v>0</v>
      </c>
      <c r="AN1090" s="11">
        <f t="shared" si="1253"/>
        <v>0</v>
      </c>
      <c r="AO1090" s="11">
        <f t="shared" si="1253"/>
        <v>0</v>
      </c>
      <c r="AP1090" s="11">
        <f t="shared" si="1253"/>
        <v>0</v>
      </c>
      <c r="AQ1090" s="11">
        <f t="shared" si="1253"/>
        <v>20106</v>
      </c>
      <c r="AR1090" s="11">
        <f t="shared" si="1253"/>
        <v>6326</v>
      </c>
    </row>
    <row r="1091" spans="1:44" ht="49.5">
      <c r="A1091" s="17" t="s">
        <v>517</v>
      </c>
      <c r="B1091" s="78">
        <v>920</v>
      </c>
      <c r="C1091" s="18" t="s">
        <v>27</v>
      </c>
      <c r="D1091" s="18" t="s">
        <v>7</v>
      </c>
      <c r="E1091" s="18" t="s">
        <v>325</v>
      </c>
      <c r="F1091" s="18"/>
      <c r="G1091" s="6">
        <f>G1092+G1096+G1100+G1108+G1111+G1116+G1121+G1126+G1129+G1132+G1137+G1140</f>
        <v>13016</v>
      </c>
      <c r="H1091" s="6">
        <f t="shared" ref="H1091:N1091" si="1254">H1092+H1096+H1100+H1108+H1111+H1116+H1121+H1126+H1129+H1132+H1137+H1140</f>
        <v>0</v>
      </c>
      <c r="I1091" s="6">
        <f t="shared" si="1254"/>
        <v>0</v>
      </c>
      <c r="J1091" s="6">
        <f t="shared" si="1254"/>
        <v>0</v>
      </c>
      <c r="K1091" s="6">
        <f t="shared" si="1254"/>
        <v>0</v>
      </c>
      <c r="L1091" s="6">
        <f t="shared" si="1254"/>
        <v>717</v>
      </c>
      <c r="M1091" s="6">
        <f t="shared" si="1254"/>
        <v>13733</v>
      </c>
      <c r="N1091" s="6">
        <f t="shared" si="1254"/>
        <v>717</v>
      </c>
      <c r="O1091" s="6">
        <f t="shared" ref="O1091:T1091" si="1255">O1092+O1096+O1100+O1108+O1111+O1116+O1121+O1126+O1129+O1132+O1137+O1140</f>
        <v>0</v>
      </c>
      <c r="P1091" s="6">
        <f t="shared" si="1255"/>
        <v>0</v>
      </c>
      <c r="Q1091" s="6">
        <f t="shared" si="1255"/>
        <v>0</v>
      </c>
      <c r="R1091" s="6">
        <f t="shared" si="1255"/>
        <v>5415</v>
      </c>
      <c r="S1091" s="118">
        <f t="shared" si="1255"/>
        <v>19148</v>
      </c>
      <c r="T1091" s="118">
        <f t="shared" si="1255"/>
        <v>6132</v>
      </c>
      <c r="U1091" s="6">
        <f t="shared" ref="U1091:AL1091" si="1256">U1092+U1096+U1100+U1108+U1111+U1116+U1121+U1126+U1129+U1132+U1137+U1140+U1143</f>
        <v>0</v>
      </c>
      <c r="V1091" s="6">
        <f t="shared" si="1256"/>
        <v>65</v>
      </c>
      <c r="W1091" s="6">
        <f t="shared" si="1256"/>
        <v>-511</v>
      </c>
      <c r="X1091" s="6">
        <f t="shared" si="1256"/>
        <v>194</v>
      </c>
      <c r="Y1091" s="6">
        <f t="shared" si="1256"/>
        <v>18896</v>
      </c>
      <c r="Z1091" s="6">
        <f t="shared" si="1256"/>
        <v>6326</v>
      </c>
      <c r="AA1091" s="6">
        <f t="shared" si="1256"/>
        <v>0</v>
      </c>
      <c r="AB1091" s="6">
        <f t="shared" si="1256"/>
        <v>1384</v>
      </c>
      <c r="AC1091" s="6">
        <f t="shared" si="1256"/>
        <v>-174</v>
      </c>
      <c r="AD1091" s="6">
        <f t="shared" si="1256"/>
        <v>0</v>
      </c>
      <c r="AE1091" s="118">
        <f t="shared" si="1256"/>
        <v>20106</v>
      </c>
      <c r="AF1091" s="118">
        <f t="shared" si="1256"/>
        <v>6326</v>
      </c>
      <c r="AG1091" s="6">
        <f t="shared" si="1256"/>
        <v>0</v>
      </c>
      <c r="AH1091" s="6">
        <f t="shared" si="1256"/>
        <v>0</v>
      </c>
      <c r="AI1091" s="6">
        <f t="shared" si="1256"/>
        <v>0</v>
      </c>
      <c r="AJ1091" s="6">
        <f t="shared" si="1256"/>
        <v>0</v>
      </c>
      <c r="AK1091" s="6">
        <f t="shared" si="1256"/>
        <v>20106</v>
      </c>
      <c r="AL1091" s="6">
        <f t="shared" si="1256"/>
        <v>6326</v>
      </c>
      <c r="AM1091" s="6">
        <f t="shared" ref="AM1091:AR1091" si="1257">AM1092+AM1096+AM1100+AM1108+AM1111+AM1116+AM1121+AM1126+AM1129+AM1132+AM1137+AM1140+AM1143</f>
        <v>0</v>
      </c>
      <c r="AN1091" s="6">
        <f t="shared" si="1257"/>
        <v>0</v>
      </c>
      <c r="AO1091" s="6">
        <f t="shared" si="1257"/>
        <v>0</v>
      </c>
      <c r="AP1091" s="6">
        <f t="shared" si="1257"/>
        <v>0</v>
      </c>
      <c r="AQ1091" s="6">
        <f t="shared" si="1257"/>
        <v>20106</v>
      </c>
      <c r="AR1091" s="6">
        <f t="shared" si="1257"/>
        <v>6326</v>
      </c>
    </row>
    <row r="1092" spans="1:44" ht="33">
      <c r="A1092" s="17" t="s">
        <v>72</v>
      </c>
      <c r="B1092" s="78">
        <v>920</v>
      </c>
      <c r="C1092" s="38" t="s">
        <v>27</v>
      </c>
      <c r="D1092" s="38" t="s">
        <v>7</v>
      </c>
      <c r="E1092" s="38" t="s">
        <v>329</v>
      </c>
      <c r="F1092" s="18"/>
      <c r="G1092" s="6">
        <f t="shared" ref="G1092:V1094" si="1258">G1093</f>
        <v>4523</v>
      </c>
      <c r="H1092" s="6">
        <f t="shared" si="1258"/>
        <v>0</v>
      </c>
      <c r="I1092" s="6">
        <f t="shared" si="1258"/>
        <v>0</v>
      </c>
      <c r="J1092" s="6">
        <f t="shared" si="1258"/>
        <v>0</v>
      </c>
      <c r="K1092" s="6">
        <f t="shared" si="1258"/>
        <v>0</v>
      </c>
      <c r="L1092" s="6">
        <f t="shared" si="1258"/>
        <v>0</v>
      </c>
      <c r="M1092" s="6">
        <f t="shared" si="1258"/>
        <v>4523</v>
      </c>
      <c r="N1092" s="6">
        <f t="shared" si="1258"/>
        <v>0</v>
      </c>
      <c r="O1092" s="6">
        <f t="shared" si="1258"/>
        <v>-344</v>
      </c>
      <c r="P1092" s="6">
        <f t="shared" si="1258"/>
        <v>0</v>
      </c>
      <c r="Q1092" s="6">
        <f t="shared" si="1258"/>
        <v>0</v>
      </c>
      <c r="R1092" s="6">
        <f t="shared" si="1258"/>
        <v>0</v>
      </c>
      <c r="S1092" s="118">
        <f t="shared" si="1258"/>
        <v>4179</v>
      </c>
      <c r="T1092" s="118">
        <f t="shared" si="1258"/>
        <v>0</v>
      </c>
      <c r="U1092" s="6">
        <f t="shared" si="1258"/>
        <v>0</v>
      </c>
      <c r="V1092" s="6">
        <f t="shared" si="1258"/>
        <v>0</v>
      </c>
      <c r="W1092" s="6">
        <f t="shared" ref="U1092:AJ1094" si="1259">W1093</f>
        <v>0</v>
      </c>
      <c r="X1092" s="6">
        <f t="shared" si="1259"/>
        <v>0</v>
      </c>
      <c r="Y1092" s="6">
        <f t="shared" si="1259"/>
        <v>4179</v>
      </c>
      <c r="Z1092" s="6">
        <f t="shared" si="1259"/>
        <v>0</v>
      </c>
      <c r="AA1092" s="6">
        <f t="shared" si="1259"/>
        <v>0</v>
      </c>
      <c r="AB1092" s="6">
        <f t="shared" si="1259"/>
        <v>0</v>
      </c>
      <c r="AC1092" s="6">
        <f t="shared" si="1259"/>
        <v>0</v>
      </c>
      <c r="AD1092" s="6">
        <f t="shared" si="1259"/>
        <v>0</v>
      </c>
      <c r="AE1092" s="118">
        <f t="shared" si="1259"/>
        <v>4179</v>
      </c>
      <c r="AF1092" s="118">
        <f t="shared" si="1259"/>
        <v>0</v>
      </c>
      <c r="AG1092" s="6">
        <f t="shared" si="1259"/>
        <v>0</v>
      </c>
      <c r="AH1092" s="6">
        <f t="shared" si="1259"/>
        <v>0</v>
      </c>
      <c r="AI1092" s="6">
        <f t="shared" si="1259"/>
        <v>0</v>
      </c>
      <c r="AJ1092" s="6">
        <f t="shared" si="1259"/>
        <v>0</v>
      </c>
      <c r="AK1092" s="6">
        <f t="shared" ref="AG1092:AR1094" si="1260">AK1093</f>
        <v>4179</v>
      </c>
      <c r="AL1092" s="6">
        <f t="shared" si="1260"/>
        <v>0</v>
      </c>
      <c r="AM1092" s="6">
        <f t="shared" si="1260"/>
        <v>0</v>
      </c>
      <c r="AN1092" s="6">
        <f t="shared" si="1260"/>
        <v>0</v>
      </c>
      <c r="AO1092" s="6">
        <f t="shared" si="1260"/>
        <v>0</v>
      </c>
      <c r="AP1092" s="6">
        <f t="shared" si="1260"/>
        <v>0</v>
      </c>
      <c r="AQ1092" s="6">
        <f t="shared" si="1260"/>
        <v>4179</v>
      </c>
      <c r="AR1092" s="6">
        <f t="shared" si="1260"/>
        <v>0</v>
      </c>
    </row>
    <row r="1093" spans="1:44" ht="36" customHeight="1">
      <c r="A1093" s="28" t="s">
        <v>519</v>
      </c>
      <c r="B1093" s="78">
        <v>920</v>
      </c>
      <c r="C1093" s="38" t="s">
        <v>27</v>
      </c>
      <c r="D1093" s="38" t="s">
        <v>7</v>
      </c>
      <c r="E1093" s="38" t="s">
        <v>641</v>
      </c>
      <c r="F1093" s="38"/>
      <c r="G1093" s="61">
        <f t="shared" si="1258"/>
        <v>4523</v>
      </c>
      <c r="H1093" s="61">
        <f t="shared" si="1258"/>
        <v>0</v>
      </c>
      <c r="I1093" s="61">
        <f t="shared" si="1258"/>
        <v>0</v>
      </c>
      <c r="J1093" s="61">
        <f t="shared" si="1258"/>
        <v>0</v>
      </c>
      <c r="K1093" s="61">
        <f t="shared" si="1258"/>
        <v>0</v>
      </c>
      <c r="L1093" s="61">
        <f t="shared" si="1258"/>
        <v>0</v>
      </c>
      <c r="M1093" s="61">
        <f t="shared" si="1258"/>
        <v>4523</v>
      </c>
      <c r="N1093" s="61">
        <f t="shared" si="1258"/>
        <v>0</v>
      </c>
      <c r="O1093" s="61">
        <f t="shared" si="1258"/>
        <v>-344</v>
      </c>
      <c r="P1093" s="61">
        <f t="shared" si="1258"/>
        <v>0</v>
      </c>
      <c r="Q1093" s="61">
        <f t="shared" si="1258"/>
        <v>0</v>
      </c>
      <c r="R1093" s="61">
        <f t="shared" si="1258"/>
        <v>0</v>
      </c>
      <c r="S1093" s="129">
        <f t="shared" si="1258"/>
        <v>4179</v>
      </c>
      <c r="T1093" s="129">
        <f t="shared" si="1258"/>
        <v>0</v>
      </c>
      <c r="U1093" s="61">
        <f t="shared" si="1259"/>
        <v>0</v>
      </c>
      <c r="V1093" s="61">
        <f t="shared" si="1259"/>
        <v>0</v>
      </c>
      <c r="W1093" s="61">
        <f t="shared" si="1259"/>
        <v>0</v>
      </c>
      <c r="X1093" s="61">
        <f t="shared" si="1259"/>
        <v>0</v>
      </c>
      <c r="Y1093" s="61">
        <f t="shared" si="1259"/>
        <v>4179</v>
      </c>
      <c r="Z1093" s="61">
        <f t="shared" si="1259"/>
        <v>0</v>
      </c>
      <c r="AA1093" s="61">
        <f t="shared" si="1259"/>
        <v>0</v>
      </c>
      <c r="AB1093" s="61">
        <f t="shared" si="1259"/>
        <v>0</v>
      </c>
      <c r="AC1093" s="61">
        <f t="shared" si="1259"/>
        <v>0</v>
      </c>
      <c r="AD1093" s="61">
        <f t="shared" si="1259"/>
        <v>0</v>
      </c>
      <c r="AE1093" s="129">
        <f t="shared" si="1259"/>
        <v>4179</v>
      </c>
      <c r="AF1093" s="129">
        <f t="shared" si="1259"/>
        <v>0</v>
      </c>
      <c r="AG1093" s="61">
        <f t="shared" si="1260"/>
        <v>0</v>
      </c>
      <c r="AH1093" s="61">
        <f t="shared" si="1260"/>
        <v>0</v>
      </c>
      <c r="AI1093" s="61">
        <f t="shared" si="1260"/>
        <v>0</v>
      </c>
      <c r="AJ1093" s="61">
        <f t="shared" si="1260"/>
        <v>0</v>
      </c>
      <c r="AK1093" s="61">
        <f t="shared" si="1260"/>
        <v>4179</v>
      </c>
      <c r="AL1093" s="61">
        <f t="shared" si="1260"/>
        <v>0</v>
      </c>
      <c r="AM1093" s="61">
        <f t="shared" si="1260"/>
        <v>0</v>
      </c>
      <c r="AN1093" s="61">
        <f t="shared" si="1260"/>
        <v>0</v>
      </c>
      <c r="AO1093" s="61">
        <f t="shared" si="1260"/>
        <v>0</v>
      </c>
      <c r="AP1093" s="61">
        <f t="shared" si="1260"/>
        <v>0</v>
      </c>
      <c r="AQ1093" s="61">
        <f t="shared" si="1260"/>
        <v>4179</v>
      </c>
      <c r="AR1093" s="61">
        <f t="shared" si="1260"/>
        <v>0</v>
      </c>
    </row>
    <row r="1094" spans="1:44" ht="33">
      <c r="A1094" s="17" t="s">
        <v>11</v>
      </c>
      <c r="B1094" s="78">
        <v>920</v>
      </c>
      <c r="C1094" s="38" t="s">
        <v>27</v>
      </c>
      <c r="D1094" s="38" t="s">
        <v>7</v>
      </c>
      <c r="E1094" s="38" t="s">
        <v>641</v>
      </c>
      <c r="F1094" s="38" t="s">
        <v>12</v>
      </c>
      <c r="G1094" s="61">
        <f t="shared" si="1258"/>
        <v>4523</v>
      </c>
      <c r="H1094" s="61">
        <f t="shared" si="1258"/>
        <v>0</v>
      </c>
      <c r="I1094" s="61">
        <f t="shared" si="1258"/>
        <v>0</v>
      </c>
      <c r="J1094" s="61">
        <f t="shared" si="1258"/>
        <v>0</v>
      </c>
      <c r="K1094" s="61">
        <f t="shared" si="1258"/>
        <v>0</v>
      </c>
      <c r="L1094" s="61">
        <f t="shared" si="1258"/>
        <v>0</v>
      </c>
      <c r="M1094" s="61">
        <f t="shared" si="1258"/>
        <v>4523</v>
      </c>
      <c r="N1094" s="61">
        <f t="shared" si="1258"/>
        <v>0</v>
      </c>
      <c r="O1094" s="61">
        <f t="shared" si="1258"/>
        <v>-344</v>
      </c>
      <c r="P1094" s="61">
        <f t="shared" si="1258"/>
        <v>0</v>
      </c>
      <c r="Q1094" s="61">
        <f t="shared" si="1258"/>
        <v>0</v>
      </c>
      <c r="R1094" s="61">
        <f t="shared" si="1258"/>
        <v>0</v>
      </c>
      <c r="S1094" s="129">
        <f t="shared" si="1258"/>
        <v>4179</v>
      </c>
      <c r="T1094" s="129">
        <f t="shared" si="1258"/>
        <v>0</v>
      </c>
      <c r="U1094" s="61">
        <f t="shared" si="1259"/>
        <v>0</v>
      </c>
      <c r="V1094" s="61">
        <f t="shared" si="1259"/>
        <v>0</v>
      </c>
      <c r="W1094" s="61">
        <f t="shared" si="1259"/>
        <v>0</v>
      </c>
      <c r="X1094" s="61">
        <f t="shared" si="1259"/>
        <v>0</v>
      </c>
      <c r="Y1094" s="61">
        <f t="shared" si="1259"/>
        <v>4179</v>
      </c>
      <c r="Z1094" s="61">
        <f t="shared" si="1259"/>
        <v>0</v>
      </c>
      <c r="AA1094" s="61">
        <f t="shared" si="1259"/>
        <v>0</v>
      </c>
      <c r="AB1094" s="61">
        <f t="shared" si="1259"/>
        <v>0</v>
      </c>
      <c r="AC1094" s="61">
        <f t="shared" si="1259"/>
        <v>0</v>
      </c>
      <c r="AD1094" s="61">
        <f t="shared" si="1259"/>
        <v>0</v>
      </c>
      <c r="AE1094" s="129">
        <f t="shared" si="1259"/>
        <v>4179</v>
      </c>
      <c r="AF1094" s="129">
        <f t="shared" si="1259"/>
        <v>0</v>
      </c>
      <c r="AG1094" s="61">
        <f t="shared" si="1260"/>
        <v>0</v>
      </c>
      <c r="AH1094" s="61">
        <f t="shared" si="1260"/>
        <v>0</v>
      </c>
      <c r="AI1094" s="61">
        <f t="shared" si="1260"/>
        <v>0</v>
      </c>
      <c r="AJ1094" s="61">
        <f t="shared" si="1260"/>
        <v>0</v>
      </c>
      <c r="AK1094" s="61">
        <f t="shared" si="1260"/>
        <v>4179</v>
      </c>
      <c r="AL1094" s="61">
        <f t="shared" si="1260"/>
        <v>0</v>
      </c>
      <c r="AM1094" s="61">
        <f t="shared" si="1260"/>
        <v>0</v>
      </c>
      <c r="AN1094" s="61">
        <f t="shared" si="1260"/>
        <v>0</v>
      </c>
      <c r="AO1094" s="61">
        <f t="shared" si="1260"/>
        <v>0</v>
      </c>
      <c r="AP1094" s="61">
        <f t="shared" si="1260"/>
        <v>0</v>
      </c>
      <c r="AQ1094" s="61">
        <f t="shared" si="1260"/>
        <v>4179</v>
      </c>
      <c r="AR1094" s="61">
        <f t="shared" si="1260"/>
        <v>0</v>
      </c>
    </row>
    <row r="1095" spans="1:44" ht="20.100000000000001" customHeight="1">
      <c r="A1095" s="17" t="s">
        <v>13</v>
      </c>
      <c r="B1095" s="78">
        <v>920</v>
      </c>
      <c r="C1095" s="38" t="s">
        <v>27</v>
      </c>
      <c r="D1095" s="38" t="s">
        <v>7</v>
      </c>
      <c r="E1095" s="38" t="s">
        <v>641</v>
      </c>
      <c r="F1095" s="38" t="s">
        <v>32</v>
      </c>
      <c r="G1095" s="61">
        <v>4523</v>
      </c>
      <c r="H1095" s="61"/>
      <c r="I1095" s="102"/>
      <c r="J1095" s="102"/>
      <c r="K1095" s="102"/>
      <c r="L1095" s="102"/>
      <c r="M1095" s="55">
        <f>G1095+I1095+J1095+K1095+L1095</f>
        <v>4523</v>
      </c>
      <c r="N1095" s="55">
        <f>H1095+L1095</f>
        <v>0</v>
      </c>
      <c r="O1095" s="61">
        <v>-344</v>
      </c>
      <c r="P1095" s="102"/>
      <c r="Q1095" s="102"/>
      <c r="R1095" s="102"/>
      <c r="S1095" s="119">
        <f>M1095+O1095+P1095+Q1095+R1095</f>
        <v>4179</v>
      </c>
      <c r="T1095" s="119">
        <f>N1095+R1095</f>
        <v>0</v>
      </c>
      <c r="U1095" s="61"/>
      <c r="V1095" s="102"/>
      <c r="W1095" s="102"/>
      <c r="X1095" s="102"/>
      <c r="Y1095" s="55">
        <f>S1095+U1095+V1095+W1095+X1095</f>
        <v>4179</v>
      </c>
      <c r="Z1095" s="55">
        <f>T1095+X1095</f>
        <v>0</v>
      </c>
      <c r="AA1095" s="61"/>
      <c r="AB1095" s="102"/>
      <c r="AC1095" s="102"/>
      <c r="AD1095" s="102"/>
      <c r="AE1095" s="119">
        <f>Y1095+AA1095+AB1095+AC1095+AD1095</f>
        <v>4179</v>
      </c>
      <c r="AF1095" s="119">
        <f>Z1095+AD1095</f>
        <v>0</v>
      </c>
      <c r="AG1095" s="61"/>
      <c r="AH1095" s="102"/>
      <c r="AI1095" s="102"/>
      <c r="AJ1095" s="102"/>
      <c r="AK1095" s="55">
        <f>AE1095+AG1095+AH1095+AI1095+AJ1095</f>
        <v>4179</v>
      </c>
      <c r="AL1095" s="55">
        <f>AF1095+AJ1095</f>
        <v>0</v>
      </c>
      <c r="AM1095" s="61"/>
      <c r="AN1095" s="102"/>
      <c r="AO1095" s="102"/>
      <c r="AP1095" s="102"/>
      <c r="AQ1095" s="55">
        <f>AK1095+AM1095+AN1095+AO1095+AP1095</f>
        <v>4179</v>
      </c>
      <c r="AR1095" s="55">
        <f>AL1095+AP1095</f>
        <v>0</v>
      </c>
    </row>
    <row r="1096" spans="1:44" ht="20.100000000000001" hidden="1" customHeight="1">
      <c r="A1096" s="28" t="s">
        <v>14</v>
      </c>
      <c r="B1096" s="78">
        <v>920</v>
      </c>
      <c r="C1096" s="38" t="s">
        <v>27</v>
      </c>
      <c r="D1096" s="38" t="s">
        <v>7</v>
      </c>
      <c r="E1096" s="38" t="s">
        <v>326</v>
      </c>
      <c r="F1096" s="38"/>
      <c r="G1096" s="61">
        <f t="shared" ref="G1096:H1098" si="1261">G1097</f>
        <v>0</v>
      </c>
      <c r="H1096" s="61">
        <f t="shared" si="1261"/>
        <v>0</v>
      </c>
      <c r="I1096" s="102"/>
      <c r="J1096" s="102"/>
      <c r="K1096" s="102"/>
      <c r="L1096" s="102"/>
      <c r="M1096" s="102"/>
      <c r="N1096" s="102"/>
      <c r="O1096" s="102"/>
      <c r="P1096" s="102"/>
      <c r="Q1096" s="102"/>
      <c r="R1096" s="102"/>
      <c r="S1096" s="121"/>
      <c r="T1096" s="121"/>
      <c r="U1096" s="102"/>
      <c r="V1096" s="102"/>
      <c r="W1096" s="102"/>
      <c r="X1096" s="102"/>
      <c r="Y1096" s="102"/>
      <c r="Z1096" s="102"/>
      <c r="AA1096" s="102"/>
      <c r="AB1096" s="102"/>
      <c r="AC1096" s="102"/>
      <c r="AD1096" s="102"/>
      <c r="AE1096" s="121"/>
      <c r="AF1096" s="121"/>
      <c r="AG1096" s="102"/>
      <c r="AH1096" s="102"/>
      <c r="AI1096" s="102"/>
      <c r="AJ1096" s="102"/>
      <c r="AK1096" s="102"/>
      <c r="AL1096" s="102"/>
      <c r="AM1096" s="102"/>
      <c r="AN1096" s="102"/>
      <c r="AO1096" s="102"/>
      <c r="AP1096" s="102"/>
      <c r="AQ1096" s="102"/>
      <c r="AR1096" s="102"/>
    </row>
    <row r="1097" spans="1:44" ht="20.100000000000001" hidden="1" customHeight="1">
      <c r="A1097" s="28" t="s">
        <v>274</v>
      </c>
      <c r="B1097" s="78">
        <v>920</v>
      </c>
      <c r="C1097" s="38" t="s">
        <v>27</v>
      </c>
      <c r="D1097" s="38" t="s">
        <v>7</v>
      </c>
      <c r="E1097" s="38" t="s">
        <v>327</v>
      </c>
      <c r="F1097" s="38"/>
      <c r="G1097" s="61">
        <f t="shared" si="1261"/>
        <v>0</v>
      </c>
      <c r="H1097" s="61">
        <f t="shared" si="1261"/>
        <v>0</v>
      </c>
      <c r="I1097" s="102"/>
      <c r="J1097" s="102"/>
      <c r="K1097" s="102"/>
      <c r="L1097" s="102"/>
      <c r="M1097" s="102"/>
      <c r="N1097" s="102"/>
      <c r="O1097" s="102"/>
      <c r="P1097" s="102"/>
      <c r="Q1097" s="102"/>
      <c r="R1097" s="102"/>
      <c r="S1097" s="121"/>
      <c r="T1097" s="121"/>
      <c r="U1097" s="102"/>
      <c r="V1097" s="102"/>
      <c r="W1097" s="102"/>
      <c r="X1097" s="102"/>
      <c r="Y1097" s="102"/>
      <c r="Z1097" s="102"/>
      <c r="AA1097" s="102"/>
      <c r="AB1097" s="102"/>
      <c r="AC1097" s="102"/>
      <c r="AD1097" s="102"/>
      <c r="AE1097" s="121"/>
      <c r="AF1097" s="121"/>
      <c r="AG1097" s="102"/>
      <c r="AH1097" s="102"/>
      <c r="AI1097" s="102"/>
      <c r="AJ1097" s="102"/>
      <c r="AK1097" s="102"/>
      <c r="AL1097" s="102"/>
      <c r="AM1097" s="102"/>
      <c r="AN1097" s="102"/>
      <c r="AO1097" s="102"/>
      <c r="AP1097" s="102"/>
      <c r="AQ1097" s="102"/>
      <c r="AR1097" s="102"/>
    </row>
    <row r="1098" spans="1:44" ht="33" hidden="1">
      <c r="A1098" s="17" t="s">
        <v>221</v>
      </c>
      <c r="B1098" s="78">
        <v>920</v>
      </c>
      <c r="C1098" s="18" t="s">
        <v>27</v>
      </c>
      <c r="D1098" s="18" t="s">
        <v>7</v>
      </c>
      <c r="E1098" s="18" t="s">
        <v>327</v>
      </c>
      <c r="F1098" s="18" t="s">
        <v>29</v>
      </c>
      <c r="G1098" s="6">
        <f t="shared" si="1261"/>
        <v>0</v>
      </c>
      <c r="H1098" s="6">
        <f t="shared" si="1261"/>
        <v>0</v>
      </c>
      <c r="I1098" s="102"/>
      <c r="J1098" s="102"/>
      <c r="K1098" s="102"/>
      <c r="L1098" s="102"/>
      <c r="M1098" s="102"/>
      <c r="N1098" s="102"/>
      <c r="O1098" s="102"/>
      <c r="P1098" s="102"/>
      <c r="Q1098" s="102"/>
      <c r="R1098" s="102"/>
      <c r="S1098" s="121"/>
      <c r="T1098" s="121"/>
      <c r="U1098" s="102"/>
      <c r="V1098" s="102"/>
      <c r="W1098" s="102"/>
      <c r="X1098" s="102"/>
      <c r="Y1098" s="102"/>
      <c r="Z1098" s="102"/>
      <c r="AA1098" s="102"/>
      <c r="AB1098" s="102"/>
      <c r="AC1098" s="102"/>
      <c r="AD1098" s="102"/>
      <c r="AE1098" s="121"/>
      <c r="AF1098" s="121"/>
      <c r="AG1098" s="102"/>
      <c r="AH1098" s="102"/>
      <c r="AI1098" s="102"/>
      <c r="AJ1098" s="102"/>
      <c r="AK1098" s="102"/>
      <c r="AL1098" s="102"/>
      <c r="AM1098" s="102"/>
      <c r="AN1098" s="102"/>
      <c r="AO1098" s="102"/>
      <c r="AP1098" s="102"/>
      <c r="AQ1098" s="102"/>
      <c r="AR1098" s="102"/>
    </row>
    <row r="1099" spans="1:44" ht="33" hidden="1">
      <c r="A1099" s="17" t="s">
        <v>34</v>
      </c>
      <c r="B1099" s="78">
        <v>920</v>
      </c>
      <c r="C1099" s="18" t="s">
        <v>27</v>
      </c>
      <c r="D1099" s="18" t="s">
        <v>7</v>
      </c>
      <c r="E1099" s="18" t="s">
        <v>327</v>
      </c>
      <c r="F1099" s="18" t="s">
        <v>35</v>
      </c>
      <c r="G1099" s="6"/>
      <c r="H1099" s="6"/>
      <c r="I1099" s="102"/>
      <c r="J1099" s="102"/>
      <c r="K1099" s="102"/>
      <c r="L1099" s="102"/>
      <c r="M1099" s="102"/>
      <c r="N1099" s="102"/>
      <c r="O1099" s="102"/>
      <c r="P1099" s="102"/>
      <c r="Q1099" s="102"/>
      <c r="R1099" s="102"/>
      <c r="S1099" s="121"/>
      <c r="T1099" s="121"/>
      <c r="U1099" s="102"/>
      <c r="V1099" s="102"/>
      <c r="W1099" s="102"/>
      <c r="X1099" s="102"/>
      <c r="Y1099" s="102"/>
      <c r="Z1099" s="102"/>
      <c r="AA1099" s="102"/>
      <c r="AB1099" s="102"/>
      <c r="AC1099" s="102"/>
      <c r="AD1099" s="102"/>
      <c r="AE1099" s="121"/>
      <c r="AF1099" s="121"/>
      <c r="AG1099" s="102"/>
      <c r="AH1099" s="102"/>
      <c r="AI1099" s="102"/>
      <c r="AJ1099" s="102"/>
      <c r="AK1099" s="102"/>
      <c r="AL1099" s="102"/>
      <c r="AM1099" s="102"/>
      <c r="AN1099" s="102"/>
      <c r="AO1099" s="102"/>
      <c r="AP1099" s="102"/>
      <c r="AQ1099" s="102"/>
      <c r="AR1099" s="102"/>
    </row>
    <row r="1100" spans="1:44" ht="23.25" customHeight="1">
      <c r="A1100" s="20" t="s">
        <v>112</v>
      </c>
      <c r="B1100" s="78">
        <v>920</v>
      </c>
      <c r="C1100" s="18" t="s">
        <v>27</v>
      </c>
      <c r="D1100" s="18" t="s">
        <v>7</v>
      </c>
      <c r="E1100" s="18" t="s">
        <v>516</v>
      </c>
      <c r="F1100" s="18"/>
      <c r="G1100" s="6">
        <f>G1101</f>
        <v>8012</v>
      </c>
      <c r="H1100" s="6">
        <f t="shared" ref="H1100:AR1100" si="1262">H1101</f>
        <v>0</v>
      </c>
      <c r="I1100" s="6">
        <f t="shared" si="1262"/>
        <v>0</v>
      </c>
      <c r="J1100" s="6">
        <f t="shared" si="1262"/>
        <v>0</v>
      </c>
      <c r="K1100" s="6">
        <f t="shared" si="1262"/>
        <v>0</v>
      </c>
      <c r="L1100" s="6">
        <f t="shared" si="1262"/>
        <v>0</v>
      </c>
      <c r="M1100" s="6">
        <f t="shared" si="1262"/>
        <v>8012</v>
      </c>
      <c r="N1100" s="6">
        <f t="shared" si="1262"/>
        <v>0</v>
      </c>
      <c r="O1100" s="6">
        <f t="shared" si="1262"/>
        <v>0</v>
      </c>
      <c r="P1100" s="6">
        <f t="shared" si="1262"/>
        <v>0</v>
      </c>
      <c r="Q1100" s="6">
        <f t="shared" si="1262"/>
        <v>0</v>
      </c>
      <c r="R1100" s="6">
        <f t="shared" si="1262"/>
        <v>0</v>
      </c>
      <c r="S1100" s="118">
        <f t="shared" si="1262"/>
        <v>8012</v>
      </c>
      <c r="T1100" s="118">
        <f t="shared" si="1262"/>
        <v>0</v>
      </c>
      <c r="U1100" s="6">
        <f t="shared" si="1262"/>
        <v>0</v>
      </c>
      <c r="V1100" s="6">
        <f t="shared" si="1262"/>
        <v>0</v>
      </c>
      <c r="W1100" s="6">
        <f t="shared" si="1262"/>
        <v>-511</v>
      </c>
      <c r="X1100" s="6">
        <f t="shared" si="1262"/>
        <v>0</v>
      </c>
      <c r="Y1100" s="6">
        <f t="shared" si="1262"/>
        <v>7501</v>
      </c>
      <c r="Z1100" s="6">
        <f t="shared" si="1262"/>
        <v>0</v>
      </c>
      <c r="AA1100" s="6">
        <f t="shared" si="1262"/>
        <v>0</v>
      </c>
      <c r="AB1100" s="6">
        <f t="shared" si="1262"/>
        <v>1384</v>
      </c>
      <c r="AC1100" s="6">
        <f t="shared" si="1262"/>
        <v>-174</v>
      </c>
      <c r="AD1100" s="6">
        <f t="shared" si="1262"/>
        <v>0</v>
      </c>
      <c r="AE1100" s="118">
        <f t="shared" si="1262"/>
        <v>8711</v>
      </c>
      <c r="AF1100" s="118">
        <f t="shared" si="1262"/>
        <v>0</v>
      </c>
      <c r="AG1100" s="6">
        <f t="shared" si="1262"/>
        <v>0</v>
      </c>
      <c r="AH1100" s="6">
        <f t="shared" si="1262"/>
        <v>0</v>
      </c>
      <c r="AI1100" s="6">
        <f t="shared" si="1262"/>
        <v>0</v>
      </c>
      <c r="AJ1100" s="6">
        <f t="shared" si="1262"/>
        <v>0</v>
      </c>
      <c r="AK1100" s="6">
        <f t="shared" si="1262"/>
        <v>8711</v>
      </c>
      <c r="AL1100" s="6">
        <f t="shared" si="1262"/>
        <v>0</v>
      </c>
      <c r="AM1100" s="6">
        <f t="shared" si="1262"/>
        <v>0</v>
      </c>
      <c r="AN1100" s="6">
        <f t="shared" si="1262"/>
        <v>0</v>
      </c>
      <c r="AO1100" s="6">
        <f t="shared" si="1262"/>
        <v>0</v>
      </c>
      <c r="AP1100" s="6">
        <f t="shared" si="1262"/>
        <v>0</v>
      </c>
      <c r="AQ1100" s="6">
        <f t="shared" si="1262"/>
        <v>8711</v>
      </c>
      <c r="AR1100" s="6">
        <f t="shared" si="1262"/>
        <v>0</v>
      </c>
    </row>
    <row r="1101" spans="1:44" ht="33">
      <c r="A1101" s="17" t="s">
        <v>519</v>
      </c>
      <c r="B1101" s="78">
        <v>920</v>
      </c>
      <c r="C1101" s="18" t="s">
        <v>27</v>
      </c>
      <c r="D1101" s="18" t="s">
        <v>7</v>
      </c>
      <c r="E1101" s="18" t="s">
        <v>515</v>
      </c>
      <c r="F1101" s="18"/>
      <c r="G1101" s="6">
        <f>G1104+G1102+G1106</f>
        <v>8012</v>
      </c>
      <c r="H1101" s="6">
        <f t="shared" ref="H1101:N1101" si="1263">H1104+H1102+H1106</f>
        <v>0</v>
      </c>
      <c r="I1101" s="6">
        <f t="shared" si="1263"/>
        <v>0</v>
      </c>
      <c r="J1101" s="6">
        <f t="shared" si="1263"/>
        <v>0</v>
      </c>
      <c r="K1101" s="6">
        <f t="shared" si="1263"/>
        <v>0</v>
      </c>
      <c r="L1101" s="6">
        <f t="shared" si="1263"/>
        <v>0</v>
      </c>
      <c r="M1101" s="6">
        <f t="shared" si="1263"/>
        <v>8012</v>
      </c>
      <c r="N1101" s="6">
        <f t="shared" si="1263"/>
        <v>0</v>
      </c>
      <c r="O1101" s="6">
        <f t="shared" ref="O1101:T1101" si="1264">O1104+O1102+O1106</f>
        <v>0</v>
      </c>
      <c r="P1101" s="6">
        <f t="shared" si="1264"/>
        <v>0</v>
      </c>
      <c r="Q1101" s="6">
        <f t="shared" si="1264"/>
        <v>0</v>
      </c>
      <c r="R1101" s="6">
        <f t="shared" si="1264"/>
        <v>0</v>
      </c>
      <c r="S1101" s="118">
        <f t="shared" si="1264"/>
        <v>8012</v>
      </c>
      <c r="T1101" s="118">
        <f t="shared" si="1264"/>
        <v>0</v>
      </c>
      <c r="U1101" s="6">
        <f t="shared" ref="U1101:Z1101" si="1265">U1104+U1102+U1106</f>
        <v>0</v>
      </c>
      <c r="V1101" s="6">
        <f t="shared" si="1265"/>
        <v>0</v>
      </c>
      <c r="W1101" s="6">
        <f t="shared" si="1265"/>
        <v>-511</v>
      </c>
      <c r="X1101" s="6">
        <f t="shared" si="1265"/>
        <v>0</v>
      </c>
      <c r="Y1101" s="6">
        <f t="shared" si="1265"/>
        <v>7501</v>
      </c>
      <c r="Z1101" s="6">
        <f t="shared" si="1265"/>
        <v>0</v>
      </c>
      <c r="AA1101" s="6">
        <f t="shared" ref="AA1101:AF1101" si="1266">AA1104+AA1102+AA1106</f>
        <v>0</v>
      </c>
      <c r="AB1101" s="6">
        <f t="shared" si="1266"/>
        <v>1384</v>
      </c>
      <c r="AC1101" s="6">
        <f t="shared" si="1266"/>
        <v>-174</v>
      </c>
      <c r="AD1101" s="6">
        <f t="shared" si="1266"/>
        <v>0</v>
      </c>
      <c r="AE1101" s="118">
        <f t="shared" si="1266"/>
        <v>8711</v>
      </c>
      <c r="AF1101" s="118">
        <f t="shared" si="1266"/>
        <v>0</v>
      </c>
      <c r="AG1101" s="6">
        <f t="shared" ref="AG1101:AL1101" si="1267">AG1104+AG1102+AG1106</f>
        <v>0</v>
      </c>
      <c r="AH1101" s="6">
        <f t="shared" si="1267"/>
        <v>0</v>
      </c>
      <c r="AI1101" s="6">
        <f t="shared" si="1267"/>
        <v>0</v>
      </c>
      <c r="AJ1101" s="6">
        <f t="shared" si="1267"/>
        <v>0</v>
      </c>
      <c r="AK1101" s="6">
        <f t="shared" si="1267"/>
        <v>8711</v>
      </c>
      <c r="AL1101" s="6">
        <f t="shared" si="1267"/>
        <v>0</v>
      </c>
      <c r="AM1101" s="6">
        <f t="shared" ref="AM1101:AR1101" si="1268">AM1104+AM1102+AM1106</f>
        <v>0</v>
      </c>
      <c r="AN1101" s="6">
        <f t="shared" si="1268"/>
        <v>0</v>
      </c>
      <c r="AO1101" s="6">
        <f t="shared" si="1268"/>
        <v>0</v>
      </c>
      <c r="AP1101" s="6">
        <f t="shared" si="1268"/>
        <v>0</v>
      </c>
      <c r="AQ1101" s="6">
        <f t="shared" si="1268"/>
        <v>8711</v>
      </c>
      <c r="AR1101" s="6">
        <f t="shared" si="1268"/>
        <v>0</v>
      </c>
    </row>
    <row r="1102" spans="1:44" ht="66">
      <c r="A1102" s="17" t="s">
        <v>375</v>
      </c>
      <c r="B1102" s="32" t="s">
        <v>272</v>
      </c>
      <c r="C1102" s="18" t="s">
        <v>27</v>
      </c>
      <c r="D1102" s="18" t="s">
        <v>7</v>
      </c>
      <c r="E1102" s="18" t="s">
        <v>515</v>
      </c>
      <c r="F1102" s="18" t="s">
        <v>80</v>
      </c>
      <c r="G1102" s="6">
        <f>G1103</f>
        <v>4698</v>
      </c>
      <c r="H1102" s="6">
        <f t="shared" ref="H1102:AR1102" si="1269">H1103</f>
        <v>0</v>
      </c>
      <c r="I1102" s="6">
        <f t="shared" si="1269"/>
        <v>0</v>
      </c>
      <c r="J1102" s="6">
        <f t="shared" si="1269"/>
        <v>0</v>
      </c>
      <c r="K1102" s="6">
        <f t="shared" si="1269"/>
        <v>0</v>
      </c>
      <c r="L1102" s="6">
        <f t="shared" si="1269"/>
        <v>0</v>
      </c>
      <c r="M1102" s="6">
        <f t="shared" si="1269"/>
        <v>4698</v>
      </c>
      <c r="N1102" s="6">
        <f t="shared" si="1269"/>
        <v>0</v>
      </c>
      <c r="O1102" s="6">
        <f t="shared" si="1269"/>
        <v>0</v>
      </c>
      <c r="P1102" s="6">
        <f t="shared" si="1269"/>
        <v>0</v>
      </c>
      <c r="Q1102" s="6">
        <f t="shared" si="1269"/>
        <v>0</v>
      </c>
      <c r="R1102" s="6">
        <f t="shared" si="1269"/>
        <v>0</v>
      </c>
      <c r="S1102" s="118">
        <f t="shared" si="1269"/>
        <v>4698</v>
      </c>
      <c r="T1102" s="118">
        <f t="shared" si="1269"/>
        <v>0</v>
      </c>
      <c r="U1102" s="6">
        <f t="shared" si="1269"/>
        <v>0</v>
      </c>
      <c r="V1102" s="6">
        <f t="shared" si="1269"/>
        <v>0</v>
      </c>
      <c r="W1102" s="6">
        <f t="shared" si="1269"/>
        <v>0</v>
      </c>
      <c r="X1102" s="6">
        <f t="shared" si="1269"/>
        <v>0</v>
      </c>
      <c r="Y1102" s="6">
        <f t="shared" si="1269"/>
        <v>4698</v>
      </c>
      <c r="Z1102" s="6">
        <f t="shared" si="1269"/>
        <v>0</v>
      </c>
      <c r="AA1102" s="6">
        <f t="shared" si="1269"/>
        <v>0</v>
      </c>
      <c r="AB1102" s="6">
        <f t="shared" si="1269"/>
        <v>0</v>
      </c>
      <c r="AC1102" s="6">
        <f t="shared" si="1269"/>
        <v>0</v>
      </c>
      <c r="AD1102" s="6">
        <f t="shared" si="1269"/>
        <v>0</v>
      </c>
      <c r="AE1102" s="118">
        <f t="shared" si="1269"/>
        <v>4698</v>
      </c>
      <c r="AF1102" s="118">
        <f t="shared" si="1269"/>
        <v>0</v>
      </c>
      <c r="AG1102" s="6">
        <f t="shared" si="1269"/>
        <v>0</v>
      </c>
      <c r="AH1102" s="6">
        <f t="shared" si="1269"/>
        <v>0</v>
      </c>
      <c r="AI1102" s="6">
        <f t="shared" si="1269"/>
        <v>0</v>
      </c>
      <c r="AJ1102" s="6">
        <f t="shared" si="1269"/>
        <v>0</v>
      </c>
      <c r="AK1102" s="6">
        <f t="shared" si="1269"/>
        <v>4698</v>
      </c>
      <c r="AL1102" s="6">
        <f t="shared" si="1269"/>
        <v>0</v>
      </c>
      <c r="AM1102" s="6">
        <f t="shared" si="1269"/>
        <v>0</v>
      </c>
      <c r="AN1102" s="6">
        <f t="shared" si="1269"/>
        <v>0</v>
      </c>
      <c r="AO1102" s="6">
        <f t="shared" si="1269"/>
        <v>0</v>
      </c>
      <c r="AP1102" s="6">
        <f t="shared" si="1269"/>
        <v>0</v>
      </c>
      <c r="AQ1102" s="6">
        <f t="shared" si="1269"/>
        <v>4698</v>
      </c>
      <c r="AR1102" s="6">
        <f t="shared" si="1269"/>
        <v>0</v>
      </c>
    </row>
    <row r="1103" spans="1:44" ht="27.75" customHeight="1">
      <c r="A1103" s="17" t="s">
        <v>101</v>
      </c>
      <c r="B1103" s="32" t="s">
        <v>272</v>
      </c>
      <c r="C1103" s="18" t="s">
        <v>27</v>
      </c>
      <c r="D1103" s="18" t="s">
        <v>7</v>
      </c>
      <c r="E1103" s="18" t="s">
        <v>515</v>
      </c>
      <c r="F1103" s="18" t="s">
        <v>102</v>
      </c>
      <c r="G1103" s="6">
        <v>4698</v>
      </c>
      <c r="H1103" s="6"/>
      <c r="I1103" s="102"/>
      <c r="J1103" s="102"/>
      <c r="K1103" s="102"/>
      <c r="L1103" s="102"/>
      <c r="M1103" s="55">
        <f>G1103+I1103+J1103+K1103+L1103</f>
        <v>4698</v>
      </c>
      <c r="N1103" s="55">
        <f>H1103+L1103</f>
        <v>0</v>
      </c>
      <c r="O1103" s="102"/>
      <c r="P1103" s="102"/>
      <c r="Q1103" s="102"/>
      <c r="R1103" s="102"/>
      <c r="S1103" s="119">
        <f>M1103+O1103+P1103+Q1103+R1103</f>
        <v>4698</v>
      </c>
      <c r="T1103" s="119">
        <f>N1103+R1103</f>
        <v>0</v>
      </c>
      <c r="U1103" s="102"/>
      <c r="V1103" s="102"/>
      <c r="W1103" s="102"/>
      <c r="X1103" s="102"/>
      <c r="Y1103" s="55">
        <f>S1103+U1103+V1103+W1103+X1103</f>
        <v>4698</v>
      </c>
      <c r="Z1103" s="55">
        <f>T1103+X1103</f>
        <v>0</v>
      </c>
      <c r="AA1103" s="102"/>
      <c r="AB1103" s="102"/>
      <c r="AC1103" s="102"/>
      <c r="AD1103" s="102"/>
      <c r="AE1103" s="119">
        <f>Y1103+AA1103+AB1103+AC1103+AD1103</f>
        <v>4698</v>
      </c>
      <c r="AF1103" s="119">
        <f>Z1103+AD1103</f>
        <v>0</v>
      </c>
      <c r="AG1103" s="102"/>
      <c r="AH1103" s="102"/>
      <c r="AI1103" s="102"/>
      <c r="AJ1103" s="102"/>
      <c r="AK1103" s="55">
        <f>AE1103+AG1103+AH1103+AI1103+AJ1103</f>
        <v>4698</v>
      </c>
      <c r="AL1103" s="55">
        <f>AF1103+AJ1103</f>
        <v>0</v>
      </c>
      <c r="AM1103" s="102"/>
      <c r="AN1103" s="102"/>
      <c r="AO1103" s="102"/>
      <c r="AP1103" s="102"/>
      <c r="AQ1103" s="55">
        <f>AK1103+AM1103+AN1103+AO1103+AP1103</f>
        <v>4698</v>
      </c>
      <c r="AR1103" s="55">
        <f>AL1103+AP1103</f>
        <v>0</v>
      </c>
    </row>
    <row r="1104" spans="1:44" ht="33">
      <c r="A1104" s="17" t="s">
        <v>221</v>
      </c>
      <c r="B1104" s="32" t="s">
        <v>272</v>
      </c>
      <c r="C1104" s="18" t="s">
        <v>27</v>
      </c>
      <c r="D1104" s="18" t="s">
        <v>7</v>
      </c>
      <c r="E1104" s="18" t="s">
        <v>515</v>
      </c>
      <c r="F1104" s="18" t="s">
        <v>29</v>
      </c>
      <c r="G1104" s="6">
        <f>G1105</f>
        <v>3219</v>
      </c>
      <c r="H1104" s="6">
        <f t="shared" ref="H1104:AR1104" si="1270">H1105</f>
        <v>0</v>
      </c>
      <c r="I1104" s="6">
        <f t="shared" si="1270"/>
        <v>0</v>
      </c>
      <c r="J1104" s="6">
        <f t="shared" si="1270"/>
        <v>0</v>
      </c>
      <c r="K1104" s="6">
        <f t="shared" si="1270"/>
        <v>0</v>
      </c>
      <c r="L1104" s="6">
        <f t="shared" si="1270"/>
        <v>0</v>
      </c>
      <c r="M1104" s="6">
        <f t="shared" si="1270"/>
        <v>3219</v>
      </c>
      <c r="N1104" s="6">
        <f t="shared" si="1270"/>
        <v>0</v>
      </c>
      <c r="O1104" s="6">
        <f t="shared" si="1270"/>
        <v>0</v>
      </c>
      <c r="P1104" s="6">
        <f t="shared" si="1270"/>
        <v>0</v>
      </c>
      <c r="Q1104" s="6">
        <f t="shared" si="1270"/>
        <v>0</v>
      </c>
      <c r="R1104" s="6">
        <f t="shared" si="1270"/>
        <v>0</v>
      </c>
      <c r="S1104" s="118">
        <f t="shared" si="1270"/>
        <v>3219</v>
      </c>
      <c r="T1104" s="118">
        <f t="shared" si="1270"/>
        <v>0</v>
      </c>
      <c r="U1104" s="6">
        <f t="shared" si="1270"/>
        <v>0</v>
      </c>
      <c r="V1104" s="6">
        <f t="shared" si="1270"/>
        <v>0</v>
      </c>
      <c r="W1104" s="6">
        <f t="shared" si="1270"/>
        <v>-511</v>
      </c>
      <c r="X1104" s="6">
        <f t="shared" si="1270"/>
        <v>0</v>
      </c>
      <c r="Y1104" s="6">
        <f t="shared" si="1270"/>
        <v>2708</v>
      </c>
      <c r="Z1104" s="6">
        <f t="shared" si="1270"/>
        <v>0</v>
      </c>
      <c r="AA1104" s="6">
        <f t="shared" si="1270"/>
        <v>0</v>
      </c>
      <c r="AB1104" s="6">
        <f t="shared" si="1270"/>
        <v>1384</v>
      </c>
      <c r="AC1104" s="6">
        <f t="shared" si="1270"/>
        <v>-174</v>
      </c>
      <c r="AD1104" s="6">
        <f t="shared" si="1270"/>
        <v>0</v>
      </c>
      <c r="AE1104" s="118">
        <f t="shared" si="1270"/>
        <v>3918</v>
      </c>
      <c r="AF1104" s="118">
        <f t="shared" si="1270"/>
        <v>0</v>
      </c>
      <c r="AG1104" s="6">
        <f t="shared" si="1270"/>
        <v>0</v>
      </c>
      <c r="AH1104" s="6">
        <f t="shared" si="1270"/>
        <v>0</v>
      </c>
      <c r="AI1104" s="6">
        <f t="shared" si="1270"/>
        <v>0</v>
      </c>
      <c r="AJ1104" s="6">
        <f t="shared" si="1270"/>
        <v>0</v>
      </c>
      <c r="AK1104" s="6">
        <f t="shared" si="1270"/>
        <v>3918</v>
      </c>
      <c r="AL1104" s="6">
        <f t="shared" si="1270"/>
        <v>0</v>
      </c>
      <c r="AM1104" s="6">
        <f t="shared" si="1270"/>
        <v>0</v>
      </c>
      <c r="AN1104" s="6">
        <f t="shared" si="1270"/>
        <v>0</v>
      </c>
      <c r="AO1104" s="6">
        <f t="shared" si="1270"/>
        <v>0</v>
      </c>
      <c r="AP1104" s="6">
        <f t="shared" si="1270"/>
        <v>0</v>
      </c>
      <c r="AQ1104" s="6">
        <f t="shared" si="1270"/>
        <v>3918</v>
      </c>
      <c r="AR1104" s="6">
        <f t="shared" si="1270"/>
        <v>0</v>
      </c>
    </row>
    <row r="1105" spans="1:44" ht="33">
      <c r="A1105" s="17" t="s">
        <v>34</v>
      </c>
      <c r="B1105" s="32" t="s">
        <v>272</v>
      </c>
      <c r="C1105" s="18" t="s">
        <v>27</v>
      </c>
      <c r="D1105" s="18" t="s">
        <v>7</v>
      </c>
      <c r="E1105" s="18" t="s">
        <v>515</v>
      </c>
      <c r="F1105" s="18" t="s">
        <v>35</v>
      </c>
      <c r="G1105" s="6">
        <v>3219</v>
      </c>
      <c r="H1105" s="6"/>
      <c r="I1105" s="102"/>
      <c r="J1105" s="102"/>
      <c r="K1105" s="102"/>
      <c r="L1105" s="102"/>
      <c r="M1105" s="55">
        <f>G1105+I1105+J1105+K1105+L1105</f>
        <v>3219</v>
      </c>
      <c r="N1105" s="55">
        <f>H1105+L1105</f>
        <v>0</v>
      </c>
      <c r="O1105" s="102"/>
      <c r="P1105" s="102"/>
      <c r="Q1105" s="102"/>
      <c r="R1105" s="102"/>
      <c r="S1105" s="119">
        <f>M1105+O1105+P1105+Q1105+R1105</f>
        <v>3219</v>
      </c>
      <c r="T1105" s="119">
        <f>N1105+R1105</f>
        <v>0</v>
      </c>
      <c r="U1105" s="102"/>
      <c r="V1105" s="102"/>
      <c r="W1105" s="6">
        <v>-511</v>
      </c>
      <c r="X1105" s="102"/>
      <c r="Y1105" s="55">
        <f>S1105+U1105+V1105+W1105+X1105</f>
        <v>2708</v>
      </c>
      <c r="Z1105" s="55">
        <f>T1105+X1105</f>
        <v>0</v>
      </c>
      <c r="AA1105" s="102"/>
      <c r="AB1105" s="6">
        <v>1384</v>
      </c>
      <c r="AC1105" s="6">
        <v>-174</v>
      </c>
      <c r="AD1105" s="102"/>
      <c r="AE1105" s="119">
        <f>Y1105+AA1105+AB1105+AC1105+AD1105</f>
        <v>3918</v>
      </c>
      <c r="AF1105" s="119">
        <f>Z1105+AD1105</f>
        <v>0</v>
      </c>
      <c r="AG1105" s="102"/>
      <c r="AH1105" s="6"/>
      <c r="AI1105" s="6"/>
      <c r="AJ1105" s="102"/>
      <c r="AK1105" s="55">
        <f>AE1105+AG1105+AH1105+AI1105+AJ1105</f>
        <v>3918</v>
      </c>
      <c r="AL1105" s="55">
        <f>AF1105+AJ1105</f>
        <v>0</v>
      </c>
      <c r="AM1105" s="102"/>
      <c r="AN1105" s="6"/>
      <c r="AO1105" s="6"/>
      <c r="AP1105" s="102"/>
      <c r="AQ1105" s="55">
        <f>AK1105+AM1105+AN1105+AO1105+AP1105</f>
        <v>3918</v>
      </c>
      <c r="AR1105" s="55">
        <f>AL1105+AP1105</f>
        <v>0</v>
      </c>
    </row>
    <row r="1106" spans="1:44" ht="25.5" customHeight="1">
      <c r="A1106" s="17" t="s">
        <v>61</v>
      </c>
      <c r="B1106" s="32" t="s">
        <v>272</v>
      </c>
      <c r="C1106" s="18" t="s">
        <v>27</v>
      </c>
      <c r="D1106" s="18" t="s">
        <v>7</v>
      </c>
      <c r="E1106" s="18" t="s">
        <v>515</v>
      </c>
      <c r="F1106" s="18" t="s">
        <v>62</v>
      </c>
      <c r="G1106" s="55">
        <f>G1107</f>
        <v>95</v>
      </c>
      <c r="H1106" s="55">
        <f t="shared" ref="H1106:AQ1106" si="1271">H1107</f>
        <v>0</v>
      </c>
      <c r="I1106" s="55">
        <f t="shared" si="1271"/>
        <v>0</v>
      </c>
      <c r="J1106" s="55">
        <f t="shared" si="1271"/>
        <v>0</v>
      </c>
      <c r="K1106" s="55">
        <f t="shared" si="1271"/>
        <v>0</v>
      </c>
      <c r="L1106" s="55">
        <f t="shared" si="1271"/>
        <v>0</v>
      </c>
      <c r="M1106" s="55">
        <f t="shared" si="1271"/>
        <v>95</v>
      </c>
      <c r="N1106" s="55">
        <f>N1107</f>
        <v>0</v>
      </c>
      <c r="O1106" s="55">
        <f t="shared" si="1271"/>
        <v>0</v>
      </c>
      <c r="P1106" s="55">
        <f t="shared" si="1271"/>
        <v>0</v>
      </c>
      <c r="Q1106" s="55">
        <f t="shared" si="1271"/>
        <v>0</v>
      </c>
      <c r="R1106" s="55">
        <f t="shared" si="1271"/>
        <v>0</v>
      </c>
      <c r="S1106" s="119">
        <f t="shared" si="1271"/>
        <v>95</v>
      </c>
      <c r="T1106" s="119">
        <f>T1107</f>
        <v>0</v>
      </c>
      <c r="U1106" s="55">
        <f t="shared" si="1271"/>
        <v>0</v>
      </c>
      <c r="V1106" s="55">
        <f t="shared" si="1271"/>
        <v>0</v>
      </c>
      <c r="W1106" s="55">
        <f t="shared" si="1271"/>
        <v>0</v>
      </c>
      <c r="X1106" s="55">
        <f t="shared" si="1271"/>
        <v>0</v>
      </c>
      <c r="Y1106" s="55">
        <f t="shared" si="1271"/>
        <v>95</v>
      </c>
      <c r="Z1106" s="55">
        <f>Z1107</f>
        <v>0</v>
      </c>
      <c r="AA1106" s="55">
        <f t="shared" si="1271"/>
        <v>0</v>
      </c>
      <c r="AB1106" s="55">
        <f t="shared" si="1271"/>
        <v>0</v>
      </c>
      <c r="AC1106" s="55">
        <f t="shared" si="1271"/>
        <v>0</v>
      </c>
      <c r="AD1106" s="55">
        <f t="shared" si="1271"/>
        <v>0</v>
      </c>
      <c r="AE1106" s="119">
        <f t="shared" si="1271"/>
        <v>95</v>
      </c>
      <c r="AF1106" s="119">
        <f>AF1107</f>
        <v>0</v>
      </c>
      <c r="AG1106" s="55">
        <f t="shared" si="1271"/>
        <v>0</v>
      </c>
      <c r="AH1106" s="55">
        <f t="shared" si="1271"/>
        <v>0</v>
      </c>
      <c r="AI1106" s="55">
        <f t="shared" si="1271"/>
        <v>0</v>
      </c>
      <c r="AJ1106" s="55">
        <f t="shared" si="1271"/>
        <v>0</v>
      </c>
      <c r="AK1106" s="55">
        <f t="shared" si="1271"/>
        <v>95</v>
      </c>
      <c r="AL1106" s="55">
        <f>AL1107</f>
        <v>0</v>
      </c>
      <c r="AM1106" s="55">
        <f t="shared" si="1271"/>
        <v>0</v>
      </c>
      <c r="AN1106" s="55">
        <f t="shared" si="1271"/>
        <v>0</v>
      </c>
      <c r="AO1106" s="55">
        <f t="shared" si="1271"/>
        <v>0</v>
      </c>
      <c r="AP1106" s="55">
        <f t="shared" si="1271"/>
        <v>0</v>
      </c>
      <c r="AQ1106" s="55">
        <f t="shared" si="1271"/>
        <v>95</v>
      </c>
      <c r="AR1106" s="55">
        <f>AR1107</f>
        <v>0</v>
      </c>
    </row>
    <row r="1107" spans="1:44" ht="22.5" customHeight="1">
      <c r="A1107" s="20" t="s">
        <v>63</v>
      </c>
      <c r="B1107" s="32" t="s">
        <v>272</v>
      </c>
      <c r="C1107" s="18" t="s">
        <v>27</v>
      </c>
      <c r="D1107" s="18" t="s">
        <v>7</v>
      </c>
      <c r="E1107" s="18" t="s">
        <v>515</v>
      </c>
      <c r="F1107" s="18" t="s">
        <v>64</v>
      </c>
      <c r="G1107" s="6">
        <v>95</v>
      </c>
      <c r="H1107" s="6"/>
      <c r="I1107" s="102"/>
      <c r="J1107" s="102"/>
      <c r="K1107" s="102"/>
      <c r="L1107" s="102"/>
      <c r="M1107" s="55">
        <f>G1107+I1107+J1107+K1107+L1107</f>
        <v>95</v>
      </c>
      <c r="N1107" s="55">
        <f>H1107+L1107</f>
        <v>0</v>
      </c>
      <c r="O1107" s="102"/>
      <c r="P1107" s="102"/>
      <c r="Q1107" s="102"/>
      <c r="R1107" s="102"/>
      <c r="S1107" s="119">
        <f>M1107+O1107+P1107+Q1107+R1107</f>
        <v>95</v>
      </c>
      <c r="T1107" s="119">
        <f>N1107+R1107</f>
        <v>0</v>
      </c>
      <c r="U1107" s="102"/>
      <c r="V1107" s="102"/>
      <c r="W1107" s="102"/>
      <c r="X1107" s="102"/>
      <c r="Y1107" s="55">
        <f>S1107+U1107+V1107+W1107+X1107</f>
        <v>95</v>
      </c>
      <c r="Z1107" s="55">
        <f>T1107+X1107</f>
        <v>0</v>
      </c>
      <c r="AA1107" s="102"/>
      <c r="AB1107" s="102"/>
      <c r="AC1107" s="102"/>
      <c r="AD1107" s="102"/>
      <c r="AE1107" s="119">
        <f>Y1107+AA1107+AB1107+AC1107+AD1107</f>
        <v>95</v>
      </c>
      <c r="AF1107" s="119">
        <f>Z1107+AD1107</f>
        <v>0</v>
      </c>
      <c r="AG1107" s="102"/>
      <c r="AH1107" s="102"/>
      <c r="AI1107" s="102"/>
      <c r="AJ1107" s="102"/>
      <c r="AK1107" s="55">
        <f>AE1107+AG1107+AH1107+AI1107+AJ1107</f>
        <v>95</v>
      </c>
      <c r="AL1107" s="55">
        <f>AF1107+AJ1107</f>
        <v>0</v>
      </c>
      <c r="AM1107" s="102"/>
      <c r="AN1107" s="102"/>
      <c r="AO1107" s="102"/>
      <c r="AP1107" s="102"/>
      <c r="AQ1107" s="55">
        <f>AK1107+AM1107+AN1107+AO1107+AP1107</f>
        <v>95</v>
      </c>
      <c r="AR1107" s="55">
        <f>AL1107+AP1107</f>
        <v>0</v>
      </c>
    </row>
    <row r="1108" spans="1:44" ht="49.5" hidden="1">
      <c r="A1108" s="17" t="s">
        <v>533</v>
      </c>
      <c r="B1108" s="32" t="s">
        <v>272</v>
      </c>
      <c r="C1108" s="18" t="s">
        <v>27</v>
      </c>
      <c r="D1108" s="18" t="s">
        <v>7</v>
      </c>
      <c r="E1108" s="18" t="s">
        <v>447</v>
      </c>
      <c r="F1108" s="18"/>
      <c r="G1108" s="6">
        <f>G1109</f>
        <v>0</v>
      </c>
      <c r="H1108" s="6">
        <f>H1109</f>
        <v>0</v>
      </c>
      <c r="I1108" s="102"/>
      <c r="J1108" s="102"/>
      <c r="K1108" s="102"/>
      <c r="L1108" s="102"/>
      <c r="M1108" s="102"/>
      <c r="N1108" s="102"/>
      <c r="O1108" s="102"/>
      <c r="P1108" s="102"/>
      <c r="Q1108" s="102"/>
      <c r="R1108" s="102"/>
      <c r="S1108" s="121"/>
      <c r="T1108" s="121"/>
      <c r="U1108" s="102"/>
      <c r="V1108" s="102"/>
      <c r="W1108" s="102"/>
      <c r="X1108" s="102"/>
      <c r="Y1108" s="102"/>
      <c r="Z1108" s="102"/>
      <c r="AA1108" s="102"/>
      <c r="AB1108" s="102"/>
      <c r="AC1108" s="102"/>
      <c r="AD1108" s="102"/>
      <c r="AE1108" s="121"/>
      <c r="AF1108" s="121"/>
      <c r="AG1108" s="102"/>
      <c r="AH1108" s="102"/>
      <c r="AI1108" s="102"/>
      <c r="AJ1108" s="102"/>
      <c r="AK1108" s="102"/>
      <c r="AL1108" s="102"/>
      <c r="AM1108" s="102"/>
      <c r="AN1108" s="102"/>
      <c r="AO1108" s="102"/>
      <c r="AP1108" s="102"/>
      <c r="AQ1108" s="102"/>
      <c r="AR1108" s="102"/>
    </row>
    <row r="1109" spans="1:44" ht="33" hidden="1">
      <c r="A1109" s="17" t="s">
        <v>221</v>
      </c>
      <c r="B1109" s="32" t="s">
        <v>272</v>
      </c>
      <c r="C1109" s="18" t="s">
        <v>27</v>
      </c>
      <c r="D1109" s="18" t="s">
        <v>7</v>
      </c>
      <c r="E1109" s="18" t="s">
        <v>447</v>
      </c>
      <c r="F1109" s="18" t="s">
        <v>29</v>
      </c>
      <c r="G1109" s="6">
        <f>G1110</f>
        <v>0</v>
      </c>
      <c r="H1109" s="6">
        <f>H1110</f>
        <v>0</v>
      </c>
      <c r="I1109" s="102"/>
      <c r="J1109" s="102"/>
      <c r="K1109" s="102"/>
      <c r="L1109" s="102"/>
      <c r="M1109" s="102"/>
      <c r="N1109" s="102"/>
      <c r="O1109" s="102"/>
      <c r="P1109" s="102"/>
      <c r="Q1109" s="102"/>
      <c r="R1109" s="102"/>
      <c r="S1109" s="121"/>
      <c r="T1109" s="121"/>
      <c r="U1109" s="102"/>
      <c r="V1109" s="102"/>
      <c r="W1109" s="102"/>
      <c r="X1109" s="102"/>
      <c r="Y1109" s="102"/>
      <c r="Z1109" s="102"/>
      <c r="AA1109" s="102"/>
      <c r="AB1109" s="102"/>
      <c r="AC1109" s="102"/>
      <c r="AD1109" s="102"/>
      <c r="AE1109" s="121"/>
      <c r="AF1109" s="121"/>
      <c r="AG1109" s="102"/>
      <c r="AH1109" s="102"/>
      <c r="AI1109" s="102"/>
      <c r="AJ1109" s="102"/>
      <c r="AK1109" s="102"/>
      <c r="AL1109" s="102"/>
      <c r="AM1109" s="102"/>
      <c r="AN1109" s="102"/>
      <c r="AO1109" s="102"/>
      <c r="AP1109" s="102"/>
      <c r="AQ1109" s="102"/>
      <c r="AR1109" s="102"/>
    </row>
    <row r="1110" spans="1:44" ht="33" hidden="1">
      <c r="A1110" s="17" t="s">
        <v>34</v>
      </c>
      <c r="B1110" s="32" t="s">
        <v>272</v>
      </c>
      <c r="C1110" s="18" t="s">
        <v>27</v>
      </c>
      <c r="D1110" s="18" t="s">
        <v>7</v>
      </c>
      <c r="E1110" s="18" t="s">
        <v>447</v>
      </c>
      <c r="F1110" s="18" t="s">
        <v>35</v>
      </c>
      <c r="G1110" s="6"/>
      <c r="H1110" s="6"/>
      <c r="I1110" s="102"/>
      <c r="J1110" s="102"/>
      <c r="K1110" s="102"/>
      <c r="L1110" s="102"/>
      <c r="M1110" s="102"/>
      <c r="N1110" s="102"/>
      <c r="O1110" s="102"/>
      <c r="P1110" s="102"/>
      <c r="Q1110" s="102"/>
      <c r="R1110" s="102"/>
      <c r="S1110" s="121"/>
      <c r="T1110" s="121"/>
      <c r="U1110" s="102"/>
      <c r="V1110" s="102"/>
      <c r="W1110" s="102"/>
      <c r="X1110" s="102"/>
      <c r="Y1110" s="102"/>
      <c r="Z1110" s="102"/>
      <c r="AA1110" s="102"/>
      <c r="AB1110" s="102"/>
      <c r="AC1110" s="102"/>
      <c r="AD1110" s="102"/>
      <c r="AE1110" s="121"/>
      <c r="AF1110" s="121"/>
      <c r="AG1110" s="102"/>
      <c r="AH1110" s="102"/>
      <c r="AI1110" s="102"/>
      <c r="AJ1110" s="102"/>
      <c r="AK1110" s="102"/>
      <c r="AL1110" s="102"/>
      <c r="AM1110" s="102"/>
      <c r="AN1110" s="102"/>
      <c r="AO1110" s="102"/>
      <c r="AP1110" s="102"/>
      <c r="AQ1110" s="102"/>
      <c r="AR1110" s="102"/>
    </row>
    <row r="1111" spans="1:44" ht="55.5" customHeight="1">
      <c r="A1111" s="17" t="s">
        <v>534</v>
      </c>
      <c r="B1111" s="32" t="s">
        <v>272</v>
      </c>
      <c r="C1111" s="18" t="s">
        <v>27</v>
      </c>
      <c r="D1111" s="18" t="s">
        <v>7</v>
      </c>
      <c r="E1111" s="33" t="s">
        <v>518</v>
      </c>
      <c r="F1111" s="65"/>
      <c r="G1111" s="66">
        <f>G1112+G1114</f>
        <v>481</v>
      </c>
      <c r="H1111" s="66">
        <f t="shared" ref="H1111:N1111" si="1272">H1112+H1114</f>
        <v>0</v>
      </c>
      <c r="I1111" s="66">
        <f t="shared" si="1272"/>
        <v>0</v>
      </c>
      <c r="J1111" s="66">
        <f t="shared" si="1272"/>
        <v>0</v>
      </c>
      <c r="K1111" s="66">
        <f t="shared" si="1272"/>
        <v>0</v>
      </c>
      <c r="L1111" s="66">
        <f t="shared" si="1272"/>
        <v>717</v>
      </c>
      <c r="M1111" s="66">
        <f t="shared" si="1272"/>
        <v>1198</v>
      </c>
      <c r="N1111" s="66">
        <f t="shared" si="1272"/>
        <v>717</v>
      </c>
      <c r="O1111" s="66">
        <f t="shared" ref="O1111:T1111" si="1273">O1112+O1114</f>
        <v>-283</v>
      </c>
      <c r="P1111" s="66">
        <f t="shared" si="1273"/>
        <v>0</v>
      </c>
      <c r="Q1111" s="66">
        <f t="shared" si="1273"/>
        <v>0</v>
      </c>
      <c r="R1111" s="66">
        <f t="shared" si="1273"/>
        <v>770</v>
      </c>
      <c r="S1111" s="132">
        <f t="shared" si="1273"/>
        <v>1685</v>
      </c>
      <c r="T1111" s="132">
        <f t="shared" si="1273"/>
        <v>1487</v>
      </c>
      <c r="U1111" s="66">
        <f t="shared" ref="U1111:Z1111" si="1274">U1112+U1114</f>
        <v>0</v>
      </c>
      <c r="V1111" s="66">
        <f t="shared" si="1274"/>
        <v>0</v>
      </c>
      <c r="W1111" s="66">
        <f t="shared" si="1274"/>
        <v>0</v>
      </c>
      <c r="X1111" s="66">
        <f t="shared" si="1274"/>
        <v>0</v>
      </c>
      <c r="Y1111" s="66">
        <f t="shared" si="1274"/>
        <v>1685</v>
      </c>
      <c r="Z1111" s="66">
        <f t="shared" si="1274"/>
        <v>1487</v>
      </c>
      <c r="AA1111" s="66">
        <f t="shared" ref="AA1111:AF1111" si="1275">AA1112+AA1114</f>
        <v>0</v>
      </c>
      <c r="AB1111" s="66">
        <f t="shared" si="1275"/>
        <v>0</v>
      </c>
      <c r="AC1111" s="66">
        <f t="shared" si="1275"/>
        <v>0</v>
      </c>
      <c r="AD1111" s="66">
        <f t="shared" si="1275"/>
        <v>0</v>
      </c>
      <c r="AE1111" s="132">
        <f t="shared" si="1275"/>
        <v>1685</v>
      </c>
      <c r="AF1111" s="132">
        <f t="shared" si="1275"/>
        <v>1487</v>
      </c>
      <c r="AG1111" s="66">
        <f t="shared" ref="AG1111:AL1111" si="1276">AG1112+AG1114</f>
        <v>0</v>
      </c>
      <c r="AH1111" s="66">
        <f t="shared" si="1276"/>
        <v>0</v>
      </c>
      <c r="AI1111" s="66">
        <f t="shared" si="1276"/>
        <v>0</v>
      </c>
      <c r="AJ1111" s="66">
        <f t="shared" si="1276"/>
        <v>0</v>
      </c>
      <c r="AK1111" s="66">
        <f t="shared" si="1276"/>
        <v>1685</v>
      </c>
      <c r="AL1111" s="66">
        <f t="shared" si="1276"/>
        <v>1487</v>
      </c>
      <c r="AM1111" s="66">
        <f t="shared" ref="AM1111:AR1111" si="1277">AM1112+AM1114</f>
        <v>0</v>
      </c>
      <c r="AN1111" s="66">
        <f t="shared" si="1277"/>
        <v>0</v>
      </c>
      <c r="AO1111" s="66">
        <f t="shared" si="1277"/>
        <v>0</v>
      </c>
      <c r="AP1111" s="66">
        <f t="shared" si="1277"/>
        <v>0</v>
      </c>
      <c r="AQ1111" s="66">
        <f t="shared" si="1277"/>
        <v>1685</v>
      </c>
      <c r="AR1111" s="66">
        <f t="shared" si="1277"/>
        <v>1487</v>
      </c>
    </row>
    <row r="1112" spans="1:44" ht="45" hidden="1" customHeight="1">
      <c r="A1112" s="17" t="s">
        <v>221</v>
      </c>
      <c r="B1112" s="32" t="s">
        <v>272</v>
      </c>
      <c r="C1112" s="18" t="s">
        <v>27</v>
      </c>
      <c r="D1112" s="18" t="s">
        <v>7</v>
      </c>
      <c r="E1112" s="33" t="s">
        <v>518</v>
      </c>
      <c r="F1112" s="6">
        <v>200</v>
      </c>
      <c r="G1112" s="66">
        <f>G1113</f>
        <v>0</v>
      </c>
      <c r="H1112" s="66">
        <f t="shared" ref="H1112:AR1112" si="1278">H1113</f>
        <v>0</v>
      </c>
      <c r="I1112" s="66">
        <f t="shared" si="1278"/>
        <v>0</v>
      </c>
      <c r="J1112" s="66">
        <f t="shared" si="1278"/>
        <v>0</v>
      </c>
      <c r="K1112" s="66">
        <f t="shared" si="1278"/>
        <v>0</v>
      </c>
      <c r="L1112" s="66">
        <f t="shared" si="1278"/>
        <v>0</v>
      </c>
      <c r="M1112" s="66">
        <f t="shared" si="1278"/>
        <v>0</v>
      </c>
      <c r="N1112" s="66">
        <f t="shared" si="1278"/>
        <v>0</v>
      </c>
      <c r="O1112" s="66">
        <f t="shared" si="1278"/>
        <v>0</v>
      </c>
      <c r="P1112" s="66">
        <f t="shared" si="1278"/>
        <v>0</v>
      </c>
      <c r="Q1112" s="66">
        <f t="shared" si="1278"/>
        <v>0</v>
      </c>
      <c r="R1112" s="66">
        <f t="shared" si="1278"/>
        <v>0</v>
      </c>
      <c r="S1112" s="132">
        <f t="shared" si="1278"/>
        <v>0</v>
      </c>
      <c r="T1112" s="132">
        <f t="shared" si="1278"/>
        <v>0</v>
      </c>
      <c r="U1112" s="66">
        <f t="shared" si="1278"/>
        <v>0</v>
      </c>
      <c r="V1112" s="66">
        <f t="shared" si="1278"/>
        <v>0</v>
      </c>
      <c r="W1112" s="66">
        <f t="shared" si="1278"/>
        <v>0</v>
      </c>
      <c r="X1112" s="66">
        <f t="shared" si="1278"/>
        <v>0</v>
      </c>
      <c r="Y1112" s="66">
        <f t="shared" si="1278"/>
        <v>0</v>
      </c>
      <c r="Z1112" s="66">
        <f t="shared" si="1278"/>
        <v>0</v>
      </c>
      <c r="AA1112" s="66">
        <f t="shared" si="1278"/>
        <v>0</v>
      </c>
      <c r="AB1112" s="66">
        <f t="shared" si="1278"/>
        <v>0</v>
      </c>
      <c r="AC1112" s="66">
        <f t="shared" si="1278"/>
        <v>0</v>
      </c>
      <c r="AD1112" s="66">
        <f t="shared" si="1278"/>
        <v>0</v>
      </c>
      <c r="AE1112" s="132">
        <f t="shared" si="1278"/>
        <v>0</v>
      </c>
      <c r="AF1112" s="132">
        <f t="shared" si="1278"/>
        <v>0</v>
      </c>
      <c r="AG1112" s="66">
        <f t="shared" si="1278"/>
        <v>0</v>
      </c>
      <c r="AH1112" s="66">
        <f t="shared" si="1278"/>
        <v>0</v>
      </c>
      <c r="AI1112" s="66">
        <f t="shared" si="1278"/>
        <v>0</v>
      </c>
      <c r="AJ1112" s="66">
        <f t="shared" si="1278"/>
        <v>0</v>
      </c>
      <c r="AK1112" s="66">
        <f t="shared" si="1278"/>
        <v>0</v>
      </c>
      <c r="AL1112" s="66">
        <f t="shared" si="1278"/>
        <v>0</v>
      </c>
      <c r="AM1112" s="66">
        <f t="shared" si="1278"/>
        <v>0</v>
      </c>
      <c r="AN1112" s="66">
        <f t="shared" si="1278"/>
        <v>0</v>
      </c>
      <c r="AO1112" s="66">
        <f t="shared" si="1278"/>
        <v>0</v>
      </c>
      <c r="AP1112" s="66">
        <f t="shared" si="1278"/>
        <v>0</v>
      </c>
      <c r="AQ1112" s="66">
        <f t="shared" si="1278"/>
        <v>0</v>
      </c>
      <c r="AR1112" s="66">
        <f t="shared" si="1278"/>
        <v>0</v>
      </c>
    </row>
    <row r="1113" spans="1:44" ht="46.5" hidden="1" customHeight="1">
      <c r="A1113" s="17" t="s">
        <v>34</v>
      </c>
      <c r="B1113" s="32" t="s">
        <v>272</v>
      </c>
      <c r="C1113" s="18" t="s">
        <v>27</v>
      </c>
      <c r="D1113" s="18" t="s">
        <v>7</v>
      </c>
      <c r="E1113" s="33" t="s">
        <v>518</v>
      </c>
      <c r="F1113" s="18" t="s">
        <v>35</v>
      </c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118"/>
      <c r="T1113" s="118"/>
      <c r="U1113" s="6"/>
      <c r="V1113" s="6"/>
      <c r="W1113" s="6"/>
      <c r="X1113" s="6"/>
      <c r="Y1113" s="6"/>
      <c r="Z1113" s="6"/>
      <c r="AA1113" s="6"/>
      <c r="AB1113" s="6"/>
      <c r="AC1113" s="6"/>
      <c r="AD1113" s="6"/>
      <c r="AE1113" s="118"/>
      <c r="AF1113" s="118"/>
      <c r="AG1113" s="6"/>
      <c r="AH1113" s="6"/>
      <c r="AI1113" s="6"/>
      <c r="AJ1113" s="6"/>
      <c r="AK1113" s="6"/>
      <c r="AL1113" s="6"/>
      <c r="AM1113" s="6"/>
      <c r="AN1113" s="6"/>
      <c r="AO1113" s="6"/>
      <c r="AP1113" s="6"/>
      <c r="AQ1113" s="6"/>
      <c r="AR1113" s="6"/>
    </row>
    <row r="1114" spans="1:44" ht="32.25" customHeight="1">
      <c r="A1114" s="17" t="s">
        <v>11</v>
      </c>
      <c r="B1114" s="32" t="s">
        <v>272</v>
      </c>
      <c r="C1114" s="18" t="s">
        <v>27</v>
      </c>
      <c r="D1114" s="18" t="s">
        <v>7</v>
      </c>
      <c r="E1114" s="33" t="s">
        <v>518</v>
      </c>
      <c r="F1114" s="18" t="s">
        <v>12</v>
      </c>
      <c r="G1114" s="6">
        <f>G1115</f>
        <v>481</v>
      </c>
      <c r="H1114" s="6">
        <f t="shared" ref="H1114:AR1114" si="1279">H1115</f>
        <v>0</v>
      </c>
      <c r="I1114" s="6">
        <f t="shared" si="1279"/>
        <v>0</v>
      </c>
      <c r="J1114" s="6">
        <f t="shared" si="1279"/>
        <v>0</v>
      </c>
      <c r="K1114" s="6">
        <f t="shared" si="1279"/>
        <v>0</v>
      </c>
      <c r="L1114" s="6">
        <f t="shared" si="1279"/>
        <v>717</v>
      </c>
      <c r="M1114" s="6">
        <f t="shared" si="1279"/>
        <v>1198</v>
      </c>
      <c r="N1114" s="6">
        <f t="shared" si="1279"/>
        <v>717</v>
      </c>
      <c r="O1114" s="6">
        <f t="shared" si="1279"/>
        <v>-283</v>
      </c>
      <c r="P1114" s="6">
        <f t="shared" si="1279"/>
        <v>0</v>
      </c>
      <c r="Q1114" s="6">
        <f t="shared" si="1279"/>
        <v>0</v>
      </c>
      <c r="R1114" s="6">
        <f t="shared" si="1279"/>
        <v>770</v>
      </c>
      <c r="S1114" s="118">
        <f t="shared" si="1279"/>
        <v>1685</v>
      </c>
      <c r="T1114" s="118">
        <f t="shared" si="1279"/>
        <v>1487</v>
      </c>
      <c r="U1114" s="6">
        <f t="shared" si="1279"/>
        <v>0</v>
      </c>
      <c r="V1114" s="6">
        <f t="shared" si="1279"/>
        <v>0</v>
      </c>
      <c r="W1114" s="6">
        <f t="shared" si="1279"/>
        <v>0</v>
      </c>
      <c r="X1114" s="6">
        <f t="shared" si="1279"/>
        <v>0</v>
      </c>
      <c r="Y1114" s="6">
        <f t="shared" si="1279"/>
        <v>1685</v>
      </c>
      <c r="Z1114" s="6">
        <f t="shared" si="1279"/>
        <v>1487</v>
      </c>
      <c r="AA1114" s="6">
        <f t="shared" si="1279"/>
        <v>0</v>
      </c>
      <c r="AB1114" s="6">
        <f t="shared" si="1279"/>
        <v>0</v>
      </c>
      <c r="AC1114" s="6">
        <f t="shared" si="1279"/>
        <v>0</v>
      </c>
      <c r="AD1114" s="6">
        <f t="shared" si="1279"/>
        <v>0</v>
      </c>
      <c r="AE1114" s="118">
        <f t="shared" si="1279"/>
        <v>1685</v>
      </c>
      <c r="AF1114" s="118">
        <f t="shared" si="1279"/>
        <v>1487</v>
      </c>
      <c r="AG1114" s="6">
        <f t="shared" si="1279"/>
        <v>0</v>
      </c>
      <c r="AH1114" s="6">
        <f t="shared" si="1279"/>
        <v>0</v>
      </c>
      <c r="AI1114" s="6">
        <f t="shared" si="1279"/>
        <v>0</v>
      </c>
      <c r="AJ1114" s="6">
        <f t="shared" si="1279"/>
        <v>0</v>
      </c>
      <c r="AK1114" s="6">
        <f t="shared" si="1279"/>
        <v>1685</v>
      </c>
      <c r="AL1114" s="6">
        <f t="shared" si="1279"/>
        <v>1487</v>
      </c>
      <c r="AM1114" s="6">
        <f t="shared" si="1279"/>
        <v>0</v>
      </c>
      <c r="AN1114" s="6">
        <f t="shared" si="1279"/>
        <v>0</v>
      </c>
      <c r="AO1114" s="6">
        <f t="shared" si="1279"/>
        <v>0</v>
      </c>
      <c r="AP1114" s="6">
        <f t="shared" si="1279"/>
        <v>0</v>
      </c>
      <c r="AQ1114" s="6">
        <f t="shared" si="1279"/>
        <v>1685</v>
      </c>
      <c r="AR1114" s="6">
        <f t="shared" si="1279"/>
        <v>1487</v>
      </c>
    </row>
    <row r="1115" spans="1:44" ht="23.25" customHeight="1">
      <c r="A1115" s="17" t="s">
        <v>13</v>
      </c>
      <c r="B1115" s="32" t="s">
        <v>272</v>
      </c>
      <c r="C1115" s="18" t="s">
        <v>27</v>
      </c>
      <c r="D1115" s="18" t="s">
        <v>7</v>
      </c>
      <c r="E1115" s="33" t="s">
        <v>518</v>
      </c>
      <c r="F1115" s="18" t="s">
        <v>32</v>
      </c>
      <c r="G1115" s="6">
        <v>481</v>
      </c>
      <c r="H1115" s="6"/>
      <c r="I1115" s="102"/>
      <c r="J1115" s="102"/>
      <c r="K1115" s="102"/>
      <c r="L1115" s="6">
        <v>717</v>
      </c>
      <c r="M1115" s="55">
        <f>G1115+I1115+J1115+K1115+L1115</f>
        <v>1198</v>
      </c>
      <c r="N1115" s="55">
        <f>H1115+L1115</f>
        <v>717</v>
      </c>
      <c r="O1115" s="6">
        <v>-283</v>
      </c>
      <c r="P1115" s="102"/>
      <c r="Q1115" s="102"/>
      <c r="R1115" s="6">
        <v>770</v>
      </c>
      <c r="S1115" s="119">
        <f>M1115+O1115+P1115+Q1115+R1115</f>
        <v>1685</v>
      </c>
      <c r="T1115" s="119">
        <f>N1115+R1115</f>
        <v>1487</v>
      </c>
      <c r="U1115" s="6"/>
      <c r="V1115" s="102"/>
      <c r="W1115" s="102"/>
      <c r="X1115" s="6"/>
      <c r="Y1115" s="55">
        <f>S1115+U1115+V1115+W1115+X1115</f>
        <v>1685</v>
      </c>
      <c r="Z1115" s="55">
        <f>T1115+X1115</f>
        <v>1487</v>
      </c>
      <c r="AA1115" s="6"/>
      <c r="AB1115" s="102"/>
      <c r="AC1115" s="102"/>
      <c r="AD1115" s="6"/>
      <c r="AE1115" s="119">
        <f>Y1115+AA1115+AB1115+AC1115+AD1115</f>
        <v>1685</v>
      </c>
      <c r="AF1115" s="119">
        <f>Z1115+AD1115</f>
        <v>1487</v>
      </c>
      <c r="AG1115" s="6"/>
      <c r="AH1115" s="102"/>
      <c r="AI1115" s="102"/>
      <c r="AJ1115" s="6"/>
      <c r="AK1115" s="55">
        <f>AE1115+AG1115+AH1115+AI1115+AJ1115</f>
        <v>1685</v>
      </c>
      <c r="AL1115" s="55">
        <f>AF1115+AJ1115</f>
        <v>1487</v>
      </c>
      <c r="AM1115" s="6"/>
      <c r="AN1115" s="102"/>
      <c r="AO1115" s="102"/>
      <c r="AP1115" s="6"/>
      <c r="AQ1115" s="55">
        <f>AK1115+AM1115+AN1115+AO1115+AP1115</f>
        <v>1685</v>
      </c>
      <c r="AR1115" s="55">
        <f>AL1115+AP1115</f>
        <v>1487</v>
      </c>
    </row>
    <row r="1116" spans="1:44" ht="51.75" customHeight="1">
      <c r="A1116" s="17" t="s">
        <v>531</v>
      </c>
      <c r="B1116" s="32" t="s">
        <v>272</v>
      </c>
      <c r="C1116" s="18" t="s">
        <v>27</v>
      </c>
      <c r="D1116" s="18" t="s">
        <v>7</v>
      </c>
      <c r="E1116" s="18" t="s">
        <v>448</v>
      </c>
      <c r="F1116" s="18"/>
      <c r="G1116" s="6">
        <f>G1117</f>
        <v>0</v>
      </c>
      <c r="H1116" s="6">
        <f>H1117</f>
        <v>0</v>
      </c>
      <c r="I1116" s="102"/>
      <c r="J1116" s="102"/>
      <c r="K1116" s="102"/>
      <c r="L1116" s="102"/>
      <c r="M1116" s="102"/>
      <c r="N1116" s="102"/>
      <c r="O1116" s="6">
        <f t="shared" ref="O1116:AL1116" si="1280">O1117+O1119</f>
        <v>264</v>
      </c>
      <c r="P1116" s="6">
        <f t="shared" si="1280"/>
        <v>0</v>
      </c>
      <c r="Q1116" s="6">
        <f t="shared" si="1280"/>
        <v>0</v>
      </c>
      <c r="R1116" s="6">
        <f t="shared" si="1280"/>
        <v>2094</v>
      </c>
      <c r="S1116" s="118">
        <f t="shared" si="1280"/>
        <v>2358</v>
      </c>
      <c r="T1116" s="118">
        <f t="shared" si="1280"/>
        <v>2094</v>
      </c>
      <c r="U1116" s="6">
        <f t="shared" si="1280"/>
        <v>0</v>
      </c>
      <c r="V1116" s="6">
        <f t="shared" si="1280"/>
        <v>0</v>
      </c>
      <c r="W1116" s="6">
        <f t="shared" si="1280"/>
        <v>0</v>
      </c>
      <c r="X1116" s="6">
        <f t="shared" si="1280"/>
        <v>0</v>
      </c>
      <c r="Y1116" s="6">
        <f t="shared" si="1280"/>
        <v>2358</v>
      </c>
      <c r="Z1116" s="6">
        <f t="shared" si="1280"/>
        <v>2094</v>
      </c>
      <c r="AA1116" s="6">
        <f t="shared" si="1280"/>
        <v>0</v>
      </c>
      <c r="AB1116" s="6">
        <f t="shared" si="1280"/>
        <v>0</v>
      </c>
      <c r="AC1116" s="6">
        <f t="shared" si="1280"/>
        <v>0</v>
      </c>
      <c r="AD1116" s="6">
        <f t="shared" si="1280"/>
        <v>0</v>
      </c>
      <c r="AE1116" s="118">
        <f t="shared" si="1280"/>
        <v>2358</v>
      </c>
      <c r="AF1116" s="118">
        <f t="shared" si="1280"/>
        <v>2094</v>
      </c>
      <c r="AG1116" s="6">
        <f t="shared" si="1280"/>
        <v>0</v>
      </c>
      <c r="AH1116" s="6">
        <f t="shared" si="1280"/>
        <v>0</v>
      </c>
      <c r="AI1116" s="6">
        <f t="shared" si="1280"/>
        <v>0</v>
      </c>
      <c r="AJ1116" s="6">
        <f t="shared" si="1280"/>
        <v>0</v>
      </c>
      <c r="AK1116" s="6">
        <f t="shared" si="1280"/>
        <v>2358</v>
      </c>
      <c r="AL1116" s="6">
        <f t="shared" si="1280"/>
        <v>2094</v>
      </c>
      <c r="AM1116" s="6">
        <f t="shared" ref="AM1116:AR1116" si="1281">AM1117+AM1119</f>
        <v>0</v>
      </c>
      <c r="AN1116" s="6">
        <f t="shared" si="1281"/>
        <v>0</v>
      </c>
      <c r="AO1116" s="6">
        <f t="shared" si="1281"/>
        <v>0</v>
      </c>
      <c r="AP1116" s="6">
        <f t="shared" si="1281"/>
        <v>0</v>
      </c>
      <c r="AQ1116" s="6">
        <f t="shared" si="1281"/>
        <v>2358</v>
      </c>
      <c r="AR1116" s="6">
        <f t="shared" si="1281"/>
        <v>2094</v>
      </c>
    </row>
    <row r="1117" spans="1:44" ht="33" hidden="1">
      <c r="A1117" s="17" t="s">
        <v>221</v>
      </c>
      <c r="B1117" s="32" t="s">
        <v>272</v>
      </c>
      <c r="C1117" s="18" t="s">
        <v>27</v>
      </c>
      <c r="D1117" s="18" t="s">
        <v>7</v>
      </c>
      <c r="E1117" s="18" t="s">
        <v>448</v>
      </c>
      <c r="F1117" s="18" t="s">
        <v>29</v>
      </c>
      <c r="G1117" s="6">
        <f>G1118</f>
        <v>0</v>
      </c>
      <c r="H1117" s="6">
        <f>H1118</f>
        <v>0</v>
      </c>
      <c r="I1117" s="102"/>
      <c r="J1117" s="102"/>
      <c r="K1117" s="102"/>
      <c r="L1117" s="102"/>
      <c r="M1117" s="102"/>
      <c r="N1117" s="102"/>
      <c r="O1117" s="6">
        <f>O1118</f>
        <v>0</v>
      </c>
      <c r="P1117" s="6">
        <f t="shared" ref="P1117:AR1117" si="1282">P1118</f>
        <v>0</v>
      </c>
      <c r="Q1117" s="6">
        <f t="shared" si="1282"/>
        <v>0</v>
      </c>
      <c r="R1117" s="6">
        <f t="shared" si="1282"/>
        <v>0</v>
      </c>
      <c r="S1117" s="118">
        <f t="shared" si="1282"/>
        <v>0</v>
      </c>
      <c r="T1117" s="118">
        <f t="shared" si="1282"/>
        <v>0</v>
      </c>
      <c r="U1117" s="6">
        <f>U1118</f>
        <v>0</v>
      </c>
      <c r="V1117" s="6">
        <f t="shared" si="1282"/>
        <v>0</v>
      </c>
      <c r="W1117" s="6">
        <f t="shared" si="1282"/>
        <v>0</v>
      </c>
      <c r="X1117" s="6">
        <f t="shared" si="1282"/>
        <v>0</v>
      </c>
      <c r="Y1117" s="6">
        <f t="shared" si="1282"/>
        <v>0</v>
      </c>
      <c r="Z1117" s="6">
        <f t="shared" si="1282"/>
        <v>0</v>
      </c>
      <c r="AA1117" s="6">
        <f>AA1118</f>
        <v>0</v>
      </c>
      <c r="AB1117" s="6">
        <f t="shared" si="1282"/>
        <v>0</v>
      </c>
      <c r="AC1117" s="6">
        <f t="shared" si="1282"/>
        <v>0</v>
      </c>
      <c r="AD1117" s="6">
        <f t="shared" si="1282"/>
        <v>0</v>
      </c>
      <c r="AE1117" s="118">
        <f t="shared" si="1282"/>
        <v>0</v>
      </c>
      <c r="AF1117" s="118">
        <f t="shared" si="1282"/>
        <v>0</v>
      </c>
      <c r="AG1117" s="6">
        <f>AG1118</f>
        <v>0</v>
      </c>
      <c r="AH1117" s="6">
        <f t="shared" si="1282"/>
        <v>0</v>
      </c>
      <c r="AI1117" s="6">
        <f t="shared" si="1282"/>
        <v>0</v>
      </c>
      <c r="AJ1117" s="6">
        <f t="shared" si="1282"/>
        <v>0</v>
      </c>
      <c r="AK1117" s="6">
        <f t="shared" si="1282"/>
        <v>0</v>
      </c>
      <c r="AL1117" s="6">
        <f t="shared" si="1282"/>
        <v>0</v>
      </c>
      <c r="AM1117" s="6">
        <f>AM1118</f>
        <v>0</v>
      </c>
      <c r="AN1117" s="6">
        <f t="shared" si="1282"/>
        <v>0</v>
      </c>
      <c r="AO1117" s="6">
        <f t="shared" si="1282"/>
        <v>0</v>
      </c>
      <c r="AP1117" s="6">
        <f t="shared" si="1282"/>
        <v>0</v>
      </c>
      <c r="AQ1117" s="6">
        <f t="shared" si="1282"/>
        <v>0</v>
      </c>
      <c r="AR1117" s="6">
        <f t="shared" si="1282"/>
        <v>0</v>
      </c>
    </row>
    <row r="1118" spans="1:44" ht="33" hidden="1">
      <c r="A1118" s="17" t="s">
        <v>34</v>
      </c>
      <c r="B1118" s="32" t="s">
        <v>272</v>
      </c>
      <c r="C1118" s="18" t="s">
        <v>27</v>
      </c>
      <c r="D1118" s="18" t="s">
        <v>7</v>
      </c>
      <c r="E1118" s="18" t="s">
        <v>448</v>
      </c>
      <c r="F1118" s="18" t="s">
        <v>35</v>
      </c>
      <c r="G1118" s="6"/>
      <c r="H1118" s="6"/>
      <c r="I1118" s="102"/>
      <c r="J1118" s="102"/>
      <c r="K1118" s="102"/>
      <c r="L1118" s="102"/>
      <c r="M1118" s="102"/>
      <c r="N1118" s="102"/>
      <c r="O1118" s="6"/>
      <c r="P1118" s="6"/>
      <c r="Q1118" s="6"/>
      <c r="R1118" s="6"/>
      <c r="S1118" s="118">
        <f>M1118+O1118+P1118+Q1118+R1118</f>
        <v>0</v>
      </c>
      <c r="T1118" s="118">
        <f>N1118+R1118</f>
        <v>0</v>
      </c>
      <c r="U1118" s="6"/>
      <c r="V1118" s="6"/>
      <c r="W1118" s="6"/>
      <c r="X1118" s="6"/>
      <c r="Y1118" s="6">
        <f>S1118+U1118+V1118+W1118+X1118</f>
        <v>0</v>
      </c>
      <c r="Z1118" s="6">
        <f>T1118+X1118</f>
        <v>0</v>
      </c>
      <c r="AA1118" s="6"/>
      <c r="AB1118" s="6"/>
      <c r="AC1118" s="6"/>
      <c r="AD1118" s="6"/>
      <c r="AE1118" s="118">
        <f>Y1118+AA1118+AB1118+AC1118+AD1118</f>
        <v>0</v>
      </c>
      <c r="AF1118" s="118">
        <f>Z1118+AD1118</f>
        <v>0</v>
      </c>
      <c r="AG1118" s="6"/>
      <c r="AH1118" s="6"/>
      <c r="AI1118" s="6"/>
      <c r="AJ1118" s="6"/>
      <c r="AK1118" s="6">
        <f>AE1118+AG1118+AH1118+AI1118+AJ1118</f>
        <v>0</v>
      </c>
      <c r="AL1118" s="6">
        <f>AF1118+AJ1118</f>
        <v>0</v>
      </c>
      <c r="AM1118" s="6"/>
      <c r="AN1118" s="6"/>
      <c r="AO1118" s="6"/>
      <c r="AP1118" s="6"/>
      <c r="AQ1118" s="6">
        <f>AK1118+AM1118+AN1118+AO1118+AP1118</f>
        <v>0</v>
      </c>
      <c r="AR1118" s="6">
        <f>AL1118+AP1118</f>
        <v>0</v>
      </c>
    </row>
    <row r="1119" spans="1:44" ht="33">
      <c r="A1119" s="17" t="s">
        <v>11</v>
      </c>
      <c r="B1119" s="32" t="s">
        <v>272</v>
      </c>
      <c r="C1119" s="18" t="s">
        <v>27</v>
      </c>
      <c r="D1119" s="18" t="s">
        <v>7</v>
      </c>
      <c r="E1119" s="18" t="s">
        <v>448</v>
      </c>
      <c r="F1119" s="18" t="s">
        <v>12</v>
      </c>
      <c r="G1119" s="6"/>
      <c r="H1119" s="6"/>
      <c r="I1119" s="102"/>
      <c r="J1119" s="102"/>
      <c r="K1119" s="102"/>
      <c r="L1119" s="102"/>
      <c r="M1119" s="102"/>
      <c r="N1119" s="102"/>
      <c r="O1119" s="6">
        <f>O1120</f>
        <v>264</v>
      </c>
      <c r="P1119" s="6">
        <f t="shared" ref="P1119:AR1119" si="1283">P1120</f>
        <v>0</v>
      </c>
      <c r="Q1119" s="6">
        <f t="shared" si="1283"/>
        <v>0</v>
      </c>
      <c r="R1119" s="6">
        <f t="shared" si="1283"/>
        <v>2094</v>
      </c>
      <c r="S1119" s="118">
        <f t="shared" si="1283"/>
        <v>2358</v>
      </c>
      <c r="T1119" s="118">
        <f t="shared" si="1283"/>
        <v>2094</v>
      </c>
      <c r="U1119" s="6">
        <f>U1120</f>
        <v>0</v>
      </c>
      <c r="V1119" s="6">
        <f t="shared" si="1283"/>
        <v>0</v>
      </c>
      <c r="W1119" s="6">
        <f t="shared" si="1283"/>
        <v>0</v>
      </c>
      <c r="X1119" s="6">
        <f t="shared" si="1283"/>
        <v>0</v>
      </c>
      <c r="Y1119" s="6">
        <f t="shared" si="1283"/>
        <v>2358</v>
      </c>
      <c r="Z1119" s="6">
        <f t="shared" si="1283"/>
        <v>2094</v>
      </c>
      <c r="AA1119" s="6">
        <f>AA1120</f>
        <v>0</v>
      </c>
      <c r="AB1119" s="6">
        <f t="shared" si="1283"/>
        <v>0</v>
      </c>
      <c r="AC1119" s="6">
        <f t="shared" si="1283"/>
        <v>0</v>
      </c>
      <c r="AD1119" s="6">
        <f t="shared" si="1283"/>
        <v>0</v>
      </c>
      <c r="AE1119" s="118">
        <f t="shared" si="1283"/>
        <v>2358</v>
      </c>
      <c r="AF1119" s="118">
        <f t="shared" si="1283"/>
        <v>2094</v>
      </c>
      <c r="AG1119" s="6">
        <f>AG1120</f>
        <v>0</v>
      </c>
      <c r="AH1119" s="6">
        <f t="shared" si="1283"/>
        <v>0</v>
      </c>
      <c r="AI1119" s="6">
        <f t="shared" si="1283"/>
        <v>0</v>
      </c>
      <c r="AJ1119" s="6">
        <f t="shared" si="1283"/>
        <v>0</v>
      </c>
      <c r="AK1119" s="6">
        <f t="shared" si="1283"/>
        <v>2358</v>
      </c>
      <c r="AL1119" s="6">
        <f t="shared" si="1283"/>
        <v>2094</v>
      </c>
      <c r="AM1119" s="6">
        <f>AM1120</f>
        <v>0</v>
      </c>
      <c r="AN1119" s="6">
        <f t="shared" si="1283"/>
        <v>0</v>
      </c>
      <c r="AO1119" s="6">
        <f t="shared" si="1283"/>
        <v>0</v>
      </c>
      <c r="AP1119" s="6">
        <f t="shared" si="1283"/>
        <v>0</v>
      </c>
      <c r="AQ1119" s="6">
        <f t="shared" si="1283"/>
        <v>2358</v>
      </c>
      <c r="AR1119" s="6">
        <f t="shared" si="1283"/>
        <v>2094</v>
      </c>
    </row>
    <row r="1120" spans="1:44">
      <c r="A1120" s="17" t="s">
        <v>13</v>
      </c>
      <c r="B1120" s="32" t="s">
        <v>272</v>
      </c>
      <c r="C1120" s="18" t="s">
        <v>27</v>
      </c>
      <c r="D1120" s="18" t="s">
        <v>7</v>
      </c>
      <c r="E1120" s="18" t="s">
        <v>448</v>
      </c>
      <c r="F1120" s="18" t="s">
        <v>32</v>
      </c>
      <c r="G1120" s="6"/>
      <c r="H1120" s="6"/>
      <c r="I1120" s="102"/>
      <c r="J1120" s="102"/>
      <c r="K1120" s="102"/>
      <c r="L1120" s="102"/>
      <c r="M1120" s="102"/>
      <c r="N1120" s="102"/>
      <c r="O1120" s="6">
        <v>264</v>
      </c>
      <c r="P1120" s="6"/>
      <c r="Q1120" s="6"/>
      <c r="R1120" s="6">
        <v>2094</v>
      </c>
      <c r="S1120" s="118">
        <f>M1120+O1120+P1120+Q1120+R1120</f>
        <v>2358</v>
      </c>
      <c r="T1120" s="118">
        <f>N1120+R1120</f>
        <v>2094</v>
      </c>
      <c r="U1120" s="6"/>
      <c r="V1120" s="6"/>
      <c r="W1120" s="6"/>
      <c r="X1120" s="6"/>
      <c r="Y1120" s="6">
        <f>S1120+U1120+V1120+W1120+X1120</f>
        <v>2358</v>
      </c>
      <c r="Z1120" s="6">
        <f>T1120+X1120</f>
        <v>2094</v>
      </c>
      <c r="AA1120" s="6"/>
      <c r="AB1120" s="6"/>
      <c r="AC1120" s="6"/>
      <c r="AD1120" s="6"/>
      <c r="AE1120" s="118">
        <f>Y1120+AA1120+AB1120+AC1120+AD1120</f>
        <v>2358</v>
      </c>
      <c r="AF1120" s="118">
        <f>Z1120+AD1120</f>
        <v>2094</v>
      </c>
      <c r="AG1120" s="6"/>
      <c r="AH1120" s="6"/>
      <c r="AI1120" s="6"/>
      <c r="AJ1120" s="6"/>
      <c r="AK1120" s="6">
        <f>AE1120+AG1120+AH1120+AI1120+AJ1120</f>
        <v>2358</v>
      </c>
      <c r="AL1120" s="6">
        <f>AF1120+AJ1120</f>
        <v>2094</v>
      </c>
      <c r="AM1120" s="6"/>
      <c r="AN1120" s="6"/>
      <c r="AO1120" s="6"/>
      <c r="AP1120" s="6"/>
      <c r="AQ1120" s="6">
        <f>AK1120+AM1120+AN1120+AO1120+AP1120</f>
        <v>2358</v>
      </c>
      <c r="AR1120" s="6">
        <f>AL1120+AP1120</f>
        <v>2094</v>
      </c>
    </row>
    <row r="1121" spans="1:44" ht="58.5" customHeight="1">
      <c r="A1121" s="17" t="s">
        <v>532</v>
      </c>
      <c r="B1121" s="32" t="s">
        <v>272</v>
      </c>
      <c r="C1121" s="18" t="s">
        <v>27</v>
      </c>
      <c r="D1121" s="18" t="s">
        <v>7</v>
      </c>
      <c r="E1121" s="18" t="s">
        <v>449</v>
      </c>
      <c r="F1121" s="18"/>
      <c r="G1121" s="6">
        <f>G1122</f>
        <v>0</v>
      </c>
      <c r="H1121" s="6">
        <f>H1122</f>
        <v>0</v>
      </c>
      <c r="I1121" s="102"/>
      <c r="J1121" s="102"/>
      <c r="K1121" s="102"/>
      <c r="L1121" s="102"/>
      <c r="M1121" s="102"/>
      <c r="N1121" s="102"/>
      <c r="O1121" s="6">
        <f t="shared" ref="O1121:AL1121" si="1284">O1122+O1124</f>
        <v>39</v>
      </c>
      <c r="P1121" s="6">
        <f t="shared" si="1284"/>
        <v>0</v>
      </c>
      <c r="Q1121" s="6">
        <f t="shared" si="1284"/>
        <v>0</v>
      </c>
      <c r="R1121" s="6">
        <f t="shared" si="1284"/>
        <v>36</v>
      </c>
      <c r="S1121" s="118">
        <f t="shared" si="1284"/>
        <v>75</v>
      </c>
      <c r="T1121" s="118">
        <f t="shared" si="1284"/>
        <v>36</v>
      </c>
      <c r="U1121" s="6">
        <f t="shared" si="1284"/>
        <v>0</v>
      </c>
      <c r="V1121" s="6">
        <f t="shared" si="1284"/>
        <v>0</v>
      </c>
      <c r="W1121" s="6">
        <f t="shared" si="1284"/>
        <v>0</v>
      </c>
      <c r="X1121" s="6">
        <f t="shared" si="1284"/>
        <v>0</v>
      </c>
      <c r="Y1121" s="6">
        <f t="shared" si="1284"/>
        <v>75</v>
      </c>
      <c r="Z1121" s="6">
        <f t="shared" si="1284"/>
        <v>36</v>
      </c>
      <c r="AA1121" s="6">
        <f t="shared" si="1284"/>
        <v>0</v>
      </c>
      <c r="AB1121" s="6">
        <f t="shared" si="1284"/>
        <v>0</v>
      </c>
      <c r="AC1121" s="6">
        <f t="shared" si="1284"/>
        <v>0</v>
      </c>
      <c r="AD1121" s="6">
        <f t="shared" si="1284"/>
        <v>0</v>
      </c>
      <c r="AE1121" s="118">
        <f t="shared" si="1284"/>
        <v>75</v>
      </c>
      <c r="AF1121" s="118">
        <f t="shared" si="1284"/>
        <v>36</v>
      </c>
      <c r="AG1121" s="6">
        <f t="shared" si="1284"/>
        <v>0</v>
      </c>
      <c r="AH1121" s="6">
        <f t="shared" si="1284"/>
        <v>0</v>
      </c>
      <c r="AI1121" s="6">
        <f t="shared" si="1284"/>
        <v>0</v>
      </c>
      <c r="AJ1121" s="6">
        <f t="shared" si="1284"/>
        <v>0</v>
      </c>
      <c r="AK1121" s="6">
        <f t="shared" si="1284"/>
        <v>75</v>
      </c>
      <c r="AL1121" s="6">
        <f t="shared" si="1284"/>
        <v>36</v>
      </c>
      <c r="AM1121" s="6">
        <f t="shared" ref="AM1121:AR1121" si="1285">AM1122+AM1124</f>
        <v>0</v>
      </c>
      <c r="AN1121" s="6">
        <f t="shared" si="1285"/>
        <v>0</v>
      </c>
      <c r="AO1121" s="6">
        <f t="shared" si="1285"/>
        <v>0</v>
      </c>
      <c r="AP1121" s="6">
        <f t="shared" si="1285"/>
        <v>0</v>
      </c>
      <c r="AQ1121" s="6">
        <f t="shared" si="1285"/>
        <v>75</v>
      </c>
      <c r="AR1121" s="6">
        <f t="shared" si="1285"/>
        <v>36</v>
      </c>
    </row>
    <row r="1122" spans="1:44" ht="36.75" hidden="1" customHeight="1">
      <c r="A1122" s="17" t="s">
        <v>221</v>
      </c>
      <c r="B1122" s="32" t="s">
        <v>272</v>
      </c>
      <c r="C1122" s="18" t="s">
        <v>27</v>
      </c>
      <c r="D1122" s="18" t="s">
        <v>7</v>
      </c>
      <c r="E1122" s="18" t="s">
        <v>449</v>
      </c>
      <c r="F1122" s="18" t="s">
        <v>29</v>
      </c>
      <c r="G1122" s="6">
        <f>G1123</f>
        <v>0</v>
      </c>
      <c r="H1122" s="6">
        <f>H1123</f>
        <v>0</v>
      </c>
      <c r="I1122" s="102"/>
      <c r="J1122" s="102"/>
      <c r="K1122" s="102"/>
      <c r="L1122" s="102"/>
      <c r="M1122" s="102"/>
      <c r="N1122" s="102"/>
      <c r="O1122" s="6">
        <f>O1123</f>
        <v>0</v>
      </c>
      <c r="P1122" s="6">
        <f t="shared" ref="P1122:AR1122" si="1286">P1123</f>
        <v>0</v>
      </c>
      <c r="Q1122" s="6">
        <f t="shared" si="1286"/>
        <v>0</v>
      </c>
      <c r="R1122" s="6">
        <f t="shared" si="1286"/>
        <v>0</v>
      </c>
      <c r="S1122" s="118">
        <f t="shared" si="1286"/>
        <v>0</v>
      </c>
      <c r="T1122" s="118">
        <f t="shared" si="1286"/>
        <v>0</v>
      </c>
      <c r="U1122" s="6">
        <f>U1123</f>
        <v>0</v>
      </c>
      <c r="V1122" s="6">
        <f t="shared" si="1286"/>
        <v>0</v>
      </c>
      <c r="W1122" s="6">
        <f t="shared" si="1286"/>
        <v>0</v>
      </c>
      <c r="X1122" s="6">
        <f t="shared" si="1286"/>
        <v>0</v>
      </c>
      <c r="Y1122" s="6">
        <f t="shared" si="1286"/>
        <v>0</v>
      </c>
      <c r="Z1122" s="6">
        <f t="shared" si="1286"/>
        <v>0</v>
      </c>
      <c r="AA1122" s="6">
        <f>AA1123</f>
        <v>0</v>
      </c>
      <c r="AB1122" s="6">
        <f t="shared" si="1286"/>
        <v>0</v>
      </c>
      <c r="AC1122" s="6">
        <f t="shared" si="1286"/>
        <v>0</v>
      </c>
      <c r="AD1122" s="6">
        <f t="shared" si="1286"/>
        <v>0</v>
      </c>
      <c r="AE1122" s="118">
        <f t="shared" si="1286"/>
        <v>0</v>
      </c>
      <c r="AF1122" s="118">
        <f t="shared" si="1286"/>
        <v>0</v>
      </c>
      <c r="AG1122" s="6">
        <f>AG1123</f>
        <v>0</v>
      </c>
      <c r="AH1122" s="6">
        <f t="shared" si="1286"/>
        <v>0</v>
      </c>
      <c r="AI1122" s="6">
        <f t="shared" si="1286"/>
        <v>0</v>
      </c>
      <c r="AJ1122" s="6">
        <f t="shared" si="1286"/>
        <v>0</v>
      </c>
      <c r="AK1122" s="6">
        <f t="shared" si="1286"/>
        <v>0</v>
      </c>
      <c r="AL1122" s="6">
        <f t="shared" si="1286"/>
        <v>0</v>
      </c>
      <c r="AM1122" s="6">
        <f>AM1123</f>
        <v>0</v>
      </c>
      <c r="AN1122" s="6">
        <f t="shared" si="1286"/>
        <v>0</v>
      </c>
      <c r="AO1122" s="6">
        <f t="shared" si="1286"/>
        <v>0</v>
      </c>
      <c r="AP1122" s="6">
        <f t="shared" si="1286"/>
        <v>0</v>
      </c>
      <c r="AQ1122" s="6">
        <f t="shared" si="1286"/>
        <v>0</v>
      </c>
      <c r="AR1122" s="6">
        <f t="shared" si="1286"/>
        <v>0</v>
      </c>
    </row>
    <row r="1123" spans="1:44" ht="36.75" hidden="1" customHeight="1">
      <c r="A1123" s="17" t="s">
        <v>34</v>
      </c>
      <c r="B1123" s="32" t="s">
        <v>272</v>
      </c>
      <c r="C1123" s="18" t="s">
        <v>27</v>
      </c>
      <c r="D1123" s="18" t="s">
        <v>7</v>
      </c>
      <c r="E1123" s="18" t="s">
        <v>449</v>
      </c>
      <c r="F1123" s="18" t="s">
        <v>35</v>
      </c>
      <c r="G1123" s="6"/>
      <c r="H1123" s="6"/>
      <c r="I1123" s="102"/>
      <c r="J1123" s="102"/>
      <c r="K1123" s="102"/>
      <c r="L1123" s="102"/>
      <c r="M1123" s="102"/>
      <c r="N1123" s="102"/>
      <c r="O1123" s="6"/>
      <c r="P1123" s="6"/>
      <c r="Q1123" s="6"/>
      <c r="R1123" s="6"/>
      <c r="S1123" s="118">
        <f>M1123+O1123+P1123+Q1123+R1123</f>
        <v>0</v>
      </c>
      <c r="T1123" s="118">
        <f>N1123+R1123</f>
        <v>0</v>
      </c>
      <c r="U1123" s="6"/>
      <c r="V1123" s="6"/>
      <c r="W1123" s="6"/>
      <c r="X1123" s="6"/>
      <c r="Y1123" s="6">
        <f>S1123+U1123+V1123+W1123+X1123</f>
        <v>0</v>
      </c>
      <c r="Z1123" s="6">
        <f>T1123+X1123</f>
        <v>0</v>
      </c>
      <c r="AA1123" s="6"/>
      <c r="AB1123" s="6"/>
      <c r="AC1123" s="6"/>
      <c r="AD1123" s="6"/>
      <c r="AE1123" s="118">
        <f>Y1123+AA1123+AB1123+AC1123+AD1123</f>
        <v>0</v>
      </c>
      <c r="AF1123" s="118">
        <f>Z1123+AD1123</f>
        <v>0</v>
      </c>
      <c r="AG1123" s="6"/>
      <c r="AH1123" s="6"/>
      <c r="AI1123" s="6"/>
      <c r="AJ1123" s="6"/>
      <c r="AK1123" s="6">
        <f>AE1123+AG1123+AH1123+AI1123+AJ1123</f>
        <v>0</v>
      </c>
      <c r="AL1123" s="6">
        <f>AF1123+AJ1123</f>
        <v>0</v>
      </c>
      <c r="AM1123" s="6"/>
      <c r="AN1123" s="6"/>
      <c r="AO1123" s="6"/>
      <c r="AP1123" s="6"/>
      <c r="AQ1123" s="6">
        <f>AK1123+AM1123+AN1123+AO1123+AP1123</f>
        <v>0</v>
      </c>
      <c r="AR1123" s="6">
        <f>AL1123+AP1123</f>
        <v>0</v>
      </c>
    </row>
    <row r="1124" spans="1:44" ht="36" customHeight="1">
      <c r="A1124" s="17" t="s">
        <v>11</v>
      </c>
      <c r="B1124" s="32" t="s">
        <v>272</v>
      </c>
      <c r="C1124" s="18" t="s">
        <v>27</v>
      </c>
      <c r="D1124" s="18" t="s">
        <v>7</v>
      </c>
      <c r="E1124" s="18" t="s">
        <v>449</v>
      </c>
      <c r="F1124" s="18" t="s">
        <v>12</v>
      </c>
      <c r="G1124" s="6"/>
      <c r="H1124" s="6"/>
      <c r="I1124" s="102"/>
      <c r="J1124" s="102"/>
      <c r="K1124" s="102"/>
      <c r="L1124" s="102"/>
      <c r="M1124" s="102"/>
      <c r="N1124" s="102"/>
      <c r="O1124" s="6">
        <f>O1125</f>
        <v>39</v>
      </c>
      <c r="P1124" s="6">
        <f t="shared" ref="P1124:AR1124" si="1287">P1125</f>
        <v>0</v>
      </c>
      <c r="Q1124" s="6">
        <f t="shared" si="1287"/>
        <v>0</v>
      </c>
      <c r="R1124" s="6">
        <f t="shared" si="1287"/>
        <v>36</v>
      </c>
      <c r="S1124" s="118">
        <f t="shared" si="1287"/>
        <v>75</v>
      </c>
      <c r="T1124" s="118">
        <f t="shared" si="1287"/>
        <v>36</v>
      </c>
      <c r="U1124" s="6">
        <f>U1125</f>
        <v>0</v>
      </c>
      <c r="V1124" s="6">
        <f t="shared" si="1287"/>
        <v>0</v>
      </c>
      <c r="W1124" s="6">
        <f t="shared" si="1287"/>
        <v>0</v>
      </c>
      <c r="X1124" s="6">
        <f t="shared" si="1287"/>
        <v>0</v>
      </c>
      <c r="Y1124" s="6">
        <f t="shared" si="1287"/>
        <v>75</v>
      </c>
      <c r="Z1124" s="6">
        <f t="shared" si="1287"/>
        <v>36</v>
      </c>
      <c r="AA1124" s="6">
        <f>AA1125</f>
        <v>0</v>
      </c>
      <c r="AB1124" s="6">
        <f t="shared" si="1287"/>
        <v>0</v>
      </c>
      <c r="AC1124" s="6">
        <f t="shared" si="1287"/>
        <v>0</v>
      </c>
      <c r="AD1124" s="6">
        <f t="shared" si="1287"/>
        <v>0</v>
      </c>
      <c r="AE1124" s="118">
        <f t="shared" si="1287"/>
        <v>75</v>
      </c>
      <c r="AF1124" s="118">
        <f t="shared" si="1287"/>
        <v>36</v>
      </c>
      <c r="AG1124" s="6">
        <f>AG1125</f>
        <v>0</v>
      </c>
      <c r="AH1124" s="6">
        <f t="shared" si="1287"/>
        <v>0</v>
      </c>
      <c r="AI1124" s="6">
        <f t="shared" si="1287"/>
        <v>0</v>
      </c>
      <c r="AJ1124" s="6">
        <f t="shared" si="1287"/>
        <v>0</v>
      </c>
      <c r="AK1124" s="6">
        <f t="shared" si="1287"/>
        <v>75</v>
      </c>
      <c r="AL1124" s="6">
        <f t="shared" si="1287"/>
        <v>36</v>
      </c>
      <c r="AM1124" s="6">
        <f>AM1125</f>
        <v>0</v>
      </c>
      <c r="AN1124" s="6">
        <f t="shared" si="1287"/>
        <v>0</v>
      </c>
      <c r="AO1124" s="6">
        <f t="shared" si="1287"/>
        <v>0</v>
      </c>
      <c r="AP1124" s="6">
        <f t="shared" si="1287"/>
        <v>0</v>
      </c>
      <c r="AQ1124" s="6">
        <f t="shared" si="1287"/>
        <v>75</v>
      </c>
      <c r="AR1124" s="6">
        <f t="shared" si="1287"/>
        <v>36</v>
      </c>
    </row>
    <row r="1125" spans="1:44" ht="25.5" customHeight="1">
      <c r="A1125" s="17" t="s">
        <v>13</v>
      </c>
      <c r="B1125" s="32" t="s">
        <v>272</v>
      </c>
      <c r="C1125" s="18" t="s">
        <v>27</v>
      </c>
      <c r="D1125" s="18" t="s">
        <v>7</v>
      </c>
      <c r="E1125" s="18" t="s">
        <v>449</v>
      </c>
      <c r="F1125" s="18" t="s">
        <v>32</v>
      </c>
      <c r="G1125" s="6"/>
      <c r="H1125" s="6"/>
      <c r="I1125" s="102"/>
      <c r="J1125" s="102"/>
      <c r="K1125" s="102"/>
      <c r="L1125" s="102"/>
      <c r="M1125" s="102"/>
      <c r="N1125" s="102"/>
      <c r="O1125" s="6">
        <v>39</v>
      </c>
      <c r="P1125" s="6"/>
      <c r="Q1125" s="6"/>
      <c r="R1125" s="6">
        <v>36</v>
      </c>
      <c r="S1125" s="118">
        <f>M1125+O1125+P1125+Q1125+R1125</f>
        <v>75</v>
      </c>
      <c r="T1125" s="118">
        <f>N1125+R1125</f>
        <v>36</v>
      </c>
      <c r="U1125" s="6"/>
      <c r="V1125" s="6"/>
      <c r="W1125" s="6"/>
      <c r="X1125" s="6"/>
      <c r="Y1125" s="6">
        <f>S1125+U1125+V1125+W1125+X1125</f>
        <v>75</v>
      </c>
      <c r="Z1125" s="6">
        <f>T1125+X1125</f>
        <v>36</v>
      </c>
      <c r="AA1125" s="6"/>
      <c r="AB1125" s="6"/>
      <c r="AC1125" s="6"/>
      <c r="AD1125" s="6"/>
      <c r="AE1125" s="118">
        <f>Y1125+AA1125+AB1125+AC1125+AD1125</f>
        <v>75</v>
      </c>
      <c r="AF1125" s="118">
        <f>Z1125+AD1125</f>
        <v>36</v>
      </c>
      <c r="AG1125" s="6"/>
      <c r="AH1125" s="6"/>
      <c r="AI1125" s="6"/>
      <c r="AJ1125" s="6"/>
      <c r="AK1125" s="6">
        <f>AE1125+AG1125+AH1125+AI1125+AJ1125</f>
        <v>75</v>
      </c>
      <c r="AL1125" s="6">
        <f>AF1125+AJ1125</f>
        <v>36</v>
      </c>
      <c r="AM1125" s="6"/>
      <c r="AN1125" s="6"/>
      <c r="AO1125" s="6"/>
      <c r="AP1125" s="6"/>
      <c r="AQ1125" s="6">
        <f>AK1125+AM1125+AN1125+AO1125+AP1125</f>
        <v>75</v>
      </c>
      <c r="AR1125" s="6">
        <f>AL1125+AP1125</f>
        <v>36</v>
      </c>
    </row>
    <row r="1126" spans="1:44" ht="82.5" hidden="1">
      <c r="A1126" s="17" t="s">
        <v>666</v>
      </c>
      <c r="B1126" s="32" t="s">
        <v>272</v>
      </c>
      <c r="C1126" s="18" t="s">
        <v>27</v>
      </c>
      <c r="D1126" s="18" t="s">
        <v>7</v>
      </c>
      <c r="E1126" s="18" t="s">
        <v>665</v>
      </c>
      <c r="F1126" s="18"/>
      <c r="G1126" s="6"/>
      <c r="H1126" s="6"/>
      <c r="I1126" s="102"/>
      <c r="J1126" s="102"/>
      <c r="K1126" s="102"/>
      <c r="L1126" s="102"/>
      <c r="M1126" s="102"/>
      <c r="N1126" s="102"/>
      <c r="O1126" s="102"/>
      <c r="P1126" s="102"/>
      <c r="Q1126" s="102"/>
      <c r="R1126" s="102"/>
      <c r="S1126" s="121"/>
      <c r="T1126" s="121"/>
      <c r="U1126" s="102"/>
      <c r="V1126" s="102"/>
      <c r="W1126" s="102"/>
      <c r="X1126" s="102"/>
      <c r="Y1126" s="102"/>
      <c r="Z1126" s="102"/>
      <c r="AA1126" s="102"/>
      <c r="AB1126" s="102"/>
      <c r="AC1126" s="102"/>
      <c r="AD1126" s="102"/>
      <c r="AE1126" s="121"/>
      <c r="AF1126" s="121"/>
      <c r="AG1126" s="102"/>
      <c r="AH1126" s="102"/>
      <c r="AI1126" s="102"/>
      <c r="AJ1126" s="102"/>
      <c r="AK1126" s="102"/>
      <c r="AL1126" s="102"/>
      <c r="AM1126" s="102"/>
      <c r="AN1126" s="102"/>
      <c r="AO1126" s="102"/>
      <c r="AP1126" s="102"/>
      <c r="AQ1126" s="102"/>
      <c r="AR1126" s="102"/>
    </row>
    <row r="1127" spans="1:44" ht="38.25" hidden="1" customHeight="1">
      <c r="A1127" s="17" t="s">
        <v>11</v>
      </c>
      <c r="B1127" s="32" t="s">
        <v>272</v>
      </c>
      <c r="C1127" s="18" t="s">
        <v>27</v>
      </c>
      <c r="D1127" s="18" t="s">
        <v>7</v>
      </c>
      <c r="E1127" s="18" t="s">
        <v>665</v>
      </c>
      <c r="F1127" s="18" t="s">
        <v>12</v>
      </c>
      <c r="G1127" s="6"/>
      <c r="H1127" s="6"/>
      <c r="I1127" s="102"/>
      <c r="J1127" s="102"/>
      <c r="K1127" s="102"/>
      <c r="L1127" s="102"/>
      <c r="M1127" s="102"/>
      <c r="N1127" s="102"/>
      <c r="O1127" s="102"/>
      <c r="P1127" s="102"/>
      <c r="Q1127" s="102"/>
      <c r="R1127" s="102"/>
      <c r="S1127" s="121"/>
      <c r="T1127" s="121"/>
      <c r="U1127" s="102"/>
      <c r="V1127" s="102"/>
      <c r="W1127" s="102"/>
      <c r="X1127" s="102"/>
      <c r="Y1127" s="102"/>
      <c r="Z1127" s="102"/>
      <c r="AA1127" s="102"/>
      <c r="AB1127" s="102"/>
      <c r="AC1127" s="102"/>
      <c r="AD1127" s="102"/>
      <c r="AE1127" s="121"/>
      <c r="AF1127" s="121"/>
      <c r="AG1127" s="102"/>
      <c r="AH1127" s="102"/>
      <c r="AI1127" s="102"/>
      <c r="AJ1127" s="102"/>
      <c r="AK1127" s="102"/>
      <c r="AL1127" s="102"/>
      <c r="AM1127" s="102"/>
      <c r="AN1127" s="102"/>
      <c r="AO1127" s="102"/>
      <c r="AP1127" s="102"/>
      <c r="AQ1127" s="102"/>
      <c r="AR1127" s="102"/>
    </row>
    <row r="1128" spans="1:44" ht="27" hidden="1" customHeight="1">
      <c r="A1128" s="17" t="s">
        <v>13</v>
      </c>
      <c r="B1128" s="32" t="s">
        <v>272</v>
      </c>
      <c r="C1128" s="18" t="s">
        <v>27</v>
      </c>
      <c r="D1128" s="18" t="s">
        <v>7</v>
      </c>
      <c r="E1128" s="18" t="s">
        <v>665</v>
      </c>
      <c r="F1128" s="18" t="s">
        <v>32</v>
      </c>
      <c r="G1128" s="6"/>
      <c r="H1128" s="6"/>
      <c r="I1128" s="102"/>
      <c r="J1128" s="102"/>
      <c r="K1128" s="102"/>
      <c r="L1128" s="102"/>
      <c r="M1128" s="102"/>
      <c r="N1128" s="102"/>
      <c r="O1128" s="102"/>
      <c r="P1128" s="102"/>
      <c r="Q1128" s="102"/>
      <c r="R1128" s="102"/>
      <c r="S1128" s="121"/>
      <c r="T1128" s="121"/>
      <c r="U1128" s="102"/>
      <c r="V1128" s="102"/>
      <c r="W1128" s="102"/>
      <c r="X1128" s="102"/>
      <c r="Y1128" s="102"/>
      <c r="Z1128" s="102"/>
      <c r="AA1128" s="102"/>
      <c r="AB1128" s="102"/>
      <c r="AC1128" s="102"/>
      <c r="AD1128" s="102"/>
      <c r="AE1128" s="121"/>
      <c r="AF1128" s="121"/>
      <c r="AG1128" s="102"/>
      <c r="AH1128" s="102"/>
      <c r="AI1128" s="102"/>
      <c r="AJ1128" s="102"/>
      <c r="AK1128" s="102"/>
      <c r="AL1128" s="102"/>
      <c r="AM1128" s="102"/>
      <c r="AN1128" s="102"/>
      <c r="AO1128" s="102"/>
      <c r="AP1128" s="102"/>
      <c r="AQ1128" s="102"/>
      <c r="AR1128" s="102"/>
    </row>
    <row r="1129" spans="1:44" ht="53.25" customHeight="1">
      <c r="A1129" s="17" t="s">
        <v>533</v>
      </c>
      <c r="B1129" s="32" t="s">
        <v>272</v>
      </c>
      <c r="C1129" s="18" t="s">
        <v>27</v>
      </c>
      <c r="D1129" s="18" t="s">
        <v>7</v>
      </c>
      <c r="E1129" s="18" t="s">
        <v>629</v>
      </c>
      <c r="F1129" s="18"/>
      <c r="G1129" s="6"/>
      <c r="H1129" s="6"/>
      <c r="I1129" s="102"/>
      <c r="J1129" s="102"/>
      <c r="K1129" s="102"/>
      <c r="L1129" s="102"/>
      <c r="M1129" s="102"/>
      <c r="N1129" s="102"/>
      <c r="O1129" s="6">
        <f>O1130</f>
        <v>324</v>
      </c>
      <c r="P1129" s="6">
        <f t="shared" ref="P1129:AE1130" si="1288">P1130</f>
        <v>0</v>
      </c>
      <c r="Q1129" s="6">
        <f t="shared" si="1288"/>
        <v>0</v>
      </c>
      <c r="R1129" s="6">
        <f t="shared" si="1288"/>
        <v>2515</v>
      </c>
      <c r="S1129" s="118">
        <f t="shared" si="1288"/>
        <v>2839</v>
      </c>
      <c r="T1129" s="118">
        <f t="shared" si="1288"/>
        <v>2515</v>
      </c>
      <c r="U1129" s="6">
        <f>U1130</f>
        <v>0</v>
      </c>
      <c r="V1129" s="6">
        <f t="shared" si="1288"/>
        <v>0</v>
      </c>
      <c r="W1129" s="6">
        <f t="shared" si="1288"/>
        <v>0</v>
      </c>
      <c r="X1129" s="6">
        <f t="shared" si="1288"/>
        <v>0</v>
      </c>
      <c r="Y1129" s="6">
        <f t="shared" si="1288"/>
        <v>2839</v>
      </c>
      <c r="Z1129" s="6">
        <f t="shared" si="1288"/>
        <v>2515</v>
      </c>
      <c r="AA1129" s="6">
        <f>AA1130</f>
        <v>0</v>
      </c>
      <c r="AB1129" s="6">
        <f t="shared" si="1288"/>
        <v>0</v>
      </c>
      <c r="AC1129" s="6">
        <f t="shared" si="1288"/>
        <v>0</v>
      </c>
      <c r="AD1129" s="6">
        <f t="shared" si="1288"/>
        <v>0</v>
      </c>
      <c r="AE1129" s="118">
        <f t="shared" si="1288"/>
        <v>2839</v>
      </c>
      <c r="AF1129" s="118">
        <f t="shared" ref="AB1129:AF1130" si="1289">AF1130</f>
        <v>2515</v>
      </c>
      <c r="AG1129" s="6">
        <f>AG1130</f>
        <v>0</v>
      </c>
      <c r="AH1129" s="6">
        <f t="shared" ref="AH1129:AR1130" si="1290">AH1130</f>
        <v>0</v>
      </c>
      <c r="AI1129" s="6">
        <f t="shared" si="1290"/>
        <v>0</v>
      </c>
      <c r="AJ1129" s="6">
        <f t="shared" si="1290"/>
        <v>0</v>
      </c>
      <c r="AK1129" s="6">
        <f t="shared" si="1290"/>
        <v>2839</v>
      </c>
      <c r="AL1129" s="6">
        <f t="shared" si="1290"/>
        <v>2515</v>
      </c>
      <c r="AM1129" s="6">
        <f>AM1130</f>
        <v>0</v>
      </c>
      <c r="AN1129" s="6">
        <f t="shared" si="1290"/>
        <v>0</v>
      </c>
      <c r="AO1129" s="6">
        <f t="shared" si="1290"/>
        <v>0</v>
      </c>
      <c r="AP1129" s="6">
        <f t="shared" si="1290"/>
        <v>0</v>
      </c>
      <c r="AQ1129" s="6">
        <f t="shared" si="1290"/>
        <v>2839</v>
      </c>
      <c r="AR1129" s="6">
        <f t="shared" si="1290"/>
        <v>2515</v>
      </c>
    </row>
    <row r="1130" spans="1:44" ht="36.75" customHeight="1">
      <c r="A1130" s="17" t="s">
        <v>11</v>
      </c>
      <c r="B1130" s="32" t="s">
        <v>272</v>
      </c>
      <c r="C1130" s="18" t="s">
        <v>27</v>
      </c>
      <c r="D1130" s="18" t="s">
        <v>7</v>
      </c>
      <c r="E1130" s="18" t="s">
        <v>629</v>
      </c>
      <c r="F1130" s="18" t="s">
        <v>12</v>
      </c>
      <c r="G1130" s="6"/>
      <c r="H1130" s="6"/>
      <c r="I1130" s="102"/>
      <c r="J1130" s="102"/>
      <c r="K1130" s="102"/>
      <c r="L1130" s="102"/>
      <c r="M1130" s="102"/>
      <c r="N1130" s="102"/>
      <c r="O1130" s="6">
        <f>O1131</f>
        <v>324</v>
      </c>
      <c r="P1130" s="6">
        <f t="shared" si="1288"/>
        <v>0</v>
      </c>
      <c r="Q1130" s="6">
        <f t="shared" si="1288"/>
        <v>0</v>
      </c>
      <c r="R1130" s="6">
        <f t="shared" si="1288"/>
        <v>2515</v>
      </c>
      <c r="S1130" s="118">
        <f t="shared" si="1288"/>
        <v>2839</v>
      </c>
      <c r="T1130" s="118">
        <f t="shared" si="1288"/>
        <v>2515</v>
      </c>
      <c r="U1130" s="6">
        <f>U1131</f>
        <v>0</v>
      </c>
      <c r="V1130" s="6">
        <f t="shared" si="1288"/>
        <v>0</v>
      </c>
      <c r="W1130" s="6">
        <f t="shared" si="1288"/>
        <v>0</v>
      </c>
      <c r="X1130" s="6">
        <f t="shared" si="1288"/>
        <v>0</v>
      </c>
      <c r="Y1130" s="6">
        <f t="shared" si="1288"/>
        <v>2839</v>
      </c>
      <c r="Z1130" s="6">
        <f t="shared" si="1288"/>
        <v>2515</v>
      </c>
      <c r="AA1130" s="6">
        <f>AA1131</f>
        <v>0</v>
      </c>
      <c r="AB1130" s="6">
        <f t="shared" si="1289"/>
        <v>0</v>
      </c>
      <c r="AC1130" s="6">
        <f t="shared" si="1289"/>
        <v>0</v>
      </c>
      <c r="AD1130" s="6">
        <f t="shared" si="1289"/>
        <v>0</v>
      </c>
      <c r="AE1130" s="118">
        <f t="shared" si="1289"/>
        <v>2839</v>
      </c>
      <c r="AF1130" s="118">
        <f t="shared" si="1289"/>
        <v>2515</v>
      </c>
      <c r="AG1130" s="6">
        <f>AG1131</f>
        <v>0</v>
      </c>
      <c r="AH1130" s="6">
        <f t="shared" si="1290"/>
        <v>0</v>
      </c>
      <c r="AI1130" s="6">
        <f t="shared" si="1290"/>
        <v>0</v>
      </c>
      <c r="AJ1130" s="6">
        <f t="shared" si="1290"/>
        <v>0</v>
      </c>
      <c r="AK1130" s="6">
        <f t="shared" si="1290"/>
        <v>2839</v>
      </c>
      <c r="AL1130" s="6">
        <f t="shared" si="1290"/>
        <v>2515</v>
      </c>
      <c r="AM1130" s="6">
        <f>AM1131</f>
        <v>0</v>
      </c>
      <c r="AN1130" s="6">
        <f t="shared" si="1290"/>
        <v>0</v>
      </c>
      <c r="AO1130" s="6">
        <f t="shared" si="1290"/>
        <v>0</v>
      </c>
      <c r="AP1130" s="6">
        <f t="shared" si="1290"/>
        <v>0</v>
      </c>
      <c r="AQ1130" s="6">
        <f t="shared" si="1290"/>
        <v>2839</v>
      </c>
      <c r="AR1130" s="6">
        <f t="shared" si="1290"/>
        <v>2515</v>
      </c>
    </row>
    <row r="1131" spans="1:44" ht="21.75" customHeight="1">
      <c r="A1131" s="17" t="s">
        <v>13</v>
      </c>
      <c r="B1131" s="32" t="s">
        <v>272</v>
      </c>
      <c r="C1131" s="18" t="s">
        <v>27</v>
      </c>
      <c r="D1131" s="18" t="s">
        <v>7</v>
      </c>
      <c r="E1131" s="18" t="s">
        <v>629</v>
      </c>
      <c r="F1131" s="18" t="s">
        <v>32</v>
      </c>
      <c r="G1131" s="6"/>
      <c r="H1131" s="6"/>
      <c r="I1131" s="102"/>
      <c r="J1131" s="102"/>
      <c r="K1131" s="102"/>
      <c r="L1131" s="102"/>
      <c r="M1131" s="102"/>
      <c r="N1131" s="102"/>
      <c r="O1131" s="6">
        <v>324</v>
      </c>
      <c r="P1131" s="6"/>
      <c r="Q1131" s="6"/>
      <c r="R1131" s="6">
        <v>2515</v>
      </c>
      <c r="S1131" s="118">
        <f>M1131+O1131+P1131+Q1131+R1131</f>
        <v>2839</v>
      </c>
      <c r="T1131" s="118">
        <f>N1131+R1131</f>
        <v>2515</v>
      </c>
      <c r="U1131" s="6"/>
      <c r="V1131" s="6"/>
      <c r="W1131" s="6"/>
      <c r="X1131" s="6"/>
      <c r="Y1131" s="6">
        <f>S1131+U1131+V1131+W1131+X1131</f>
        <v>2839</v>
      </c>
      <c r="Z1131" s="6">
        <f>T1131+X1131</f>
        <v>2515</v>
      </c>
      <c r="AA1131" s="6"/>
      <c r="AB1131" s="6"/>
      <c r="AC1131" s="6"/>
      <c r="AD1131" s="6"/>
      <c r="AE1131" s="118">
        <f>Y1131+AA1131+AB1131+AC1131+AD1131</f>
        <v>2839</v>
      </c>
      <c r="AF1131" s="118">
        <f>Z1131+AD1131</f>
        <v>2515</v>
      </c>
      <c r="AG1131" s="6"/>
      <c r="AH1131" s="6"/>
      <c r="AI1131" s="6"/>
      <c r="AJ1131" s="6"/>
      <c r="AK1131" s="6">
        <f>AE1131+AG1131+AH1131+AI1131+AJ1131</f>
        <v>2839</v>
      </c>
      <c r="AL1131" s="6">
        <f>AF1131+AJ1131</f>
        <v>2515</v>
      </c>
      <c r="AM1131" s="6"/>
      <c r="AN1131" s="6"/>
      <c r="AO1131" s="6"/>
      <c r="AP1131" s="6"/>
      <c r="AQ1131" s="6">
        <f>AK1131+AM1131+AN1131+AO1131+AP1131</f>
        <v>2839</v>
      </c>
      <c r="AR1131" s="6">
        <f>AL1131+AP1131</f>
        <v>2515</v>
      </c>
    </row>
    <row r="1132" spans="1:44" ht="52.5" hidden="1" customHeight="1">
      <c r="A1132" s="17" t="s">
        <v>667</v>
      </c>
      <c r="B1132" s="32" t="s">
        <v>272</v>
      </c>
      <c r="C1132" s="18" t="s">
        <v>27</v>
      </c>
      <c r="D1132" s="18" t="s">
        <v>7</v>
      </c>
      <c r="E1132" s="18" t="s">
        <v>668</v>
      </c>
      <c r="F1132" s="18"/>
      <c r="G1132" s="6"/>
      <c r="H1132" s="6"/>
      <c r="I1132" s="102"/>
      <c r="J1132" s="102"/>
      <c r="K1132" s="102"/>
      <c r="L1132" s="102"/>
      <c r="M1132" s="102"/>
      <c r="N1132" s="102"/>
      <c r="O1132" s="102"/>
      <c r="P1132" s="102"/>
      <c r="Q1132" s="102"/>
      <c r="R1132" s="102"/>
      <c r="S1132" s="121"/>
      <c r="T1132" s="121"/>
      <c r="U1132" s="102"/>
      <c r="V1132" s="102"/>
      <c r="W1132" s="102"/>
      <c r="X1132" s="102"/>
      <c r="Y1132" s="102"/>
      <c r="Z1132" s="102"/>
      <c r="AA1132" s="102"/>
      <c r="AB1132" s="102"/>
      <c r="AC1132" s="102"/>
      <c r="AD1132" s="102"/>
      <c r="AE1132" s="121"/>
      <c r="AF1132" s="121"/>
      <c r="AG1132" s="102"/>
      <c r="AH1132" s="102"/>
      <c r="AI1132" s="102"/>
      <c r="AJ1132" s="102"/>
      <c r="AK1132" s="102"/>
      <c r="AL1132" s="102"/>
      <c r="AM1132" s="102"/>
      <c r="AN1132" s="102"/>
      <c r="AO1132" s="102"/>
      <c r="AP1132" s="102"/>
      <c r="AQ1132" s="102"/>
      <c r="AR1132" s="102"/>
    </row>
    <row r="1133" spans="1:44" ht="39.75" hidden="1" customHeight="1">
      <c r="A1133" s="17" t="s">
        <v>221</v>
      </c>
      <c r="B1133" s="32" t="s">
        <v>272</v>
      </c>
      <c r="C1133" s="18" t="s">
        <v>27</v>
      </c>
      <c r="D1133" s="18" t="s">
        <v>7</v>
      </c>
      <c r="E1133" s="18" t="s">
        <v>668</v>
      </c>
      <c r="F1133" s="18" t="s">
        <v>29</v>
      </c>
      <c r="G1133" s="6"/>
      <c r="H1133" s="6"/>
      <c r="I1133" s="102"/>
      <c r="J1133" s="102"/>
      <c r="K1133" s="102"/>
      <c r="L1133" s="102"/>
      <c r="M1133" s="102"/>
      <c r="N1133" s="102"/>
      <c r="O1133" s="102"/>
      <c r="P1133" s="102"/>
      <c r="Q1133" s="102"/>
      <c r="R1133" s="102"/>
      <c r="S1133" s="121"/>
      <c r="T1133" s="121"/>
      <c r="U1133" s="102"/>
      <c r="V1133" s="102"/>
      <c r="W1133" s="102"/>
      <c r="X1133" s="102"/>
      <c r="Y1133" s="102"/>
      <c r="Z1133" s="102"/>
      <c r="AA1133" s="102"/>
      <c r="AB1133" s="102"/>
      <c r="AC1133" s="102"/>
      <c r="AD1133" s="102"/>
      <c r="AE1133" s="121"/>
      <c r="AF1133" s="121"/>
      <c r="AG1133" s="102"/>
      <c r="AH1133" s="102"/>
      <c r="AI1133" s="102"/>
      <c r="AJ1133" s="102"/>
      <c r="AK1133" s="102"/>
      <c r="AL1133" s="102"/>
      <c r="AM1133" s="102"/>
      <c r="AN1133" s="102"/>
      <c r="AO1133" s="102"/>
      <c r="AP1133" s="102"/>
      <c r="AQ1133" s="102"/>
      <c r="AR1133" s="102"/>
    </row>
    <row r="1134" spans="1:44" ht="36" hidden="1" customHeight="1">
      <c r="A1134" s="17" t="s">
        <v>34</v>
      </c>
      <c r="B1134" s="32" t="s">
        <v>272</v>
      </c>
      <c r="C1134" s="18" t="s">
        <v>27</v>
      </c>
      <c r="D1134" s="18" t="s">
        <v>7</v>
      </c>
      <c r="E1134" s="18" t="s">
        <v>668</v>
      </c>
      <c r="F1134" s="18" t="s">
        <v>35</v>
      </c>
      <c r="G1134" s="6"/>
      <c r="H1134" s="6"/>
      <c r="I1134" s="102"/>
      <c r="J1134" s="102"/>
      <c r="K1134" s="102"/>
      <c r="L1134" s="102"/>
      <c r="M1134" s="102"/>
      <c r="N1134" s="102"/>
      <c r="O1134" s="102"/>
      <c r="P1134" s="102"/>
      <c r="Q1134" s="102"/>
      <c r="R1134" s="102"/>
      <c r="S1134" s="121"/>
      <c r="T1134" s="121"/>
      <c r="U1134" s="102"/>
      <c r="V1134" s="102"/>
      <c r="W1134" s="102"/>
      <c r="X1134" s="102"/>
      <c r="Y1134" s="102"/>
      <c r="Z1134" s="102"/>
      <c r="AA1134" s="102"/>
      <c r="AB1134" s="102"/>
      <c r="AC1134" s="102"/>
      <c r="AD1134" s="102"/>
      <c r="AE1134" s="121"/>
      <c r="AF1134" s="121"/>
      <c r="AG1134" s="102"/>
      <c r="AH1134" s="102"/>
      <c r="AI1134" s="102"/>
      <c r="AJ1134" s="102"/>
      <c r="AK1134" s="102"/>
      <c r="AL1134" s="102"/>
      <c r="AM1134" s="102"/>
      <c r="AN1134" s="102"/>
      <c r="AO1134" s="102"/>
      <c r="AP1134" s="102"/>
      <c r="AQ1134" s="102"/>
      <c r="AR1134" s="102"/>
    </row>
    <row r="1135" spans="1:44" ht="38.25" hidden="1" customHeight="1">
      <c r="A1135" s="17" t="s">
        <v>11</v>
      </c>
      <c r="B1135" s="32" t="s">
        <v>272</v>
      </c>
      <c r="C1135" s="18" t="s">
        <v>27</v>
      </c>
      <c r="D1135" s="18" t="s">
        <v>7</v>
      </c>
      <c r="E1135" s="18" t="s">
        <v>668</v>
      </c>
      <c r="F1135" s="18" t="s">
        <v>12</v>
      </c>
      <c r="G1135" s="6"/>
      <c r="H1135" s="6"/>
      <c r="I1135" s="102"/>
      <c r="J1135" s="102"/>
      <c r="K1135" s="102"/>
      <c r="L1135" s="102"/>
      <c r="M1135" s="102"/>
      <c r="N1135" s="102"/>
      <c r="O1135" s="102"/>
      <c r="P1135" s="102"/>
      <c r="Q1135" s="102"/>
      <c r="R1135" s="102"/>
      <c r="S1135" s="121"/>
      <c r="T1135" s="121"/>
      <c r="U1135" s="102"/>
      <c r="V1135" s="102"/>
      <c r="W1135" s="102"/>
      <c r="X1135" s="102"/>
      <c r="Y1135" s="102"/>
      <c r="Z1135" s="102"/>
      <c r="AA1135" s="102"/>
      <c r="AB1135" s="102"/>
      <c r="AC1135" s="102"/>
      <c r="AD1135" s="102"/>
      <c r="AE1135" s="121"/>
      <c r="AF1135" s="121"/>
      <c r="AG1135" s="102"/>
      <c r="AH1135" s="102"/>
      <c r="AI1135" s="102"/>
      <c r="AJ1135" s="102"/>
      <c r="AK1135" s="102"/>
      <c r="AL1135" s="102"/>
      <c r="AM1135" s="102"/>
      <c r="AN1135" s="102"/>
      <c r="AO1135" s="102"/>
      <c r="AP1135" s="102"/>
      <c r="AQ1135" s="102"/>
      <c r="AR1135" s="102"/>
    </row>
    <row r="1136" spans="1:44" ht="21.75" hidden="1" customHeight="1">
      <c r="A1136" s="17" t="s">
        <v>13</v>
      </c>
      <c r="B1136" s="32" t="s">
        <v>272</v>
      </c>
      <c r="C1136" s="18" t="s">
        <v>27</v>
      </c>
      <c r="D1136" s="18" t="s">
        <v>7</v>
      </c>
      <c r="E1136" s="18" t="s">
        <v>668</v>
      </c>
      <c r="F1136" s="18" t="s">
        <v>32</v>
      </c>
      <c r="G1136" s="6"/>
      <c r="H1136" s="6"/>
      <c r="I1136" s="102"/>
      <c r="J1136" s="102"/>
      <c r="K1136" s="102"/>
      <c r="L1136" s="102"/>
      <c r="M1136" s="102"/>
      <c r="N1136" s="102"/>
      <c r="O1136" s="102"/>
      <c r="P1136" s="102"/>
      <c r="Q1136" s="102"/>
      <c r="R1136" s="102"/>
      <c r="S1136" s="121"/>
      <c r="T1136" s="121"/>
      <c r="U1136" s="102"/>
      <c r="V1136" s="102"/>
      <c r="W1136" s="102"/>
      <c r="X1136" s="102"/>
      <c r="Y1136" s="102"/>
      <c r="Z1136" s="102"/>
      <c r="AA1136" s="102"/>
      <c r="AB1136" s="102"/>
      <c r="AC1136" s="102"/>
      <c r="AD1136" s="102"/>
      <c r="AE1136" s="121"/>
      <c r="AF1136" s="121"/>
      <c r="AG1136" s="102"/>
      <c r="AH1136" s="102"/>
      <c r="AI1136" s="102"/>
      <c r="AJ1136" s="102"/>
      <c r="AK1136" s="102"/>
      <c r="AL1136" s="102"/>
      <c r="AM1136" s="102"/>
      <c r="AN1136" s="102"/>
      <c r="AO1136" s="102"/>
      <c r="AP1136" s="102"/>
      <c r="AQ1136" s="102"/>
      <c r="AR1136" s="102"/>
    </row>
    <row r="1137" spans="1:44" ht="70.5" hidden="1" customHeight="1">
      <c r="A1137" s="17" t="s">
        <v>672</v>
      </c>
      <c r="B1137" s="32" t="s">
        <v>272</v>
      </c>
      <c r="C1137" s="18" t="s">
        <v>27</v>
      </c>
      <c r="D1137" s="18" t="s">
        <v>7</v>
      </c>
      <c r="E1137" s="18" t="s">
        <v>671</v>
      </c>
      <c r="F1137" s="18"/>
      <c r="G1137" s="6"/>
      <c r="H1137" s="6"/>
      <c r="I1137" s="102"/>
      <c r="J1137" s="102"/>
      <c r="K1137" s="102"/>
      <c r="L1137" s="102"/>
      <c r="M1137" s="102"/>
      <c r="N1137" s="102"/>
      <c r="O1137" s="102"/>
      <c r="P1137" s="102"/>
      <c r="Q1137" s="102"/>
      <c r="R1137" s="102"/>
      <c r="S1137" s="121"/>
      <c r="T1137" s="121"/>
      <c r="U1137" s="102"/>
      <c r="V1137" s="102"/>
      <c r="W1137" s="102"/>
      <c r="X1137" s="102"/>
      <c r="Y1137" s="102"/>
      <c r="Z1137" s="102"/>
      <c r="AA1137" s="102"/>
      <c r="AB1137" s="102"/>
      <c r="AC1137" s="102"/>
      <c r="AD1137" s="102"/>
      <c r="AE1137" s="121"/>
      <c r="AF1137" s="121"/>
      <c r="AG1137" s="102"/>
      <c r="AH1137" s="102"/>
      <c r="AI1137" s="102"/>
      <c r="AJ1137" s="102"/>
      <c r="AK1137" s="102"/>
      <c r="AL1137" s="102"/>
      <c r="AM1137" s="102"/>
      <c r="AN1137" s="102"/>
      <c r="AO1137" s="102"/>
      <c r="AP1137" s="102"/>
      <c r="AQ1137" s="102"/>
      <c r="AR1137" s="102"/>
    </row>
    <row r="1138" spans="1:44" ht="33" hidden="1">
      <c r="A1138" s="17" t="s">
        <v>11</v>
      </c>
      <c r="B1138" s="32" t="s">
        <v>272</v>
      </c>
      <c r="C1138" s="18" t="s">
        <v>27</v>
      </c>
      <c r="D1138" s="18" t="s">
        <v>7</v>
      </c>
      <c r="E1138" s="18" t="s">
        <v>671</v>
      </c>
      <c r="F1138" s="18" t="s">
        <v>12</v>
      </c>
      <c r="G1138" s="6"/>
      <c r="H1138" s="6"/>
      <c r="I1138" s="102"/>
      <c r="J1138" s="102"/>
      <c r="K1138" s="102"/>
      <c r="L1138" s="102"/>
      <c r="M1138" s="102"/>
      <c r="N1138" s="102"/>
      <c r="O1138" s="102"/>
      <c r="P1138" s="102"/>
      <c r="Q1138" s="102"/>
      <c r="R1138" s="102"/>
      <c r="S1138" s="121"/>
      <c r="T1138" s="121"/>
      <c r="U1138" s="102"/>
      <c r="V1138" s="102"/>
      <c r="W1138" s="102"/>
      <c r="X1138" s="102"/>
      <c r="Y1138" s="102"/>
      <c r="Z1138" s="102"/>
      <c r="AA1138" s="102"/>
      <c r="AB1138" s="102"/>
      <c r="AC1138" s="102"/>
      <c r="AD1138" s="102"/>
      <c r="AE1138" s="121"/>
      <c r="AF1138" s="121"/>
      <c r="AG1138" s="102"/>
      <c r="AH1138" s="102"/>
      <c r="AI1138" s="102"/>
      <c r="AJ1138" s="102"/>
      <c r="AK1138" s="102"/>
      <c r="AL1138" s="102"/>
      <c r="AM1138" s="102"/>
      <c r="AN1138" s="102"/>
      <c r="AO1138" s="102"/>
      <c r="AP1138" s="102"/>
      <c r="AQ1138" s="102"/>
      <c r="AR1138" s="102"/>
    </row>
    <row r="1139" spans="1:44" ht="21.75" hidden="1" customHeight="1">
      <c r="A1139" s="17" t="s">
        <v>13</v>
      </c>
      <c r="B1139" s="32" t="s">
        <v>272</v>
      </c>
      <c r="C1139" s="18" t="s">
        <v>27</v>
      </c>
      <c r="D1139" s="18" t="s">
        <v>7</v>
      </c>
      <c r="E1139" s="18" t="s">
        <v>671</v>
      </c>
      <c r="F1139" s="18" t="s">
        <v>32</v>
      </c>
      <c r="G1139" s="6"/>
      <c r="H1139" s="6"/>
      <c r="I1139" s="102"/>
      <c r="J1139" s="102"/>
      <c r="K1139" s="102"/>
      <c r="L1139" s="102"/>
      <c r="M1139" s="102"/>
      <c r="N1139" s="102"/>
      <c r="O1139" s="102"/>
      <c r="P1139" s="102"/>
      <c r="Q1139" s="102"/>
      <c r="R1139" s="102"/>
      <c r="S1139" s="121"/>
      <c r="T1139" s="121"/>
      <c r="U1139" s="102"/>
      <c r="V1139" s="102"/>
      <c r="W1139" s="102"/>
      <c r="X1139" s="102"/>
      <c r="Y1139" s="102"/>
      <c r="Z1139" s="102"/>
      <c r="AA1139" s="102"/>
      <c r="AB1139" s="102"/>
      <c r="AC1139" s="102"/>
      <c r="AD1139" s="102"/>
      <c r="AE1139" s="121"/>
      <c r="AF1139" s="121"/>
      <c r="AG1139" s="102"/>
      <c r="AH1139" s="102"/>
      <c r="AI1139" s="102"/>
      <c r="AJ1139" s="102"/>
      <c r="AK1139" s="102"/>
      <c r="AL1139" s="102"/>
      <c r="AM1139" s="102"/>
      <c r="AN1139" s="102"/>
      <c r="AO1139" s="102"/>
      <c r="AP1139" s="102"/>
      <c r="AQ1139" s="102"/>
      <c r="AR1139" s="102"/>
    </row>
    <row r="1140" spans="1:44" ht="53.25" hidden="1" customHeight="1">
      <c r="A1140" s="17" t="s">
        <v>670</v>
      </c>
      <c r="B1140" s="32" t="s">
        <v>272</v>
      </c>
      <c r="C1140" s="18" t="s">
        <v>27</v>
      </c>
      <c r="D1140" s="18" t="s">
        <v>7</v>
      </c>
      <c r="E1140" s="18" t="s">
        <v>669</v>
      </c>
      <c r="F1140" s="18"/>
      <c r="G1140" s="6"/>
      <c r="H1140" s="6"/>
      <c r="I1140" s="102"/>
      <c r="J1140" s="102"/>
      <c r="K1140" s="102"/>
      <c r="L1140" s="102"/>
      <c r="M1140" s="102"/>
      <c r="N1140" s="102"/>
      <c r="O1140" s="102"/>
      <c r="P1140" s="102"/>
      <c r="Q1140" s="102"/>
      <c r="R1140" s="102"/>
      <c r="S1140" s="121"/>
      <c r="T1140" s="121"/>
      <c r="U1140" s="102"/>
      <c r="V1140" s="102"/>
      <c r="W1140" s="102"/>
      <c r="X1140" s="102"/>
      <c r="Y1140" s="102"/>
      <c r="Z1140" s="102"/>
      <c r="AA1140" s="102"/>
      <c r="AB1140" s="102"/>
      <c r="AC1140" s="102"/>
      <c r="AD1140" s="102"/>
      <c r="AE1140" s="121"/>
      <c r="AF1140" s="121"/>
      <c r="AG1140" s="102"/>
      <c r="AH1140" s="102"/>
      <c r="AI1140" s="102"/>
      <c r="AJ1140" s="102"/>
      <c r="AK1140" s="102"/>
      <c r="AL1140" s="102"/>
      <c r="AM1140" s="102"/>
      <c r="AN1140" s="102"/>
      <c r="AO1140" s="102"/>
      <c r="AP1140" s="102"/>
      <c r="AQ1140" s="102"/>
      <c r="AR1140" s="102"/>
    </row>
    <row r="1141" spans="1:44" ht="39" hidden="1" customHeight="1">
      <c r="A1141" s="17" t="s">
        <v>221</v>
      </c>
      <c r="B1141" s="32" t="s">
        <v>272</v>
      </c>
      <c r="C1141" s="18" t="s">
        <v>27</v>
      </c>
      <c r="D1141" s="18" t="s">
        <v>7</v>
      </c>
      <c r="E1141" s="18" t="s">
        <v>669</v>
      </c>
      <c r="F1141" s="18" t="s">
        <v>29</v>
      </c>
      <c r="G1141" s="6"/>
      <c r="H1141" s="6"/>
      <c r="I1141" s="102"/>
      <c r="J1141" s="102"/>
      <c r="K1141" s="102"/>
      <c r="L1141" s="102"/>
      <c r="M1141" s="102"/>
      <c r="N1141" s="102"/>
      <c r="O1141" s="102"/>
      <c r="P1141" s="102"/>
      <c r="Q1141" s="102"/>
      <c r="R1141" s="102"/>
      <c r="S1141" s="121"/>
      <c r="T1141" s="121"/>
      <c r="U1141" s="102"/>
      <c r="V1141" s="102"/>
      <c r="W1141" s="102"/>
      <c r="X1141" s="102"/>
      <c r="Y1141" s="102"/>
      <c r="Z1141" s="102"/>
      <c r="AA1141" s="102"/>
      <c r="AB1141" s="102"/>
      <c r="AC1141" s="102"/>
      <c r="AD1141" s="102"/>
      <c r="AE1141" s="121"/>
      <c r="AF1141" s="121"/>
      <c r="AG1141" s="102"/>
      <c r="AH1141" s="102"/>
      <c r="AI1141" s="102"/>
      <c r="AJ1141" s="102"/>
      <c r="AK1141" s="102"/>
      <c r="AL1141" s="102"/>
      <c r="AM1141" s="102"/>
      <c r="AN1141" s="102"/>
      <c r="AO1141" s="102"/>
      <c r="AP1141" s="102"/>
      <c r="AQ1141" s="102"/>
      <c r="AR1141" s="102"/>
    </row>
    <row r="1142" spans="1:44" ht="35.25" hidden="1" customHeight="1">
      <c r="A1142" s="17" t="s">
        <v>34</v>
      </c>
      <c r="B1142" s="32" t="s">
        <v>272</v>
      </c>
      <c r="C1142" s="18" t="s">
        <v>27</v>
      </c>
      <c r="D1142" s="18" t="s">
        <v>7</v>
      </c>
      <c r="E1142" s="18" t="s">
        <v>669</v>
      </c>
      <c r="F1142" s="18" t="s">
        <v>35</v>
      </c>
      <c r="G1142" s="6"/>
      <c r="H1142" s="6"/>
      <c r="I1142" s="102"/>
      <c r="J1142" s="102"/>
      <c r="K1142" s="102"/>
      <c r="L1142" s="102"/>
      <c r="M1142" s="102"/>
      <c r="N1142" s="102"/>
      <c r="O1142" s="102"/>
      <c r="P1142" s="102"/>
      <c r="Q1142" s="102"/>
      <c r="R1142" s="102"/>
      <c r="S1142" s="121"/>
      <c r="T1142" s="121"/>
      <c r="U1142" s="102"/>
      <c r="V1142" s="102"/>
      <c r="W1142" s="102"/>
      <c r="X1142" s="102"/>
      <c r="Y1142" s="102"/>
      <c r="Z1142" s="102"/>
      <c r="AA1142" s="102"/>
      <c r="AB1142" s="102"/>
      <c r="AC1142" s="102"/>
      <c r="AD1142" s="102"/>
      <c r="AE1142" s="121"/>
      <c r="AF1142" s="121"/>
      <c r="AG1142" s="102"/>
      <c r="AH1142" s="102"/>
      <c r="AI1142" s="102"/>
      <c r="AJ1142" s="102"/>
      <c r="AK1142" s="102"/>
      <c r="AL1142" s="102"/>
      <c r="AM1142" s="102"/>
      <c r="AN1142" s="102"/>
      <c r="AO1142" s="102"/>
      <c r="AP1142" s="102"/>
      <c r="AQ1142" s="102"/>
      <c r="AR1142" s="102"/>
    </row>
    <row r="1143" spans="1:44" ht="74.25" customHeight="1">
      <c r="A1143" s="17" t="s">
        <v>567</v>
      </c>
      <c r="B1143" s="32" t="s">
        <v>272</v>
      </c>
      <c r="C1143" s="18" t="s">
        <v>27</v>
      </c>
      <c r="D1143" s="18" t="s">
        <v>7</v>
      </c>
      <c r="E1143" s="18" t="s">
        <v>790</v>
      </c>
      <c r="F1143" s="18"/>
      <c r="G1143" s="6"/>
      <c r="H1143" s="6"/>
      <c r="I1143" s="102"/>
      <c r="J1143" s="102"/>
      <c r="K1143" s="102"/>
      <c r="L1143" s="102"/>
      <c r="M1143" s="102"/>
      <c r="N1143" s="102"/>
      <c r="O1143" s="102"/>
      <c r="P1143" s="102"/>
      <c r="Q1143" s="102"/>
      <c r="R1143" s="102"/>
      <c r="S1143" s="102"/>
      <c r="T1143" s="102"/>
      <c r="U1143" s="102">
        <f>U1144</f>
        <v>0</v>
      </c>
      <c r="V1143" s="6">
        <f t="shared" ref="V1143:AK1144" si="1291">V1144</f>
        <v>65</v>
      </c>
      <c r="W1143" s="6">
        <f t="shared" si="1291"/>
        <v>0</v>
      </c>
      <c r="X1143" s="6">
        <f t="shared" si="1291"/>
        <v>194</v>
      </c>
      <c r="Y1143" s="6">
        <f t="shared" si="1291"/>
        <v>259</v>
      </c>
      <c r="Z1143" s="6">
        <f t="shared" si="1291"/>
        <v>194</v>
      </c>
      <c r="AA1143" s="102">
        <f>AA1144</f>
        <v>0</v>
      </c>
      <c r="AB1143" s="6">
        <f t="shared" si="1291"/>
        <v>0</v>
      </c>
      <c r="AC1143" s="6">
        <f t="shared" si="1291"/>
        <v>0</v>
      </c>
      <c r="AD1143" s="6">
        <f t="shared" si="1291"/>
        <v>0</v>
      </c>
      <c r="AE1143" s="118">
        <f t="shared" si="1291"/>
        <v>259</v>
      </c>
      <c r="AF1143" s="118">
        <f t="shared" si="1291"/>
        <v>194</v>
      </c>
      <c r="AG1143" s="102">
        <f>AG1144</f>
        <v>0</v>
      </c>
      <c r="AH1143" s="6">
        <f t="shared" si="1291"/>
        <v>0</v>
      </c>
      <c r="AI1143" s="6">
        <f t="shared" si="1291"/>
        <v>0</v>
      </c>
      <c r="AJ1143" s="6">
        <f t="shared" si="1291"/>
        <v>0</v>
      </c>
      <c r="AK1143" s="6">
        <f t="shared" si="1291"/>
        <v>259</v>
      </c>
      <c r="AL1143" s="6">
        <f t="shared" ref="AH1143:AL1144" si="1292">AL1144</f>
        <v>194</v>
      </c>
      <c r="AM1143" s="102">
        <f>AM1144</f>
        <v>0</v>
      </c>
      <c r="AN1143" s="6">
        <f t="shared" ref="AN1143:AR1144" si="1293">AN1144</f>
        <v>0</v>
      </c>
      <c r="AO1143" s="6">
        <f t="shared" si="1293"/>
        <v>0</v>
      </c>
      <c r="AP1143" s="6">
        <f t="shared" si="1293"/>
        <v>0</v>
      </c>
      <c r="AQ1143" s="6">
        <f t="shared" si="1293"/>
        <v>259</v>
      </c>
      <c r="AR1143" s="6">
        <f t="shared" si="1293"/>
        <v>194</v>
      </c>
    </row>
    <row r="1144" spans="1:44" ht="35.25" customHeight="1">
      <c r="A1144" s="17" t="s">
        <v>221</v>
      </c>
      <c r="B1144" s="32" t="s">
        <v>272</v>
      </c>
      <c r="C1144" s="18" t="s">
        <v>27</v>
      </c>
      <c r="D1144" s="18" t="s">
        <v>7</v>
      </c>
      <c r="E1144" s="18" t="s">
        <v>790</v>
      </c>
      <c r="F1144" s="18" t="s">
        <v>29</v>
      </c>
      <c r="G1144" s="6"/>
      <c r="H1144" s="6"/>
      <c r="I1144" s="102"/>
      <c r="J1144" s="102"/>
      <c r="K1144" s="102"/>
      <c r="L1144" s="102"/>
      <c r="M1144" s="102"/>
      <c r="N1144" s="102"/>
      <c r="O1144" s="102"/>
      <c r="P1144" s="102"/>
      <c r="Q1144" s="102"/>
      <c r="R1144" s="102"/>
      <c r="S1144" s="102"/>
      <c r="T1144" s="102"/>
      <c r="U1144" s="102">
        <f>U1145</f>
        <v>0</v>
      </c>
      <c r="V1144" s="6">
        <f t="shared" si="1291"/>
        <v>65</v>
      </c>
      <c r="W1144" s="6">
        <f t="shared" si="1291"/>
        <v>0</v>
      </c>
      <c r="X1144" s="6">
        <f t="shared" si="1291"/>
        <v>194</v>
      </c>
      <c r="Y1144" s="6">
        <f t="shared" si="1291"/>
        <v>259</v>
      </c>
      <c r="Z1144" s="6">
        <f t="shared" si="1291"/>
        <v>194</v>
      </c>
      <c r="AA1144" s="102">
        <f>AA1145</f>
        <v>0</v>
      </c>
      <c r="AB1144" s="6">
        <f t="shared" si="1291"/>
        <v>0</v>
      </c>
      <c r="AC1144" s="6">
        <f t="shared" si="1291"/>
        <v>0</v>
      </c>
      <c r="AD1144" s="6">
        <f t="shared" si="1291"/>
        <v>0</v>
      </c>
      <c r="AE1144" s="118">
        <f t="shared" si="1291"/>
        <v>259</v>
      </c>
      <c r="AF1144" s="118">
        <f t="shared" si="1291"/>
        <v>194</v>
      </c>
      <c r="AG1144" s="102">
        <f>AG1145</f>
        <v>0</v>
      </c>
      <c r="AH1144" s="6">
        <f t="shared" si="1292"/>
        <v>0</v>
      </c>
      <c r="AI1144" s="6">
        <f t="shared" si="1292"/>
        <v>0</v>
      </c>
      <c r="AJ1144" s="6">
        <f t="shared" si="1292"/>
        <v>0</v>
      </c>
      <c r="AK1144" s="6">
        <f t="shared" si="1292"/>
        <v>259</v>
      </c>
      <c r="AL1144" s="6">
        <f t="shared" si="1292"/>
        <v>194</v>
      </c>
      <c r="AM1144" s="102">
        <f>AM1145</f>
        <v>0</v>
      </c>
      <c r="AN1144" s="6">
        <f t="shared" si="1293"/>
        <v>0</v>
      </c>
      <c r="AO1144" s="6">
        <f t="shared" si="1293"/>
        <v>0</v>
      </c>
      <c r="AP1144" s="6">
        <f t="shared" si="1293"/>
        <v>0</v>
      </c>
      <c r="AQ1144" s="6">
        <f t="shared" si="1293"/>
        <v>259</v>
      </c>
      <c r="AR1144" s="6">
        <f t="shared" si="1293"/>
        <v>194</v>
      </c>
    </row>
    <row r="1145" spans="1:44" ht="35.25" customHeight="1">
      <c r="A1145" s="17" t="s">
        <v>34</v>
      </c>
      <c r="B1145" s="32" t="s">
        <v>272</v>
      </c>
      <c r="C1145" s="18" t="s">
        <v>27</v>
      </c>
      <c r="D1145" s="18" t="s">
        <v>7</v>
      </c>
      <c r="E1145" s="18" t="s">
        <v>790</v>
      </c>
      <c r="F1145" s="18" t="s">
        <v>35</v>
      </c>
      <c r="G1145" s="6"/>
      <c r="H1145" s="6"/>
      <c r="I1145" s="102"/>
      <c r="J1145" s="102"/>
      <c r="K1145" s="102"/>
      <c r="L1145" s="102"/>
      <c r="M1145" s="102"/>
      <c r="N1145" s="102"/>
      <c r="O1145" s="102"/>
      <c r="P1145" s="102"/>
      <c r="Q1145" s="102"/>
      <c r="R1145" s="102"/>
      <c r="S1145" s="102"/>
      <c r="T1145" s="102"/>
      <c r="U1145" s="102"/>
      <c r="V1145" s="6">
        <v>65</v>
      </c>
      <c r="W1145" s="6"/>
      <c r="X1145" s="6">
        <v>194</v>
      </c>
      <c r="Y1145" s="6">
        <f>S1145+U1145+V1145+W1145+X1145</f>
        <v>259</v>
      </c>
      <c r="Z1145" s="6">
        <f>T1145+X1145</f>
        <v>194</v>
      </c>
      <c r="AA1145" s="102"/>
      <c r="AB1145" s="6"/>
      <c r="AC1145" s="6"/>
      <c r="AD1145" s="6"/>
      <c r="AE1145" s="118">
        <f>Y1145+AA1145+AB1145+AC1145+AD1145</f>
        <v>259</v>
      </c>
      <c r="AF1145" s="118">
        <f>Z1145+AD1145</f>
        <v>194</v>
      </c>
      <c r="AG1145" s="102"/>
      <c r="AH1145" s="6"/>
      <c r="AI1145" s="6"/>
      <c r="AJ1145" s="6"/>
      <c r="AK1145" s="6">
        <f>AE1145+AG1145+AH1145+AI1145+AJ1145</f>
        <v>259</v>
      </c>
      <c r="AL1145" s="6">
        <f>AF1145+AJ1145</f>
        <v>194</v>
      </c>
      <c r="AM1145" s="102"/>
      <c r="AN1145" s="6"/>
      <c r="AO1145" s="6"/>
      <c r="AP1145" s="6"/>
      <c r="AQ1145" s="6">
        <f>AK1145+AM1145+AN1145+AO1145+AP1145</f>
        <v>259</v>
      </c>
      <c r="AR1145" s="6">
        <f>AL1145+AP1145</f>
        <v>194</v>
      </c>
    </row>
    <row r="1146" spans="1:44">
      <c r="A1146" s="17"/>
      <c r="B1146" s="32"/>
      <c r="C1146" s="18"/>
      <c r="D1146" s="18"/>
      <c r="E1146" s="18"/>
      <c r="F1146" s="18"/>
      <c r="G1146" s="52"/>
      <c r="H1146" s="52"/>
      <c r="I1146" s="102"/>
      <c r="J1146" s="102"/>
      <c r="K1146" s="102"/>
      <c r="L1146" s="102"/>
      <c r="M1146" s="102"/>
      <c r="N1146" s="102"/>
      <c r="O1146" s="102"/>
      <c r="P1146" s="102"/>
      <c r="Q1146" s="102"/>
      <c r="R1146" s="102"/>
      <c r="S1146" s="121"/>
      <c r="T1146" s="121"/>
      <c r="U1146" s="102"/>
      <c r="V1146" s="102"/>
      <c r="W1146" s="102"/>
      <c r="X1146" s="102"/>
      <c r="Y1146" s="102"/>
      <c r="Z1146" s="102"/>
      <c r="AA1146" s="102"/>
      <c r="AB1146" s="102"/>
      <c r="AC1146" s="102"/>
      <c r="AD1146" s="102"/>
      <c r="AE1146" s="121"/>
      <c r="AF1146" s="121"/>
      <c r="AG1146" s="102"/>
      <c r="AH1146" s="102"/>
      <c r="AI1146" s="102"/>
      <c r="AJ1146" s="102"/>
      <c r="AK1146" s="102"/>
      <c r="AL1146" s="102"/>
      <c r="AM1146" s="102"/>
      <c r="AN1146" s="102"/>
      <c r="AO1146" s="102"/>
      <c r="AP1146" s="102"/>
      <c r="AQ1146" s="102"/>
      <c r="AR1146" s="102"/>
    </row>
    <row r="1147" spans="1:44" ht="18.75">
      <c r="A1147" s="15" t="s">
        <v>151</v>
      </c>
      <c r="B1147" s="31">
        <v>920</v>
      </c>
      <c r="C1147" s="16" t="s">
        <v>133</v>
      </c>
      <c r="D1147" s="16" t="s">
        <v>20</v>
      </c>
      <c r="E1147" s="16" t="s">
        <v>277</v>
      </c>
      <c r="F1147" s="16" t="s">
        <v>277</v>
      </c>
      <c r="G1147" s="11">
        <f>G1148+G1155+G1162+G1167</f>
        <v>13212</v>
      </c>
      <c r="H1147" s="11">
        <f t="shared" ref="H1147:N1147" si="1294">H1148+H1155+H1162+H1167</f>
        <v>0</v>
      </c>
      <c r="I1147" s="11">
        <f t="shared" si="1294"/>
        <v>0</v>
      </c>
      <c r="J1147" s="11">
        <f t="shared" si="1294"/>
        <v>0</v>
      </c>
      <c r="K1147" s="11">
        <f t="shared" si="1294"/>
        <v>0</v>
      </c>
      <c r="L1147" s="11">
        <f t="shared" si="1294"/>
        <v>0</v>
      </c>
      <c r="M1147" s="11">
        <f t="shared" si="1294"/>
        <v>13212</v>
      </c>
      <c r="N1147" s="11">
        <f t="shared" si="1294"/>
        <v>0</v>
      </c>
      <c r="O1147" s="11">
        <f t="shared" ref="O1147:T1147" si="1295">O1148+O1155+O1162+O1167</f>
        <v>0</v>
      </c>
      <c r="P1147" s="11">
        <f t="shared" si="1295"/>
        <v>0</v>
      </c>
      <c r="Q1147" s="11">
        <f t="shared" si="1295"/>
        <v>0</v>
      </c>
      <c r="R1147" s="11">
        <f t="shared" si="1295"/>
        <v>0</v>
      </c>
      <c r="S1147" s="127">
        <f t="shared" si="1295"/>
        <v>13212</v>
      </c>
      <c r="T1147" s="127">
        <f t="shared" si="1295"/>
        <v>0</v>
      </c>
      <c r="U1147" s="11">
        <f t="shared" ref="U1147:Z1147" si="1296">U1148+U1155+U1162+U1167</f>
        <v>0</v>
      </c>
      <c r="V1147" s="11">
        <f t="shared" si="1296"/>
        <v>10869</v>
      </c>
      <c r="W1147" s="11">
        <f t="shared" si="1296"/>
        <v>-959</v>
      </c>
      <c r="X1147" s="11">
        <f t="shared" si="1296"/>
        <v>0</v>
      </c>
      <c r="Y1147" s="11">
        <f t="shared" si="1296"/>
        <v>23122</v>
      </c>
      <c r="Z1147" s="11">
        <f t="shared" si="1296"/>
        <v>0</v>
      </c>
      <c r="AA1147" s="11">
        <f t="shared" ref="AA1147:AF1147" si="1297">AA1148+AA1155+AA1162+AA1167</f>
        <v>0</v>
      </c>
      <c r="AB1147" s="11">
        <f t="shared" si="1297"/>
        <v>0</v>
      </c>
      <c r="AC1147" s="11">
        <f t="shared" si="1297"/>
        <v>-357</v>
      </c>
      <c r="AD1147" s="11">
        <f t="shared" si="1297"/>
        <v>0</v>
      </c>
      <c r="AE1147" s="127">
        <f t="shared" si="1297"/>
        <v>22765</v>
      </c>
      <c r="AF1147" s="127">
        <f t="shared" si="1297"/>
        <v>0</v>
      </c>
      <c r="AG1147" s="11">
        <f t="shared" ref="AG1147:AL1147" si="1298">AG1148+AG1155+AG1162+AG1167</f>
        <v>470</v>
      </c>
      <c r="AH1147" s="11">
        <f t="shared" si="1298"/>
        <v>0</v>
      </c>
      <c r="AI1147" s="11">
        <f t="shared" si="1298"/>
        <v>0</v>
      </c>
      <c r="AJ1147" s="11">
        <f t="shared" si="1298"/>
        <v>0</v>
      </c>
      <c r="AK1147" s="11">
        <f t="shared" si="1298"/>
        <v>23235</v>
      </c>
      <c r="AL1147" s="11">
        <f t="shared" si="1298"/>
        <v>0</v>
      </c>
      <c r="AM1147" s="11">
        <f t="shared" ref="AM1147:AR1147" si="1299">AM1148+AM1155+AM1162+AM1167</f>
        <v>0</v>
      </c>
      <c r="AN1147" s="11">
        <f t="shared" si="1299"/>
        <v>0</v>
      </c>
      <c r="AO1147" s="11">
        <f t="shared" si="1299"/>
        <v>0</v>
      </c>
      <c r="AP1147" s="11">
        <f t="shared" si="1299"/>
        <v>0</v>
      </c>
      <c r="AQ1147" s="11">
        <f t="shared" si="1299"/>
        <v>23235</v>
      </c>
      <c r="AR1147" s="11">
        <f t="shared" si="1299"/>
        <v>0</v>
      </c>
    </row>
    <row r="1148" spans="1:44" ht="66" hidden="1" customHeight="1">
      <c r="A1148" s="17" t="s">
        <v>699</v>
      </c>
      <c r="B1148" s="32">
        <v>920</v>
      </c>
      <c r="C1148" s="18" t="s">
        <v>133</v>
      </c>
      <c r="D1148" s="18" t="s">
        <v>20</v>
      </c>
      <c r="E1148" s="18" t="s">
        <v>51</v>
      </c>
      <c r="F1148" s="18"/>
      <c r="G1148" s="6">
        <f t="shared" ref="G1148:P1149" si="1300">G1149</f>
        <v>0</v>
      </c>
      <c r="H1148" s="6">
        <f t="shared" si="1300"/>
        <v>0</v>
      </c>
      <c r="I1148" s="6">
        <f t="shared" si="1300"/>
        <v>0</v>
      </c>
      <c r="J1148" s="6">
        <f t="shared" si="1300"/>
        <v>0</v>
      </c>
      <c r="K1148" s="6">
        <f t="shared" si="1300"/>
        <v>0</v>
      </c>
      <c r="L1148" s="6">
        <f t="shared" si="1300"/>
        <v>0</v>
      </c>
      <c r="M1148" s="6">
        <f t="shared" si="1300"/>
        <v>0</v>
      </c>
      <c r="N1148" s="6">
        <f t="shared" si="1300"/>
        <v>0</v>
      </c>
      <c r="O1148" s="6">
        <f t="shared" si="1300"/>
        <v>0</v>
      </c>
      <c r="P1148" s="6">
        <f t="shared" si="1300"/>
        <v>0</v>
      </c>
      <c r="Q1148" s="6">
        <f t="shared" ref="Q1148:Z1149" si="1301">Q1149</f>
        <v>0</v>
      </c>
      <c r="R1148" s="6">
        <f t="shared" si="1301"/>
        <v>0</v>
      </c>
      <c r="S1148" s="118">
        <f t="shared" si="1301"/>
        <v>0</v>
      </c>
      <c r="T1148" s="118">
        <f t="shared" si="1301"/>
        <v>0</v>
      </c>
      <c r="U1148" s="6">
        <f t="shared" si="1301"/>
        <v>0</v>
      </c>
      <c r="V1148" s="6">
        <f t="shared" si="1301"/>
        <v>0</v>
      </c>
      <c r="W1148" s="6">
        <f t="shared" si="1301"/>
        <v>0</v>
      </c>
      <c r="X1148" s="6">
        <f t="shared" si="1301"/>
        <v>0</v>
      </c>
      <c r="Y1148" s="6">
        <f t="shared" si="1301"/>
        <v>0</v>
      </c>
      <c r="Z1148" s="6">
        <f t="shared" si="1301"/>
        <v>0</v>
      </c>
      <c r="AA1148" s="6">
        <f t="shared" ref="AA1148:AJ1149" si="1302">AA1149</f>
        <v>0</v>
      </c>
      <c r="AB1148" s="6">
        <f t="shared" si="1302"/>
        <v>0</v>
      </c>
      <c r="AC1148" s="6">
        <f t="shared" si="1302"/>
        <v>0</v>
      </c>
      <c r="AD1148" s="6">
        <f t="shared" si="1302"/>
        <v>0</v>
      </c>
      <c r="AE1148" s="118">
        <f t="shared" si="1302"/>
        <v>0</v>
      </c>
      <c r="AF1148" s="118">
        <f t="shared" si="1302"/>
        <v>0</v>
      </c>
      <c r="AG1148" s="6">
        <f t="shared" si="1302"/>
        <v>0</v>
      </c>
      <c r="AH1148" s="6">
        <f t="shared" si="1302"/>
        <v>0</v>
      </c>
      <c r="AI1148" s="6">
        <f t="shared" si="1302"/>
        <v>0</v>
      </c>
      <c r="AJ1148" s="6">
        <f t="shared" si="1302"/>
        <v>0</v>
      </c>
      <c r="AK1148" s="6">
        <f t="shared" ref="AK1148:AR1149" si="1303">AK1149</f>
        <v>0</v>
      </c>
      <c r="AL1148" s="6">
        <f t="shared" si="1303"/>
        <v>0</v>
      </c>
      <c r="AM1148" s="6">
        <f t="shared" si="1303"/>
        <v>0</v>
      </c>
      <c r="AN1148" s="6">
        <f t="shared" si="1303"/>
        <v>0</v>
      </c>
      <c r="AO1148" s="6">
        <f t="shared" si="1303"/>
        <v>0</v>
      </c>
      <c r="AP1148" s="6">
        <f t="shared" si="1303"/>
        <v>0</v>
      </c>
      <c r="AQ1148" s="6">
        <f t="shared" si="1303"/>
        <v>0</v>
      </c>
      <c r="AR1148" s="6">
        <f t="shared" si="1303"/>
        <v>0</v>
      </c>
    </row>
    <row r="1149" spans="1:44" ht="20.100000000000001" hidden="1" customHeight="1">
      <c r="A1149" s="28" t="s">
        <v>14</v>
      </c>
      <c r="B1149" s="32">
        <v>920</v>
      </c>
      <c r="C1149" s="38" t="s">
        <v>133</v>
      </c>
      <c r="D1149" s="38" t="s">
        <v>20</v>
      </c>
      <c r="E1149" s="38" t="s">
        <v>52</v>
      </c>
      <c r="F1149" s="38"/>
      <c r="G1149" s="61">
        <f t="shared" si="1300"/>
        <v>0</v>
      </c>
      <c r="H1149" s="61">
        <f t="shared" si="1300"/>
        <v>0</v>
      </c>
      <c r="I1149" s="61">
        <f t="shared" si="1300"/>
        <v>0</v>
      </c>
      <c r="J1149" s="61">
        <f t="shared" si="1300"/>
        <v>0</v>
      </c>
      <c r="K1149" s="61">
        <f t="shared" si="1300"/>
        <v>0</v>
      </c>
      <c r="L1149" s="61">
        <f t="shared" si="1300"/>
        <v>0</v>
      </c>
      <c r="M1149" s="61">
        <f t="shared" si="1300"/>
        <v>0</v>
      </c>
      <c r="N1149" s="61">
        <f t="shared" si="1300"/>
        <v>0</v>
      </c>
      <c r="O1149" s="61">
        <f t="shared" si="1300"/>
        <v>0</v>
      </c>
      <c r="P1149" s="61">
        <f t="shared" si="1300"/>
        <v>0</v>
      </c>
      <c r="Q1149" s="61">
        <f t="shared" si="1301"/>
        <v>0</v>
      </c>
      <c r="R1149" s="61">
        <f t="shared" si="1301"/>
        <v>0</v>
      </c>
      <c r="S1149" s="129">
        <f t="shared" si="1301"/>
        <v>0</v>
      </c>
      <c r="T1149" s="129">
        <f t="shared" si="1301"/>
        <v>0</v>
      </c>
      <c r="U1149" s="61">
        <f t="shared" si="1301"/>
        <v>0</v>
      </c>
      <c r="V1149" s="61">
        <f t="shared" si="1301"/>
        <v>0</v>
      </c>
      <c r="W1149" s="61">
        <f t="shared" si="1301"/>
        <v>0</v>
      </c>
      <c r="X1149" s="61">
        <f t="shared" si="1301"/>
        <v>0</v>
      </c>
      <c r="Y1149" s="61">
        <f t="shared" si="1301"/>
        <v>0</v>
      </c>
      <c r="Z1149" s="61">
        <f t="shared" si="1301"/>
        <v>0</v>
      </c>
      <c r="AA1149" s="61">
        <f t="shared" si="1302"/>
        <v>0</v>
      </c>
      <c r="AB1149" s="61">
        <f t="shared" si="1302"/>
        <v>0</v>
      </c>
      <c r="AC1149" s="61">
        <f t="shared" si="1302"/>
        <v>0</v>
      </c>
      <c r="AD1149" s="61">
        <f t="shared" si="1302"/>
        <v>0</v>
      </c>
      <c r="AE1149" s="129">
        <f t="shared" si="1302"/>
        <v>0</v>
      </c>
      <c r="AF1149" s="129">
        <f t="shared" si="1302"/>
        <v>0</v>
      </c>
      <c r="AG1149" s="61">
        <f t="shared" si="1302"/>
        <v>0</v>
      </c>
      <c r="AH1149" s="61">
        <f t="shared" si="1302"/>
        <v>0</v>
      </c>
      <c r="AI1149" s="61">
        <f t="shared" si="1302"/>
        <v>0</v>
      </c>
      <c r="AJ1149" s="61">
        <f t="shared" si="1302"/>
        <v>0</v>
      </c>
      <c r="AK1149" s="61">
        <f t="shared" si="1303"/>
        <v>0</v>
      </c>
      <c r="AL1149" s="61">
        <f t="shared" si="1303"/>
        <v>0</v>
      </c>
      <c r="AM1149" s="61">
        <f t="shared" si="1303"/>
        <v>0</v>
      </c>
      <c r="AN1149" s="61">
        <f t="shared" si="1303"/>
        <v>0</v>
      </c>
      <c r="AO1149" s="61">
        <f t="shared" si="1303"/>
        <v>0</v>
      </c>
      <c r="AP1149" s="61">
        <f t="shared" si="1303"/>
        <v>0</v>
      </c>
      <c r="AQ1149" s="61">
        <f t="shared" si="1303"/>
        <v>0</v>
      </c>
      <c r="AR1149" s="61">
        <f t="shared" si="1303"/>
        <v>0</v>
      </c>
    </row>
    <row r="1150" spans="1:44" ht="20.100000000000001" hidden="1" customHeight="1">
      <c r="A1150" s="28" t="s">
        <v>152</v>
      </c>
      <c r="B1150" s="32">
        <v>920</v>
      </c>
      <c r="C1150" s="38" t="s">
        <v>133</v>
      </c>
      <c r="D1150" s="38" t="s">
        <v>20</v>
      </c>
      <c r="E1150" s="38" t="s">
        <v>299</v>
      </c>
      <c r="F1150" s="38"/>
      <c r="G1150" s="61">
        <f>G1153</f>
        <v>0</v>
      </c>
      <c r="H1150" s="61">
        <f t="shared" ref="H1150:N1150" si="1304">H1153</f>
        <v>0</v>
      </c>
      <c r="I1150" s="61">
        <f t="shared" si="1304"/>
        <v>0</v>
      </c>
      <c r="J1150" s="61">
        <f t="shared" si="1304"/>
        <v>0</v>
      </c>
      <c r="K1150" s="61">
        <f t="shared" si="1304"/>
        <v>0</v>
      </c>
      <c r="L1150" s="61">
        <f t="shared" si="1304"/>
        <v>0</v>
      </c>
      <c r="M1150" s="61">
        <f t="shared" si="1304"/>
        <v>0</v>
      </c>
      <c r="N1150" s="61">
        <f t="shared" si="1304"/>
        <v>0</v>
      </c>
      <c r="O1150" s="61">
        <f t="shared" ref="O1150:T1150" si="1305">O1153</f>
        <v>0</v>
      </c>
      <c r="P1150" s="61">
        <f t="shared" si="1305"/>
        <v>0</v>
      </c>
      <c r="Q1150" s="61">
        <f t="shared" si="1305"/>
        <v>0</v>
      </c>
      <c r="R1150" s="61">
        <f t="shared" si="1305"/>
        <v>0</v>
      </c>
      <c r="S1150" s="129">
        <f t="shared" si="1305"/>
        <v>0</v>
      </c>
      <c r="T1150" s="129">
        <f t="shared" si="1305"/>
        <v>0</v>
      </c>
      <c r="U1150" s="61">
        <f t="shared" ref="U1150:Z1150" si="1306">U1153</f>
        <v>0</v>
      </c>
      <c r="V1150" s="61">
        <f t="shared" si="1306"/>
        <v>0</v>
      </c>
      <c r="W1150" s="61">
        <f t="shared" si="1306"/>
        <v>0</v>
      </c>
      <c r="X1150" s="61">
        <f t="shared" si="1306"/>
        <v>0</v>
      </c>
      <c r="Y1150" s="61">
        <f t="shared" si="1306"/>
        <v>0</v>
      </c>
      <c r="Z1150" s="61">
        <f t="shared" si="1306"/>
        <v>0</v>
      </c>
      <c r="AA1150" s="61">
        <f t="shared" ref="AA1150:AF1150" si="1307">AA1153</f>
        <v>0</v>
      </c>
      <c r="AB1150" s="61">
        <f t="shared" si="1307"/>
        <v>0</v>
      </c>
      <c r="AC1150" s="61">
        <f t="shared" si="1307"/>
        <v>0</v>
      </c>
      <c r="AD1150" s="61">
        <f t="shared" si="1307"/>
        <v>0</v>
      </c>
      <c r="AE1150" s="129">
        <f t="shared" si="1307"/>
        <v>0</v>
      </c>
      <c r="AF1150" s="129">
        <f t="shared" si="1307"/>
        <v>0</v>
      </c>
      <c r="AG1150" s="61">
        <f t="shared" ref="AG1150:AL1150" si="1308">AG1153</f>
        <v>0</v>
      </c>
      <c r="AH1150" s="61">
        <f t="shared" si="1308"/>
        <v>0</v>
      </c>
      <c r="AI1150" s="61">
        <f t="shared" si="1308"/>
        <v>0</v>
      </c>
      <c r="AJ1150" s="61">
        <f t="shared" si="1308"/>
        <v>0</v>
      </c>
      <c r="AK1150" s="61">
        <f t="shared" si="1308"/>
        <v>0</v>
      </c>
      <c r="AL1150" s="61">
        <f t="shared" si="1308"/>
        <v>0</v>
      </c>
      <c r="AM1150" s="61">
        <f t="shared" ref="AM1150:AR1150" si="1309">AM1153</f>
        <v>0</v>
      </c>
      <c r="AN1150" s="61">
        <f t="shared" si="1309"/>
        <v>0</v>
      </c>
      <c r="AO1150" s="61">
        <f t="shared" si="1309"/>
        <v>0</v>
      </c>
      <c r="AP1150" s="61">
        <f t="shared" si="1309"/>
        <v>0</v>
      </c>
      <c r="AQ1150" s="61">
        <f t="shared" si="1309"/>
        <v>0</v>
      </c>
      <c r="AR1150" s="61">
        <f t="shared" si="1309"/>
        <v>0</v>
      </c>
    </row>
    <row r="1151" spans="1:44" ht="36" hidden="1" customHeight="1">
      <c r="A1151" s="17" t="s">
        <v>11</v>
      </c>
      <c r="B1151" s="32">
        <v>920</v>
      </c>
      <c r="C1151" s="38" t="s">
        <v>133</v>
      </c>
      <c r="D1151" s="38" t="s">
        <v>20</v>
      </c>
      <c r="E1151" s="38" t="s">
        <v>299</v>
      </c>
      <c r="F1151" s="38" t="s">
        <v>12</v>
      </c>
      <c r="G1151" s="61"/>
      <c r="H1151" s="61"/>
      <c r="I1151" s="61"/>
      <c r="J1151" s="61"/>
      <c r="K1151" s="61"/>
      <c r="L1151" s="61"/>
      <c r="M1151" s="61"/>
      <c r="N1151" s="61"/>
      <c r="O1151" s="61"/>
      <c r="P1151" s="61"/>
      <c r="Q1151" s="61"/>
      <c r="R1151" s="61"/>
      <c r="S1151" s="129"/>
      <c r="T1151" s="129"/>
      <c r="U1151" s="61"/>
      <c r="V1151" s="61"/>
      <c r="W1151" s="61"/>
      <c r="X1151" s="61"/>
      <c r="Y1151" s="61"/>
      <c r="Z1151" s="61"/>
      <c r="AA1151" s="61"/>
      <c r="AB1151" s="61"/>
      <c r="AC1151" s="61"/>
      <c r="AD1151" s="61"/>
      <c r="AE1151" s="129"/>
      <c r="AF1151" s="129"/>
      <c r="AG1151" s="61"/>
      <c r="AH1151" s="61"/>
      <c r="AI1151" s="61"/>
      <c r="AJ1151" s="61"/>
      <c r="AK1151" s="61"/>
      <c r="AL1151" s="61"/>
      <c r="AM1151" s="61"/>
      <c r="AN1151" s="61"/>
      <c r="AO1151" s="61"/>
      <c r="AP1151" s="61"/>
      <c r="AQ1151" s="61"/>
      <c r="AR1151" s="61"/>
    </row>
    <row r="1152" spans="1:44" ht="67.5" hidden="1" customHeight="1">
      <c r="A1152" s="17" t="s">
        <v>676</v>
      </c>
      <c r="B1152" s="32">
        <v>920</v>
      </c>
      <c r="C1152" s="38" t="s">
        <v>133</v>
      </c>
      <c r="D1152" s="38" t="s">
        <v>20</v>
      </c>
      <c r="E1152" s="38" t="s">
        <v>299</v>
      </c>
      <c r="F1152" s="38" t="s">
        <v>121</v>
      </c>
      <c r="G1152" s="61"/>
      <c r="H1152" s="61"/>
      <c r="I1152" s="61"/>
      <c r="J1152" s="61"/>
      <c r="K1152" s="61"/>
      <c r="L1152" s="61"/>
      <c r="M1152" s="61"/>
      <c r="N1152" s="61"/>
      <c r="O1152" s="61"/>
      <c r="P1152" s="61"/>
      <c r="Q1152" s="61"/>
      <c r="R1152" s="61"/>
      <c r="S1152" s="129"/>
      <c r="T1152" s="129"/>
      <c r="U1152" s="61"/>
      <c r="V1152" s="61"/>
      <c r="W1152" s="61"/>
      <c r="X1152" s="61"/>
      <c r="Y1152" s="61"/>
      <c r="Z1152" s="61"/>
      <c r="AA1152" s="61"/>
      <c r="AB1152" s="61"/>
      <c r="AC1152" s="61"/>
      <c r="AD1152" s="61"/>
      <c r="AE1152" s="129"/>
      <c r="AF1152" s="129"/>
      <c r="AG1152" s="61"/>
      <c r="AH1152" s="61"/>
      <c r="AI1152" s="61"/>
      <c r="AJ1152" s="61"/>
      <c r="AK1152" s="61"/>
      <c r="AL1152" s="61"/>
      <c r="AM1152" s="61"/>
      <c r="AN1152" s="61"/>
      <c r="AO1152" s="61"/>
      <c r="AP1152" s="61"/>
      <c r="AQ1152" s="61"/>
      <c r="AR1152" s="61"/>
    </row>
    <row r="1153" spans="1:44" ht="20.100000000000001" hidden="1" customHeight="1">
      <c r="A1153" s="28" t="s">
        <v>61</v>
      </c>
      <c r="B1153" s="32">
        <v>920</v>
      </c>
      <c r="C1153" s="38" t="s">
        <v>133</v>
      </c>
      <c r="D1153" s="38" t="s">
        <v>20</v>
      </c>
      <c r="E1153" s="38" t="s">
        <v>299</v>
      </c>
      <c r="F1153" s="38" t="s">
        <v>62</v>
      </c>
      <c r="G1153" s="61">
        <f t="shared" ref="G1153:AL1153" si="1310">G1154</f>
        <v>0</v>
      </c>
      <c r="H1153" s="61">
        <f t="shared" si="1310"/>
        <v>0</v>
      </c>
      <c r="I1153" s="61">
        <f t="shared" si="1310"/>
        <v>0</v>
      </c>
      <c r="J1153" s="61">
        <f t="shared" si="1310"/>
        <v>0</v>
      </c>
      <c r="K1153" s="61">
        <f t="shared" si="1310"/>
        <v>0</v>
      </c>
      <c r="L1153" s="61">
        <f t="shared" si="1310"/>
        <v>0</v>
      </c>
      <c r="M1153" s="61">
        <f t="shared" si="1310"/>
        <v>0</v>
      </c>
      <c r="N1153" s="61">
        <f t="shared" si="1310"/>
        <v>0</v>
      </c>
      <c r="O1153" s="61">
        <f t="shared" si="1310"/>
        <v>0</v>
      </c>
      <c r="P1153" s="61">
        <f t="shared" si="1310"/>
        <v>0</v>
      </c>
      <c r="Q1153" s="61">
        <f t="shared" si="1310"/>
        <v>0</v>
      </c>
      <c r="R1153" s="61">
        <f t="shared" si="1310"/>
        <v>0</v>
      </c>
      <c r="S1153" s="129">
        <f t="shared" si="1310"/>
        <v>0</v>
      </c>
      <c r="T1153" s="129">
        <f t="shared" si="1310"/>
        <v>0</v>
      </c>
      <c r="U1153" s="61">
        <f t="shared" si="1310"/>
        <v>0</v>
      </c>
      <c r="V1153" s="61">
        <f t="shared" si="1310"/>
        <v>0</v>
      </c>
      <c r="W1153" s="61">
        <f t="shared" si="1310"/>
        <v>0</v>
      </c>
      <c r="X1153" s="61">
        <f t="shared" si="1310"/>
        <v>0</v>
      </c>
      <c r="Y1153" s="61">
        <f t="shared" si="1310"/>
        <v>0</v>
      </c>
      <c r="Z1153" s="61">
        <f t="shared" si="1310"/>
        <v>0</v>
      </c>
      <c r="AA1153" s="61">
        <f t="shared" si="1310"/>
        <v>0</v>
      </c>
      <c r="AB1153" s="61">
        <f t="shared" si="1310"/>
        <v>0</v>
      </c>
      <c r="AC1153" s="61">
        <f t="shared" si="1310"/>
        <v>0</v>
      </c>
      <c r="AD1153" s="61">
        <f t="shared" si="1310"/>
        <v>0</v>
      </c>
      <c r="AE1153" s="129">
        <f t="shared" si="1310"/>
        <v>0</v>
      </c>
      <c r="AF1153" s="129">
        <f t="shared" si="1310"/>
        <v>0</v>
      </c>
      <c r="AG1153" s="61">
        <f t="shared" si="1310"/>
        <v>0</v>
      </c>
      <c r="AH1153" s="61">
        <f t="shared" si="1310"/>
        <v>0</v>
      </c>
      <c r="AI1153" s="61">
        <f t="shared" si="1310"/>
        <v>0</v>
      </c>
      <c r="AJ1153" s="61">
        <f t="shared" si="1310"/>
        <v>0</v>
      </c>
      <c r="AK1153" s="61">
        <f t="shared" si="1310"/>
        <v>0</v>
      </c>
      <c r="AL1153" s="61">
        <f t="shared" si="1310"/>
        <v>0</v>
      </c>
      <c r="AM1153" s="61">
        <f t="shared" ref="AM1153:AR1153" si="1311">AM1154</f>
        <v>0</v>
      </c>
      <c r="AN1153" s="61">
        <f t="shared" si="1311"/>
        <v>0</v>
      </c>
      <c r="AO1153" s="61">
        <f t="shared" si="1311"/>
        <v>0</v>
      </c>
      <c r="AP1153" s="61">
        <f t="shared" si="1311"/>
        <v>0</v>
      </c>
      <c r="AQ1153" s="61">
        <f t="shared" si="1311"/>
        <v>0</v>
      </c>
      <c r="AR1153" s="61">
        <f t="shared" si="1311"/>
        <v>0</v>
      </c>
    </row>
    <row r="1154" spans="1:44" ht="49.5" hidden="1">
      <c r="A1154" s="17" t="s">
        <v>352</v>
      </c>
      <c r="B1154" s="32">
        <v>920</v>
      </c>
      <c r="C1154" s="18" t="s">
        <v>133</v>
      </c>
      <c r="D1154" s="18" t="s">
        <v>20</v>
      </c>
      <c r="E1154" s="18" t="s">
        <v>299</v>
      </c>
      <c r="F1154" s="18" t="s">
        <v>228</v>
      </c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118"/>
      <c r="T1154" s="118"/>
      <c r="U1154" s="6"/>
      <c r="V1154" s="6"/>
      <c r="W1154" s="6"/>
      <c r="X1154" s="6"/>
      <c r="Y1154" s="6"/>
      <c r="Z1154" s="6"/>
      <c r="AA1154" s="6"/>
      <c r="AB1154" s="6"/>
      <c r="AC1154" s="6"/>
      <c r="AD1154" s="6"/>
      <c r="AE1154" s="118"/>
      <c r="AF1154" s="118"/>
      <c r="AG1154" s="6"/>
      <c r="AH1154" s="6"/>
      <c r="AI1154" s="6"/>
      <c r="AJ1154" s="6"/>
      <c r="AK1154" s="6"/>
      <c r="AL1154" s="6"/>
      <c r="AM1154" s="6"/>
      <c r="AN1154" s="6"/>
      <c r="AO1154" s="6"/>
      <c r="AP1154" s="6"/>
      <c r="AQ1154" s="6"/>
      <c r="AR1154" s="6"/>
    </row>
    <row r="1155" spans="1:44" ht="49.5">
      <c r="A1155" s="17" t="s">
        <v>520</v>
      </c>
      <c r="B1155" s="32">
        <v>920</v>
      </c>
      <c r="C1155" s="18" t="s">
        <v>133</v>
      </c>
      <c r="D1155" s="18" t="s">
        <v>20</v>
      </c>
      <c r="E1155" s="18" t="s">
        <v>300</v>
      </c>
      <c r="F1155" s="18"/>
      <c r="G1155" s="6">
        <f>G1156</f>
        <v>2602</v>
      </c>
      <c r="H1155" s="6">
        <f t="shared" ref="H1155:W1156" si="1312">H1156</f>
        <v>0</v>
      </c>
      <c r="I1155" s="6">
        <f t="shared" si="1312"/>
        <v>0</v>
      </c>
      <c r="J1155" s="6">
        <f t="shared" si="1312"/>
        <v>0</v>
      </c>
      <c r="K1155" s="6">
        <f t="shared" si="1312"/>
        <v>0</v>
      </c>
      <c r="L1155" s="6">
        <f t="shared" si="1312"/>
        <v>0</v>
      </c>
      <c r="M1155" s="6">
        <f t="shared" si="1312"/>
        <v>2602</v>
      </c>
      <c r="N1155" s="6">
        <f t="shared" si="1312"/>
        <v>0</v>
      </c>
      <c r="O1155" s="6">
        <f t="shared" si="1312"/>
        <v>0</v>
      </c>
      <c r="P1155" s="6">
        <f t="shared" si="1312"/>
        <v>0</v>
      </c>
      <c r="Q1155" s="6">
        <f t="shared" si="1312"/>
        <v>0</v>
      </c>
      <c r="R1155" s="6">
        <f t="shared" si="1312"/>
        <v>0</v>
      </c>
      <c r="S1155" s="118">
        <f t="shared" si="1312"/>
        <v>2602</v>
      </c>
      <c r="T1155" s="118">
        <f t="shared" si="1312"/>
        <v>0</v>
      </c>
      <c r="U1155" s="6">
        <f t="shared" si="1312"/>
        <v>0</v>
      </c>
      <c r="V1155" s="6">
        <f t="shared" si="1312"/>
        <v>0</v>
      </c>
      <c r="W1155" s="6">
        <f t="shared" si="1312"/>
        <v>0</v>
      </c>
      <c r="X1155" s="6">
        <f t="shared" ref="U1155:AJ1156" si="1313">X1156</f>
        <v>0</v>
      </c>
      <c r="Y1155" s="6">
        <f t="shared" si="1313"/>
        <v>2602</v>
      </c>
      <c r="Z1155" s="6">
        <f t="shared" si="1313"/>
        <v>0</v>
      </c>
      <c r="AA1155" s="6">
        <f t="shared" si="1313"/>
        <v>0</v>
      </c>
      <c r="AB1155" s="6">
        <f t="shared" si="1313"/>
        <v>0</v>
      </c>
      <c r="AC1155" s="6">
        <f t="shared" si="1313"/>
        <v>0</v>
      </c>
      <c r="AD1155" s="6">
        <f t="shared" si="1313"/>
        <v>0</v>
      </c>
      <c r="AE1155" s="118">
        <f t="shared" si="1313"/>
        <v>2602</v>
      </c>
      <c r="AF1155" s="118">
        <f t="shared" si="1313"/>
        <v>0</v>
      </c>
      <c r="AG1155" s="6">
        <f t="shared" si="1313"/>
        <v>0</v>
      </c>
      <c r="AH1155" s="6">
        <f t="shared" si="1313"/>
        <v>0</v>
      </c>
      <c r="AI1155" s="6">
        <f t="shared" si="1313"/>
        <v>0</v>
      </c>
      <c r="AJ1155" s="6">
        <f t="shared" si="1313"/>
        <v>0</v>
      </c>
      <c r="AK1155" s="6">
        <f t="shared" ref="AG1155:AR1156" si="1314">AK1156</f>
        <v>2602</v>
      </c>
      <c r="AL1155" s="6">
        <f t="shared" si="1314"/>
        <v>0</v>
      </c>
      <c r="AM1155" s="6">
        <f t="shared" si="1314"/>
        <v>0</v>
      </c>
      <c r="AN1155" s="6">
        <f t="shared" si="1314"/>
        <v>0</v>
      </c>
      <c r="AO1155" s="6">
        <f t="shared" si="1314"/>
        <v>0</v>
      </c>
      <c r="AP1155" s="6">
        <f t="shared" si="1314"/>
        <v>0</v>
      </c>
      <c r="AQ1155" s="6">
        <f t="shared" si="1314"/>
        <v>2602</v>
      </c>
      <c r="AR1155" s="6">
        <f t="shared" si="1314"/>
        <v>0</v>
      </c>
    </row>
    <row r="1156" spans="1:44" ht="18.75" customHeight="1">
      <c r="A1156" s="17" t="s">
        <v>14</v>
      </c>
      <c r="B1156" s="32">
        <v>920</v>
      </c>
      <c r="C1156" s="18" t="s">
        <v>133</v>
      </c>
      <c r="D1156" s="18" t="s">
        <v>20</v>
      </c>
      <c r="E1156" s="18" t="s">
        <v>301</v>
      </c>
      <c r="F1156" s="18"/>
      <c r="G1156" s="6">
        <f>G1157</f>
        <v>2602</v>
      </c>
      <c r="H1156" s="6">
        <f t="shared" si="1312"/>
        <v>0</v>
      </c>
      <c r="I1156" s="6">
        <f t="shared" si="1312"/>
        <v>0</v>
      </c>
      <c r="J1156" s="6">
        <f t="shared" si="1312"/>
        <v>0</v>
      </c>
      <c r="K1156" s="6">
        <f t="shared" si="1312"/>
        <v>0</v>
      </c>
      <c r="L1156" s="6">
        <f t="shared" si="1312"/>
        <v>0</v>
      </c>
      <c r="M1156" s="6">
        <f t="shared" si="1312"/>
        <v>2602</v>
      </c>
      <c r="N1156" s="6">
        <f t="shared" si="1312"/>
        <v>0</v>
      </c>
      <c r="O1156" s="6">
        <f t="shared" si="1312"/>
        <v>0</v>
      </c>
      <c r="P1156" s="6">
        <f t="shared" si="1312"/>
        <v>0</v>
      </c>
      <c r="Q1156" s="6">
        <f t="shared" si="1312"/>
        <v>0</v>
      </c>
      <c r="R1156" s="6">
        <f t="shared" si="1312"/>
        <v>0</v>
      </c>
      <c r="S1156" s="118">
        <f t="shared" si="1312"/>
        <v>2602</v>
      </c>
      <c r="T1156" s="118">
        <f t="shared" si="1312"/>
        <v>0</v>
      </c>
      <c r="U1156" s="6">
        <f t="shared" si="1313"/>
        <v>0</v>
      </c>
      <c r="V1156" s="6">
        <f t="shared" si="1313"/>
        <v>0</v>
      </c>
      <c r="W1156" s="6">
        <f t="shared" si="1313"/>
        <v>0</v>
      </c>
      <c r="X1156" s="6">
        <f t="shared" si="1313"/>
        <v>0</v>
      </c>
      <c r="Y1156" s="6">
        <f t="shared" si="1313"/>
        <v>2602</v>
      </c>
      <c r="Z1156" s="6">
        <f t="shared" si="1313"/>
        <v>0</v>
      </c>
      <c r="AA1156" s="6">
        <f t="shared" si="1313"/>
        <v>0</v>
      </c>
      <c r="AB1156" s="6">
        <f t="shared" si="1313"/>
        <v>0</v>
      </c>
      <c r="AC1156" s="6">
        <f t="shared" si="1313"/>
        <v>0</v>
      </c>
      <c r="AD1156" s="6">
        <f t="shared" si="1313"/>
        <v>0</v>
      </c>
      <c r="AE1156" s="118">
        <f t="shared" si="1313"/>
        <v>2602</v>
      </c>
      <c r="AF1156" s="118">
        <f t="shared" si="1313"/>
        <v>0</v>
      </c>
      <c r="AG1156" s="6">
        <f t="shared" si="1314"/>
        <v>0</v>
      </c>
      <c r="AH1156" s="6">
        <f t="shared" si="1314"/>
        <v>0</v>
      </c>
      <c r="AI1156" s="6">
        <f t="shared" si="1314"/>
        <v>0</v>
      </c>
      <c r="AJ1156" s="6">
        <f t="shared" si="1314"/>
        <v>0</v>
      </c>
      <c r="AK1156" s="6">
        <f t="shared" si="1314"/>
        <v>2602</v>
      </c>
      <c r="AL1156" s="6">
        <f t="shared" si="1314"/>
        <v>0</v>
      </c>
      <c r="AM1156" s="6">
        <f t="shared" si="1314"/>
        <v>0</v>
      </c>
      <c r="AN1156" s="6">
        <f t="shared" si="1314"/>
        <v>0</v>
      </c>
      <c r="AO1156" s="6">
        <f t="shared" si="1314"/>
        <v>0</v>
      </c>
      <c r="AP1156" s="6">
        <f t="shared" si="1314"/>
        <v>0</v>
      </c>
      <c r="AQ1156" s="6">
        <f t="shared" si="1314"/>
        <v>2602</v>
      </c>
      <c r="AR1156" s="6">
        <f t="shared" si="1314"/>
        <v>0</v>
      </c>
    </row>
    <row r="1157" spans="1:44" ht="21.75" customHeight="1">
      <c r="A1157" s="17" t="s">
        <v>152</v>
      </c>
      <c r="B1157" s="32">
        <v>920</v>
      </c>
      <c r="C1157" s="18" t="s">
        <v>133</v>
      </c>
      <c r="D1157" s="18" t="s">
        <v>20</v>
      </c>
      <c r="E1157" s="18" t="s">
        <v>673</v>
      </c>
      <c r="F1157" s="18"/>
      <c r="G1157" s="6">
        <f>G1158+G1160</f>
        <v>2602</v>
      </c>
      <c r="H1157" s="6">
        <f t="shared" ref="H1157:N1157" si="1315">H1158+H1160</f>
        <v>0</v>
      </c>
      <c r="I1157" s="6">
        <f t="shared" si="1315"/>
        <v>0</v>
      </c>
      <c r="J1157" s="6">
        <f t="shared" si="1315"/>
        <v>0</v>
      </c>
      <c r="K1157" s="6">
        <f t="shared" si="1315"/>
        <v>0</v>
      </c>
      <c r="L1157" s="6">
        <f t="shared" si="1315"/>
        <v>0</v>
      </c>
      <c r="M1157" s="6">
        <f t="shared" si="1315"/>
        <v>2602</v>
      </c>
      <c r="N1157" s="6">
        <f t="shared" si="1315"/>
        <v>0</v>
      </c>
      <c r="O1157" s="6">
        <f t="shared" ref="O1157:T1157" si="1316">O1158+O1160</f>
        <v>0</v>
      </c>
      <c r="P1157" s="6">
        <f t="shared" si="1316"/>
        <v>0</v>
      </c>
      <c r="Q1157" s="6">
        <f t="shared" si="1316"/>
        <v>0</v>
      </c>
      <c r="R1157" s="6">
        <f t="shared" si="1316"/>
        <v>0</v>
      </c>
      <c r="S1157" s="118">
        <f t="shared" si="1316"/>
        <v>2602</v>
      </c>
      <c r="T1157" s="118">
        <f t="shared" si="1316"/>
        <v>0</v>
      </c>
      <c r="U1157" s="6">
        <f t="shared" ref="U1157:Z1157" si="1317">U1158+U1160</f>
        <v>0</v>
      </c>
      <c r="V1157" s="6">
        <f t="shared" si="1317"/>
        <v>0</v>
      </c>
      <c r="W1157" s="6">
        <f t="shared" si="1317"/>
        <v>0</v>
      </c>
      <c r="X1157" s="6">
        <f t="shared" si="1317"/>
        <v>0</v>
      </c>
      <c r="Y1157" s="6">
        <f t="shared" si="1317"/>
        <v>2602</v>
      </c>
      <c r="Z1157" s="6">
        <f t="shared" si="1317"/>
        <v>0</v>
      </c>
      <c r="AA1157" s="6">
        <f t="shared" ref="AA1157:AF1157" si="1318">AA1158+AA1160</f>
        <v>0</v>
      </c>
      <c r="AB1157" s="6">
        <f t="shared" si="1318"/>
        <v>0</v>
      </c>
      <c r="AC1157" s="6">
        <f t="shared" si="1318"/>
        <v>0</v>
      </c>
      <c r="AD1157" s="6">
        <f t="shared" si="1318"/>
        <v>0</v>
      </c>
      <c r="AE1157" s="118">
        <f t="shared" si="1318"/>
        <v>2602</v>
      </c>
      <c r="AF1157" s="118">
        <f t="shared" si="1318"/>
        <v>0</v>
      </c>
      <c r="AG1157" s="6">
        <f t="shared" ref="AG1157:AL1157" si="1319">AG1158+AG1160</f>
        <v>0</v>
      </c>
      <c r="AH1157" s="6">
        <f t="shared" si="1319"/>
        <v>0</v>
      </c>
      <c r="AI1157" s="6">
        <f t="shared" si="1319"/>
        <v>0</v>
      </c>
      <c r="AJ1157" s="6">
        <f t="shared" si="1319"/>
        <v>0</v>
      </c>
      <c r="AK1157" s="6">
        <f t="shared" si="1319"/>
        <v>2602</v>
      </c>
      <c r="AL1157" s="6">
        <f t="shared" si="1319"/>
        <v>0</v>
      </c>
      <c r="AM1157" s="6">
        <f t="shared" ref="AM1157:AR1157" si="1320">AM1158+AM1160</f>
        <v>0</v>
      </c>
      <c r="AN1157" s="6">
        <f t="shared" si="1320"/>
        <v>0</v>
      </c>
      <c r="AO1157" s="6">
        <f t="shared" si="1320"/>
        <v>0</v>
      </c>
      <c r="AP1157" s="6">
        <f t="shared" si="1320"/>
        <v>0</v>
      </c>
      <c r="AQ1157" s="6">
        <f t="shared" si="1320"/>
        <v>2602</v>
      </c>
      <c r="AR1157" s="6">
        <f t="shared" si="1320"/>
        <v>0</v>
      </c>
    </row>
    <row r="1158" spans="1:44" s="140" customFormat="1" ht="33" hidden="1">
      <c r="A1158" s="141" t="s">
        <v>11</v>
      </c>
      <c r="B1158" s="135" t="s">
        <v>272</v>
      </c>
      <c r="C1158" s="136" t="s">
        <v>133</v>
      </c>
      <c r="D1158" s="136" t="s">
        <v>20</v>
      </c>
      <c r="E1158" s="136" t="s">
        <v>673</v>
      </c>
      <c r="F1158" s="136" t="s">
        <v>12</v>
      </c>
      <c r="G1158" s="137">
        <f>G1159</f>
        <v>70</v>
      </c>
      <c r="H1158" s="137">
        <f t="shared" ref="H1158:AR1158" si="1321">H1159</f>
        <v>0</v>
      </c>
      <c r="I1158" s="137">
        <f t="shared" si="1321"/>
        <v>0</v>
      </c>
      <c r="J1158" s="137">
        <f t="shared" si="1321"/>
        <v>0</v>
      </c>
      <c r="K1158" s="137">
        <f t="shared" si="1321"/>
        <v>0</v>
      </c>
      <c r="L1158" s="137">
        <f t="shared" si="1321"/>
        <v>0</v>
      </c>
      <c r="M1158" s="137">
        <f t="shared" si="1321"/>
        <v>70</v>
      </c>
      <c r="N1158" s="137">
        <f t="shared" si="1321"/>
        <v>0</v>
      </c>
      <c r="O1158" s="137">
        <f t="shared" si="1321"/>
        <v>0</v>
      </c>
      <c r="P1158" s="137">
        <f t="shared" si="1321"/>
        <v>0</v>
      </c>
      <c r="Q1158" s="137">
        <f t="shared" si="1321"/>
        <v>0</v>
      </c>
      <c r="R1158" s="137">
        <f t="shared" si="1321"/>
        <v>0</v>
      </c>
      <c r="S1158" s="137">
        <f t="shared" si="1321"/>
        <v>70</v>
      </c>
      <c r="T1158" s="137">
        <f t="shared" si="1321"/>
        <v>0</v>
      </c>
      <c r="U1158" s="137">
        <f t="shared" si="1321"/>
        <v>0</v>
      </c>
      <c r="V1158" s="137">
        <f t="shared" si="1321"/>
        <v>0</v>
      </c>
      <c r="W1158" s="137">
        <f t="shared" si="1321"/>
        <v>0</v>
      </c>
      <c r="X1158" s="137">
        <f t="shared" si="1321"/>
        <v>0</v>
      </c>
      <c r="Y1158" s="137">
        <f t="shared" si="1321"/>
        <v>70</v>
      </c>
      <c r="Z1158" s="137">
        <f t="shared" si="1321"/>
        <v>0</v>
      </c>
      <c r="AA1158" s="137">
        <f t="shared" si="1321"/>
        <v>-70</v>
      </c>
      <c r="AB1158" s="137">
        <f t="shared" si="1321"/>
        <v>0</v>
      </c>
      <c r="AC1158" s="137">
        <f t="shared" si="1321"/>
        <v>0</v>
      </c>
      <c r="AD1158" s="137">
        <f t="shared" si="1321"/>
        <v>0</v>
      </c>
      <c r="AE1158" s="118">
        <f t="shared" si="1321"/>
        <v>0</v>
      </c>
      <c r="AF1158" s="118">
        <f t="shared" si="1321"/>
        <v>0</v>
      </c>
      <c r="AG1158" s="137">
        <f t="shared" si="1321"/>
        <v>0</v>
      </c>
      <c r="AH1158" s="137">
        <f t="shared" si="1321"/>
        <v>0</v>
      </c>
      <c r="AI1158" s="137">
        <f t="shared" si="1321"/>
        <v>0</v>
      </c>
      <c r="AJ1158" s="137">
        <f t="shared" si="1321"/>
        <v>0</v>
      </c>
      <c r="AK1158" s="137">
        <f t="shared" si="1321"/>
        <v>0</v>
      </c>
      <c r="AL1158" s="137">
        <f t="shared" si="1321"/>
        <v>0</v>
      </c>
      <c r="AM1158" s="137">
        <f t="shared" si="1321"/>
        <v>0</v>
      </c>
      <c r="AN1158" s="137">
        <f t="shared" si="1321"/>
        <v>0</v>
      </c>
      <c r="AO1158" s="137">
        <f t="shared" si="1321"/>
        <v>0</v>
      </c>
      <c r="AP1158" s="137">
        <f t="shared" si="1321"/>
        <v>0</v>
      </c>
      <c r="AQ1158" s="137">
        <f t="shared" si="1321"/>
        <v>0</v>
      </c>
      <c r="AR1158" s="137">
        <f t="shared" si="1321"/>
        <v>0</v>
      </c>
    </row>
    <row r="1159" spans="1:44" s="140" customFormat="1" ht="66" hidden="1">
      <c r="A1159" s="141" t="s">
        <v>676</v>
      </c>
      <c r="B1159" s="135" t="s">
        <v>272</v>
      </c>
      <c r="C1159" s="136" t="s">
        <v>133</v>
      </c>
      <c r="D1159" s="136" t="s">
        <v>20</v>
      </c>
      <c r="E1159" s="136" t="s">
        <v>673</v>
      </c>
      <c r="F1159" s="136" t="s">
        <v>121</v>
      </c>
      <c r="G1159" s="137">
        <v>70</v>
      </c>
      <c r="H1159" s="137"/>
      <c r="I1159" s="139"/>
      <c r="J1159" s="139"/>
      <c r="K1159" s="139"/>
      <c r="L1159" s="139"/>
      <c r="M1159" s="138">
        <f>G1159+I1159+J1159+K1159+L1159</f>
        <v>70</v>
      </c>
      <c r="N1159" s="138">
        <f>H1159+L1159</f>
        <v>0</v>
      </c>
      <c r="O1159" s="139"/>
      <c r="P1159" s="139"/>
      <c r="Q1159" s="139"/>
      <c r="R1159" s="139"/>
      <c r="S1159" s="138">
        <f>M1159+O1159+P1159+Q1159+R1159</f>
        <v>70</v>
      </c>
      <c r="T1159" s="138">
        <f>N1159+R1159</f>
        <v>0</v>
      </c>
      <c r="U1159" s="139"/>
      <c r="V1159" s="139"/>
      <c r="W1159" s="139"/>
      <c r="X1159" s="139"/>
      <c r="Y1159" s="138">
        <f>S1159+U1159+V1159+W1159+X1159</f>
        <v>70</v>
      </c>
      <c r="Z1159" s="138">
        <f>T1159+X1159</f>
        <v>0</v>
      </c>
      <c r="AA1159" s="137">
        <v>-70</v>
      </c>
      <c r="AB1159" s="139"/>
      <c r="AC1159" s="139"/>
      <c r="AD1159" s="139"/>
      <c r="AE1159" s="119">
        <f>Y1159+AA1159+AB1159+AC1159+AD1159</f>
        <v>0</v>
      </c>
      <c r="AF1159" s="119">
        <f>Z1159+AD1159</f>
        <v>0</v>
      </c>
      <c r="AG1159" s="137"/>
      <c r="AH1159" s="139"/>
      <c r="AI1159" s="139"/>
      <c r="AJ1159" s="139"/>
      <c r="AK1159" s="138">
        <f>AE1159+AG1159+AH1159+AI1159+AJ1159</f>
        <v>0</v>
      </c>
      <c r="AL1159" s="138">
        <f>AF1159+AJ1159</f>
        <v>0</v>
      </c>
      <c r="AM1159" s="137"/>
      <c r="AN1159" s="139"/>
      <c r="AO1159" s="139"/>
      <c r="AP1159" s="139"/>
      <c r="AQ1159" s="138">
        <f>AK1159+AM1159+AN1159+AO1159+AP1159</f>
        <v>0</v>
      </c>
      <c r="AR1159" s="138">
        <f>AL1159+AP1159</f>
        <v>0</v>
      </c>
    </row>
    <row r="1160" spans="1:44" ht="20.25" customHeight="1">
      <c r="A1160" s="17" t="s">
        <v>61</v>
      </c>
      <c r="B1160" s="32">
        <v>920</v>
      </c>
      <c r="C1160" s="18" t="s">
        <v>133</v>
      </c>
      <c r="D1160" s="18" t="s">
        <v>20</v>
      </c>
      <c r="E1160" s="18" t="s">
        <v>673</v>
      </c>
      <c r="F1160" s="18" t="s">
        <v>62</v>
      </c>
      <c r="G1160" s="6">
        <f>G1161</f>
        <v>2532</v>
      </c>
      <c r="H1160" s="6">
        <f t="shared" ref="H1160:AR1160" si="1322">H1161</f>
        <v>0</v>
      </c>
      <c r="I1160" s="6">
        <f t="shared" si="1322"/>
        <v>0</v>
      </c>
      <c r="J1160" s="6">
        <f t="shared" si="1322"/>
        <v>0</v>
      </c>
      <c r="K1160" s="6">
        <f t="shared" si="1322"/>
        <v>0</v>
      </c>
      <c r="L1160" s="6">
        <f t="shared" si="1322"/>
        <v>0</v>
      </c>
      <c r="M1160" s="6">
        <f t="shared" si="1322"/>
        <v>2532</v>
      </c>
      <c r="N1160" s="6">
        <f t="shared" si="1322"/>
        <v>0</v>
      </c>
      <c r="O1160" s="6">
        <f t="shared" si="1322"/>
        <v>0</v>
      </c>
      <c r="P1160" s="6">
        <f t="shared" si="1322"/>
        <v>0</v>
      </c>
      <c r="Q1160" s="6">
        <f t="shared" si="1322"/>
        <v>0</v>
      </c>
      <c r="R1160" s="6">
        <f t="shared" si="1322"/>
        <v>0</v>
      </c>
      <c r="S1160" s="118">
        <f t="shared" si="1322"/>
        <v>2532</v>
      </c>
      <c r="T1160" s="118">
        <f t="shared" si="1322"/>
        <v>0</v>
      </c>
      <c r="U1160" s="6">
        <f t="shared" si="1322"/>
        <v>0</v>
      </c>
      <c r="V1160" s="6">
        <f t="shared" si="1322"/>
        <v>0</v>
      </c>
      <c r="W1160" s="6">
        <f t="shared" si="1322"/>
        <v>0</v>
      </c>
      <c r="X1160" s="6">
        <f t="shared" si="1322"/>
        <v>0</v>
      </c>
      <c r="Y1160" s="6">
        <f t="shared" si="1322"/>
        <v>2532</v>
      </c>
      <c r="Z1160" s="6">
        <f t="shared" si="1322"/>
        <v>0</v>
      </c>
      <c r="AA1160" s="6">
        <f t="shared" si="1322"/>
        <v>70</v>
      </c>
      <c r="AB1160" s="6">
        <f t="shared" si="1322"/>
        <v>0</v>
      </c>
      <c r="AC1160" s="6">
        <f t="shared" si="1322"/>
        <v>0</v>
      </c>
      <c r="AD1160" s="6">
        <f t="shared" si="1322"/>
        <v>0</v>
      </c>
      <c r="AE1160" s="118">
        <f t="shared" si="1322"/>
        <v>2602</v>
      </c>
      <c r="AF1160" s="118">
        <f t="shared" si="1322"/>
        <v>0</v>
      </c>
      <c r="AG1160" s="6">
        <f t="shared" si="1322"/>
        <v>0</v>
      </c>
      <c r="AH1160" s="6">
        <f t="shared" si="1322"/>
        <v>0</v>
      </c>
      <c r="AI1160" s="6">
        <f t="shared" si="1322"/>
        <v>0</v>
      </c>
      <c r="AJ1160" s="6">
        <f t="shared" si="1322"/>
        <v>0</v>
      </c>
      <c r="AK1160" s="6">
        <f t="shared" si="1322"/>
        <v>2602</v>
      </c>
      <c r="AL1160" s="6">
        <f t="shared" si="1322"/>
        <v>0</v>
      </c>
      <c r="AM1160" s="6">
        <f t="shared" si="1322"/>
        <v>0</v>
      </c>
      <c r="AN1160" s="6">
        <f t="shared" si="1322"/>
        <v>0</v>
      </c>
      <c r="AO1160" s="6">
        <f t="shared" si="1322"/>
        <v>0</v>
      </c>
      <c r="AP1160" s="6">
        <f t="shared" si="1322"/>
        <v>0</v>
      </c>
      <c r="AQ1160" s="6">
        <f t="shared" si="1322"/>
        <v>2602</v>
      </c>
      <c r="AR1160" s="6">
        <f t="shared" si="1322"/>
        <v>0</v>
      </c>
    </row>
    <row r="1161" spans="1:44" ht="49.5">
      <c r="A1161" s="17" t="s">
        <v>352</v>
      </c>
      <c r="B1161" s="32">
        <v>920</v>
      </c>
      <c r="C1161" s="18" t="s">
        <v>133</v>
      </c>
      <c r="D1161" s="18" t="s">
        <v>20</v>
      </c>
      <c r="E1161" s="18" t="s">
        <v>673</v>
      </c>
      <c r="F1161" s="18" t="s">
        <v>228</v>
      </c>
      <c r="G1161" s="6">
        <v>2532</v>
      </c>
      <c r="H1161" s="6"/>
      <c r="I1161" s="102"/>
      <c r="J1161" s="102"/>
      <c r="K1161" s="102"/>
      <c r="L1161" s="102"/>
      <c r="M1161" s="55">
        <f>G1161+I1161+J1161+K1161+L1161</f>
        <v>2532</v>
      </c>
      <c r="N1161" s="55">
        <f>H1161+L1161</f>
        <v>0</v>
      </c>
      <c r="O1161" s="102"/>
      <c r="P1161" s="102"/>
      <c r="Q1161" s="102"/>
      <c r="R1161" s="102"/>
      <c r="S1161" s="119">
        <f>M1161+O1161+P1161+Q1161+R1161</f>
        <v>2532</v>
      </c>
      <c r="T1161" s="119">
        <f>N1161+R1161</f>
        <v>0</v>
      </c>
      <c r="U1161" s="102"/>
      <c r="V1161" s="102"/>
      <c r="W1161" s="102"/>
      <c r="X1161" s="102"/>
      <c r="Y1161" s="55">
        <f>S1161+U1161+V1161+W1161+X1161</f>
        <v>2532</v>
      </c>
      <c r="Z1161" s="55">
        <f>T1161+X1161</f>
        <v>0</v>
      </c>
      <c r="AA1161" s="6">
        <v>70</v>
      </c>
      <c r="AB1161" s="102"/>
      <c r="AC1161" s="102"/>
      <c r="AD1161" s="102"/>
      <c r="AE1161" s="119">
        <f>Y1161+AA1161+AB1161+AC1161+AD1161</f>
        <v>2602</v>
      </c>
      <c r="AF1161" s="119">
        <f>Z1161+AD1161</f>
        <v>0</v>
      </c>
      <c r="AG1161" s="6"/>
      <c r="AH1161" s="102"/>
      <c r="AI1161" s="102"/>
      <c r="AJ1161" s="102"/>
      <c r="AK1161" s="55">
        <f>AE1161+AG1161+AH1161+AI1161+AJ1161</f>
        <v>2602</v>
      </c>
      <c r="AL1161" s="55">
        <f>AF1161+AJ1161</f>
        <v>0</v>
      </c>
      <c r="AM1161" s="6"/>
      <c r="AN1161" s="102"/>
      <c r="AO1161" s="102"/>
      <c r="AP1161" s="102"/>
      <c r="AQ1161" s="55">
        <f>AK1161+AM1161+AN1161+AO1161+AP1161</f>
        <v>2602</v>
      </c>
      <c r="AR1161" s="55">
        <f>AL1161+AP1161</f>
        <v>0</v>
      </c>
    </row>
    <row r="1162" spans="1:44" ht="49.5">
      <c r="A1162" s="17" t="s">
        <v>413</v>
      </c>
      <c r="B1162" s="32">
        <v>920</v>
      </c>
      <c r="C1162" s="18" t="s">
        <v>133</v>
      </c>
      <c r="D1162" s="18" t="s">
        <v>20</v>
      </c>
      <c r="E1162" s="18" t="s">
        <v>330</v>
      </c>
      <c r="F1162" s="18"/>
      <c r="G1162" s="6">
        <f t="shared" ref="G1162:V1165" si="1323">G1163</f>
        <v>6302</v>
      </c>
      <c r="H1162" s="6">
        <f t="shared" si="1323"/>
        <v>0</v>
      </c>
      <c r="I1162" s="6">
        <f t="shared" si="1323"/>
        <v>0</v>
      </c>
      <c r="J1162" s="6">
        <f t="shared" si="1323"/>
        <v>0</v>
      </c>
      <c r="K1162" s="6">
        <f t="shared" si="1323"/>
        <v>0</v>
      </c>
      <c r="L1162" s="6">
        <f t="shared" si="1323"/>
        <v>0</v>
      </c>
      <c r="M1162" s="6">
        <f t="shared" si="1323"/>
        <v>6302</v>
      </c>
      <c r="N1162" s="6">
        <f t="shared" si="1323"/>
        <v>0</v>
      </c>
      <c r="O1162" s="6">
        <f t="shared" si="1323"/>
        <v>0</v>
      </c>
      <c r="P1162" s="6">
        <f t="shared" si="1323"/>
        <v>0</v>
      </c>
      <c r="Q1162" s="6">
        <f t="shared" si="1323"/>
        <v>0</v>
      </c>
      <c r="R1162" s="6">
        <f t="shared" si="1323"/>
        <v>0</v>
      </c>
      <c r="S1162" s="118">
        <f t="shared" si="1323"/>
        <v>6302</v>
      </c>
      <c r="T1162" s="118">
        <f t="shared" si="1323"/>
        <v>0</v>
      </c>
      <c r="U1162" s="6">
        <f t="shared" si="1323"/>
        <v>0</v>
      </c>
      <c r="V1162" s="6">
        <f t="shared" si="1323"/>
        <v>10869</v>
      </c>
      <c r="W1162" s="6">
        <f t="shared" ref="U1162:AJ1165" si="1324">W1163</f>
        <v>-959</v>
      </c>
      <c r="X1162" s="6">
        <f t="shared" si="1324"/>
        <v>0</v>
      </c>
      <c r="Y1162" s="6">
        <f t="shared" si="1324"/>
        <v>16212</v>
      </c>
      <c r="Z1162" s="6">
        <f t="shared" si="1324"/>
        <v>0</v>
      </c>
      <c r="AA1162" s="6">
        <f t="shared" si="1324"/>
        <v>0</v>
      </c>
      <c r="AB1162" s="6">
        <f t="shared" si="1324"/>
        <v>0</v>
      </c>
      <c r="AC1162" s="6">
        <f t="shared" si="1324"/>
        <v>-357</v>
      </c>
      <c r="AD1162" s="6">
        <f t="shared" si="1324"/>
        <v>0</v>
      </c>
      <c r="AE1162" s="118">
        <f t="shared" si="1324"/>
        <v>15855</v>
      </c>
      <c r="AF1162" s="118">
        <f t="shared" si="1324"/>
        <v>0</v>
      </c>
      <c r="AG1162" s="6">
        <f t="shared" si="1324"/>
        <v>0</v>
      </c>
      <c r="AH1162" s="6">
        <f t="shared" si="1324"/>
        <v>0</v>
      </c>
      <c r="AI1162" s="6">
        <f t="shared" si="1324"/>
        <v>0</v>
      </c>
      <c r="AJ1162" s="6">
        <f t="shared" si="1324"/>
        <v>0</v>
      </c>
      <c r="AK1162" s="6">
        <f t="shared" ref="AG1162:AR1165" si="1325">AK1163</f>
        <v>15855</v>
      </c>
      <c r="AL1162" s="6">
        <f t="shared" si="1325"/>
        <v>0</v>
      </c>
      <c r="AM1162" s="6">
        <f t="shared" si="1325"/>
        <v>0</v>
      </c>
      <c r="AN1162" s="6">
        <f t="shared" si="1325"/>
        <v>0</v>
      </c>
      <c r="AO1162" s="6">
        <f t="shared" si="1325"/>
        <v>0</v>
      </c>
      <c r="AP1162" s="6">
        <f t="shared" si="1325"/>
        <v>0</v>
      </c>
      <c r="AQ1162" s="6">
        <f t="shared" si="1325"/>
        <v>15855</v>
      </c>
      <c r="AR1162" s="6">
        <f t="shared" si="1325"/>
        <v>0</v>
      </c>
    </row>
    <row r="1163" spans="1:44" ht="20.100000000000001" customHeight="1">
      <c r="A1163" s="28" t="s">
        <v>14</v>
      </c>
      <c r="B1163" s="32">
        <v>920</v>
      </c>
      <c r="C1163" s="38" t="s">
        <v>133</v>
      </c>
      <c r="D1163" s="38" t="s">
        <v>20</v>
      </c>
      <c r="E1163" s="38" t="s">
        <v>331</v>
      </c>
      <c r="F1163" s="38"/>
      <c r="G1163" s="61">
        <f t="shared" si="1323"/>
        <v>6302</v>
      </c>
      <c r="H1163" s="61">
        <f t="shared" si="1323"/>
        <v>0</v>
      </c>
      <c r="I1163" s="61">
        <f t="shared" si="1323"/>
        <v>0</v>
      </c>
      <c r="J1163" s="61">
        <f t="shared" si="1323"/>
        <v>0</v>
      </c>
      <c r="K1163" s="61">
        <f t="shared" si="1323"/>
        <v>0</v>
      </c>
      <c r="L1163" s="61">
        <f t="shared" si="1323"/>
        <v>0</v>
      </c>
      <c r="M1163" s="61">
        <f t="shared" si="1323"/>
        <v>6302</v>
      </c>
      <c r="N1163" s="61">
        <f t="shared" si="1323"/>
        <v>0</v>
      </c>
      <c r="O1163" s="61">
        <f t="shared" si="1323"/>
        <v>0</v>
      </c>
      <c r="P1163" s="61">
        <f t="shared" si="1323"/>
        <v>0</v>
      </c>
      <c r="Q1163" s="61">
        <f t="shared" si="1323"/>
        <v>0</v>
      </c>
      <c r="R1163" s="61">
        <f t="shared" si="1323"/>
        <v>0</v>
      </c>
      <c r="S1163" s="129">
        <f t="shared" si="1323"/>
        <v>6302</v>
      </c>
      <c r="T1163" s="129">
        <f t="shared" si="1323"/>
        <v>0</v>
      </c>
      <c r="U1163" s="61">
        <f t="shared" si="1324"/>
        <v>0</v>
      </c>
      <c r="V1163" s="61">
        <f t="shared" si="1324"/>
        <v>10869</v>
      </c>
      <c r="W1163" s="61">
        <f t="shared" si="1324"/>
        <v>-959</v>
      </c>
      <c r="X1163" s="61">
        <f t="shared" si="1324"/>
        <v>0</v>
      </c>
      <c r="Y1163" s="61">
        <f t="shared" si="1324"/>
        <v>16212</v>
      </c>
      <c r="Z1163" s="61">
        <f t="shared" si="1324"/>
        <v>0</v>
      </c>
      <c r="AA1163" s="61">
        <f t="shared" si="1324"/>
        <v>0</v>
      </c>
      <c r="AB1163" s="61">
        <f t="shared" si="1324"/>
        <v>0</v>
      </c>
      <c r="AC1163" s="61">
        <f t="shared" si="1324"/>
        <v>-357</v>
      </c>
      <c r="AD1163" s="61">
        <f t="shared" si="1324"/>
        <v>0</v>
      </c>
      <c r="AE1163" s="129">
        <f t="shared" si="1324"/>
        <v>15855</v>
      </c>
      <c r="AF1163" s="129">
        <f t="shared" si="1324"/>
        <v>0</v>
      </c>
      <c r="AG1163" s="61">
        <f t="shared" si="1325"/>
        <v>0</v>
      </c>
      <c r="AH1163" s="61">
        <f t="shared" si="1325"/>
        <v>0</v>
      </c>
      <c r="AI1163" s="61">
        <f t="shared" si="1325"/>
        <v>0</v>
      </c>
      <c r="AJ1163" s="61">
        <f t="shared" si="1325"/>
        <v>0</v>
      </c>
      <c r="AK1163" s="61">
        <f t="shared" si="1325"/>
        <v>15855</v>
      </c>
      <c r="AL1163" s="61">
        <f t="shared" si="1325"/>
        <v>0</v>
      </c>
      <c r="AM1163" s="61">
        <f t="shared" si="1325"/>
        <v>0</v>
      </c>
      <c r="AN1163" s="61">
        <f t="shared" si="1325"/>
        <v>0</v>
      </c>
      <c r="AO1163" s="61">
        <f t="shared" si="1325"/>
        <v>0</v>
      </c>
      <c r="AP1163" s="61">
        <f t="shared" si="1325"/>
        <v>0</v>
      </c>
      <c r="AQ1163" s="61">
        <f t="shared" si="1325"/>
        <v>15855</v>
      </c>
      <c r="AR1163" s="61">
        <f t="shared" si="1325"/>
        <v>0</v>
      </c>
    </row>
    <row r="1164" spans="1:44" ht="20.100000000000001" customHeight="1">
      <c r="A1164" s="28" t="s">
        <v>152</v>
      </c>
      <c r="B1164" s="32">
        <v>920</v>
      </c>
      <c r="C1164" s="38" t="s">
        <v>133</v>
      </c>
      <c r="D1164" s="38" t="s">
        <v>20</v>
      </c>
      <c r="E1164" s="38" t="s">
        <v>332</v>
      </c>
      <c r="F1164" s="38"/>
      <c r="G1164" s="61">
        <f t="shared" si="1323"/>
        <v>6302</v>
      </c>
      <c r="H1164" s="61">
        <f t="shared" si="1323"/>
        <v>0</v>
      </c>
      <c r="I1164" s="61">
        <f t="shared" si="1323"/>
        <v>0</v>
      </c>
      <c r="J1164" s="61">
        <f t="shared" si="1323"/>
        <v>0</v>
      </c>
      <c r="K1164" s="61">
        <f t="shared" si="1323"/>
        <v>0</v>
      </c>
      <c r="L1164" s="61">
        <f t="shared" si="1323"/>
        <v>0</v>
      </c>
      <c r="M1164" s="61">
        <f t="shared" si="1323"/>
        <v>6302</v>
      </c>
      <c r="N1164" s="61">
        <f t="shared" si="1323"/>
        <v>0</v>
      </c>
      <c r="O1164" s="61">
        <f t="shared" si="1323"/>
        <v>0</v>
      </c>
      <c r="P1164" s="61">
        <f t="shared" si="1323"/>
        <v>0</v>
      </c>
      <c r="Q1164" s="61">
        <f t="shared" si="1323"/>
        <v>0</v>
      </c>
      <c r="R1164" s="61">
        <f t="shared" si="1323"/>
        <v>0</v>
      </c>
      <c r="S1164" s="129">
        <f t="shared" si="1323"/>
        <v>6302</v>
      </c>
      <c r="T1164" s="129">
        <f t="shared" si="1323"/>
        <v>0</v>
      </c>
      <c r="U1164" s="61">
        <f t="shared" si="1324"/>
        <v>0</v>
      </c>
      <c r="V1164" s="61">
        <f t="shared" si="1324"/>
        <v>10869</v>
      </c>
      <c r="W1164" s="61">
        <f t="shared" si="1324"/>
        <v>-959</v>
      </c>
      <c r="X1164" s="61">
        <f t="shared" si="1324"/>
        <v>0</v>
      </c>
      <c r="Y1164" s="61">
        <f t="shared" si="1324"/>
        <v>16212</v>
      </c>
      <c r="Z1164" s="61">
        <f t="shared" si="1324"/>
        <v>0</v>
      </c>
      <c r="AA1164" s="61">
        <f t="shared" si="1324"/>
        <v>0</v>
      </c>
      <c r="AB1164" s="61">
        <f t="shared" si="1324"/>
        <v>0</v>
      </c>
      <c r="AC1164" s="61">
        <f t="shared" si="1324"/>
        <v>-357</v>
      </c>
      <c r="AD1164" s="61">
        <f t="shared" si="1324"/>
        <v>0</v>
      </c>
      <c r="AE1164" s="129">
        <f t="shared" si="1324"/>
        <v>15855</v>
      </c>
      <c r="AF1164" s="129">
        <f t="shared" si="1324"/>
        <v>0</v>
      </c>
      <c r="AG1164" s="61">
        <f t="shared" si="1325"/>
        <v>0</v>
      </c>
      <c r="AH1164" s="61">
        <f t="shared" si="1325"/>
        <v>0</v>
      </c>
      <c r="AI1164" s="61">
        <f t="shared" si="1325"/>
        <v>0</v>
      </c>
      <c r="AJ1164" s="61">
        <f t="shared" si="1325"/>
        <v>0</v>
      </c>
      <c r="AK1164" s="61">
        <f t="shared" si="1325"/>
        <v>15855</v>
      </c>
      <c r="AL1164" s="61">
        <f t="shared" si="1325"/>
        <v>0</v>
      </c>
      <c r="AM1164" s="61">
        <f t="shared" si="1325"/>
        <v>0</v>
      </c>
      <c r="AN1164" s="61">
        <f t="shared" si="1325"/>
        <v>0</v>
      </c>
      <c r="AO1164" s="61">
        <f t="shared" si="1325"/>
        <v>0</v>
      </c>
      <c r="AP1164" s="61">
        <f t="shared" si="1325"/>
        <v>0</v>
      </c>
      <c r="AQ1164" s="61">
        <f t="shared" si="1325"/>
        <v>15855</v>
      </c>
      <c r="AR1164" s="61">
        <f t="shared" si="1325"/>
        <v>0</v>
      </c>
    </row>
    <row r="1165" spans="1:44" ht="33">
      <c r="A1165" s="17" t="s">
        <v>221</v>
      </c>
      <c r="B1165" s="32">
        <v>920</v>
      </c>
      <c r="C1165" s="18" t="s">
        <v>133</v>
      </c>
      <c r="D1165" s="18" t="s">
        <v>20</v>
      </c>
      <c r="E1165" s="18" t="s">
        <v>332</v>
      </c>
      <c r="F1165" s="18" t="s">
        <v>29</v>
      </c>
      <c r="G1165" s="6">
        <f t="shared" si="1323"/>
        <v>6302</v>
      </c>
      <c r="H1165" s="6">
        <f t="shared" si="1323"/>
        <v>0</v>
      </c>
      <c r="I1165" s="6">
        <f t="shared" si="1323"/>
        <v>0</v>
      </c>
      <c r="J1165" s="6">
        <f t="shared" si="1323"/>
        <v>0</v>
      </c>
      <c r="K1165" s="6">
        <f t="shared" si="1323"/>
        <v>0</v>
      </c>
      <c r="L1165" s="6">
        <f t="shared" si="1323"/>
        <v>0</v>
      </c>
      <c r="M1165" s="6">
        <f t="shared" si="1323"/>
        <v>6302</v>
      </c>
      <c r="N1165" s="6">
        <f t="shared" si="1323"/>
        <v>0</v>
      </c>
      <c r="O1165" s="6">
        <f t="shared" si="1323"/>
        <v>0</v>
      </c>
      <c r="P1165" s="6">
        <f t="shared" si="1323"/>
        <v>0</v>
      </c>
      <c r="Q1165" s="6">
        <f t="shared" si="1323"/>
        <v>0</v>
      </c>
      <c r="R1165" s="6">
        <f t="shared" si="1323"/>
        <v>0</v>
      </c>
      <c r="S1165" s="118">
        <f t="shared" si="1323"/>
        <v>6302</v>
      </c>
      <c r="T1165" s="118">
        <f t="shared" si="1323"/>
        <v>0</v>
      </c>
      <c r="U1165" s="6">
        <f t="shared" si="1324"/>
        <v>0</v>
      </c>
      <c r="V1165" s="6">
        <f t="shared" si="1324"/>
        <v>10869</v>
      </c>
      <c r="W1165" s="6">
        <f t="shared" si="1324"/>
        <v>-959</v>
      </c>
      <c r="X1165" s="6">
        <f t="shared" si="1324"/>
        <v>0</v>
      </c>
      <c r="Y1165" s="6">
        <f t="shared" si="1324"/>
        <v>16212</v>
      </c>
      <c r="Z1165" s="6">
        <f t="shared" si="1324"/>
        <v>0</v>
      </c>
      <c r="AA1165" s="6">
        <f t="shared" si="1324"/>
        <v>0</v>
      </c>
      <c r="AB1165" s="6">
        <f t="shared" si="1324"/>
        <v>0</v>
      </c>
      <c r="AC1165" s="6">
        <f t="shared" si="1324"/>
        <v>-357</v>
      </c>
      <c r="AD1165" s="6">
        <f t="shared" si="1324"/>
        <v>0</v>
      </c>
      <c r="AE1165" s="118">
        <f t="shared" si="1324"/>
        <v>15855</v>
      </c>
      <c r="AF1165" s="118">
        <f t="shared" si="1324"/>
        <v>0</v>
      </c>
      <c r="AG1165" s="6">
        <f t="shared" si="1325"/>
        <v>0</v>
      </c>
      <c r="AH1165" s="6">
        <f t="shared" si="1325"/>
        <v>0</v>
      </c>
      <c r="AI1165" s="6">
        <f t="shared" si="1325"/>
        <v>0</v>
      </c>
      <c r="AJ1165" s="6">
        <f t="shared" si="1325"/>
        <v>0</v>
      </c>
      <c r="AK1165" s="6">
        <f t="shared" si="1325"/>
        <v>15855</v>
      </c>
      <c r="AL1165" s="6">
        <f t="shared" si="1325"/>
        <v>0</v>
      </c>
      <c r="AM1165" s="6">
        <f t="shared" si="1325"/>
        <v>0</v>
      </c>
      <c r="AN1165" s="6">
        <f t="shared" si="1325"/>
        <v>0</v>
      </c>
      <c r="AO1165" s="6">
        <f t="shared" si="1325"/>
        <v>0</v>
      </c>
      <c r="AP1165" s="6">
        <f t="shared" si="1325"/>
        <v>0</v>
      </c>
      <c r="AQ1165" s="6">
        <f t="shared" si="1325"/>
        <v>15855</v>
      </c>
      <c r="AR1165" s="6">
        <f t="shared" si="1325"/>
        <v>0</v>
      </c>
    </row>
    <row r="1166" spans="1:44" ht="33">
      <c r="A1166" s="17" t="s">
        <v>34</v>
      </c>
      <c r="B1166" s="32">
        <v>920</v>
      </c>
      <c r="C1166" s="18" t="s">
        <v>133</v>
      </c>
      <c r="D1166" s="18" t="s">
        <v>20</v>
      </c>
      <c r="E1166" s="18" t="s">
        <v>332</v>
      </c>
      <c r="F1166" s="18" t="s">
        <v>35</v>
      </c>
      <c r="G1166" s="6">
        <v>6302</v>
      </c>
      <c r="H1166" s="6"/>
      <c r="I1166" s="102"/>
      <c r="J1166" s="102"/>
      <c r="K1166" s="102"/>
      <c r="L1166" s="102"/>
      <c r="M1166" s="55">
        <f>G1166+I1166+J1166+K1166+L1166</f>
        <v>6302</v>
      </c>
      <c r="N1166" s="55">
        <f>H1166+L1166</f>
        <v>0</v>
      </c>
      <c r="O1166" s="102"/>
      <c r="P1166" s="102"/>
      <c r="Q1166" s="102"/>
      <c r="R1166" s="102"/>
      <c r="S1166" s="119">
        <f>M1166+O1166+P1166+Q1166+R1166</f>
        <v>6302</v>
      </c>
      <c r="T1166" s="119">
        <f>N1166+R1166</f>
        <v>0</v>
      </c>
      <c r="U1166" s="102"/>
      <c r="V1166" s="6">
        <v>10869</v>
      </c>
      <c r="W1166" s="6">
        <v>-959</v>
      </c>
      <c r="X1166" s="102"/>
      <c r="Y1166" s="55">
        <f>S1166+U1166+V1166+W1166+X1166</f>
        <v>16212</v>
      </c>
      <c r="Z1166" s="55">
        <f>T1166+X1166</f>
        <v>0</v>
      </c>
      <c r="AA1166" s="102"/>
      <c r="AB1166" s="6"/>
      <c r="AC1166" s="6">
        <v>-357</v>
      </c>
      <c r="AD1166" s="102"/>
      <c r="AE1166" s="119">
        <f>Y1166+AA1166+AB1166+AC1166+AD1166</f>
        <v>15855</v>
      </c>
      <c r="AF1166" s="119">
        <f>Z1166+AD1166</f>
        <v>0</v>
      </c>
      <c r="AG1166" s="102"/>
      <c r="AH1166" s="6"/>
      <c r="AI1166" s="6"/>
      <c r="AJ1166" s="102"/>
      <c r="AK1166" s="55">
        <f>AE1166+AG1166+AH1166+AI1166+AJ1166</f>
        <v>15855</v>
      </c>
      <c r="AL1166" s="55">
        <f>AF1166+AJ1166</f>
        <v>0</v>
      </c>
      <c r="AM1166" s="102"/>
      <c r="AN1166" s="6"/>
      <c r="AO1166" s="6"/>
      <c r="AP1166" s="102"/>
      <c r="AQ1166" s="55">
        <f>AK1166+AM1166+AN1166+AO1166+AP1166</f>
        <v>15855</v>
      </c>
      <c r="AR1166" s="55">
        <f>AL1166+AP1166</f>
        <v>0</v>
      </c>
    </row>
    <row r="1167" spans="1:44" ht="20.100000000000001" customHeight="1">
      <c r="A1167" s="28" t="s">
        <v>57</v>
      </c>
      <c r="B1167" s="32">
        <v>920</v>
      </c>
      <c r="C1167" s="38" t="s">
        <v>133</v>
      </c>
      <c r="D1167" s="38" t="s">
        <v>20</v>
      </c>
      <c r="E1167" s="18" t="s">
        <v>58</v>
      </c>
      <c r="F1167" s="38"/>
      <c r="G1167" s="61">
        <f t="shared" ref="G1167:V1170" si="1326">G1168</f>
        <v>4308</v>
      </c>
      <c r="H1167" s="61">
        <f t="shared" si="1326"/>
        <v>0</v>
      </c>
      <c r="I1167" s="61">
        <f t="shared" si="1326"/>
        <v>0</v>
      </c>
      <c r="J1167" s="61">
        <f t="shared" si="1326"/>
        <v>0</v>
      </c>
      <c r="K1167" s="61">
        <f t="shared" si="1326"/>
        <v>0</v>
      </c>
      <c r="L1167" s="61">
        <f t="shared" si="1326"/>
        <v>0</v>
      </c>
      <c r="M1167" s="61">
        <f t="shared" si="1326"/>
        <v>4308</v>
      </c>
      <c r="N1167" s="61">
        <f t="shared" si="1326"/>
        <v>0</v>
      </c>
      <c r="O1167" s="61">
        <f t="shared" si="1326"/>
        <v>0</v>
      </c>
      <c r="P1167" s="61">
        <f t="shared" si="1326"/>
        <v>0</v>
      </c>
      <c r="Q1167" s="61">
        <f t="shared" si="1326"/>
        <v>0</v>
      </c>
      <c r="R1167" s="61">
        <f t="shared" si="1326"/>
        <v>0</v>
      </c>
      <c r="S1167" s="129">
        <f t="shared" si="1326"/>
        <v>4308</v>
      </c>
      <c r="T1167" s="129">
        <f t="shared" si="1326"/>
        <v>0</v>
      </c>
      <c r="U1167" s="61">
        <f t="shared" si="1326"/>
        <v>0</v>
      </c>
      <c r="V1167" s="61">
        <f t="shared" si="1326"/>
        <v>0</v>
      </c>
      <c r="W1167" s="61">
        <f t="shared" ref="U1167:AJ1170" si="1327">W1168</f>
        <v>0</v>
      </c>
      <c r="X1167" s="61">
        <f t="shared" si="1327"/>
        <v>0</v>
      </c>
      <c r="Y1167" s="61">
        <f t="shared" si="1327"/>
        <v>4308</v>
      </c>
      <c r="Z1167" s="61">
        <f t="shared" si="1327"/>
        <v>0</v>
      </c>
      <c r="AA1167" s="61">
        <f t="shared" si="1327"/>
        <v>0</v>
      </c>
      <c r="AB1167" s="61">
        <f t="shared" si="1327"/>
        <v>0</v>
      </c>
      <c r="AC1167" s="61">
        <f t="shared" si="1327"/>
        <v>0</v>
      </c>
      <c r="AD1167" s="61">
        <f t="shared" si="1327"/>
        <v>0</v>
      </c>
      <c r="AE1167" s="129">
        <f t="shared" si="1327"/>
        <v>4308</v>
      </c>
      <c r="AF1167" s="129">
        <f t="shared" si="1327"/>
        <v>0</v>
      </c>
      <c r="AG1167" s="61">
        <f t="shared" si="1327"/>
        <v>470</v>
      </c>
      <c r="AH1167" s="61">
        <f t="shared" si="1327"/>
        <v>0</v>
      </c>
      <c r="AI1167" s="61">
        <f t="shared" si="1327"/>
        <v>0</v>
      </c>
      <c r="AJ1167" s="61">
        <f t="shared" si="1327"/>
        <v>0</v>
      </c>
      <c r="AK1167" s="61">
        <f t="shared" ref="AG1167:AR1170" si="1328">AK1168</f>
        <v>4778</v>
      </c>
      <c r="AL1167" s="61">
        <f t="shared" si="1328"/>
        <v>0</v>
      </c>
      <c r="AM1167" s="61">
        <f t="shared" si="1328"/>
        <v>0</v>
      </c>
      <c r="AN1167" s="61">
        <f t="shared" si="1328"/>
        <v>0</v>
      </c>
      <c r="AO1167" s="61">
        <f t="shared" si="1328"/>
        <v>0</v>
      </c>
      <c r="AP1167" s="61">
        <f t="shared" si="1328"/>
        <v>0</v>
      </c>
      <c r="AQ1167" s="61">
        <f t="shared" si="1328"/>
        <v>4778</v>
      </c>
      <c r="AR1167" s="61">
        <f t="shared" si="1328"/>
        <v>0</v>
      </c>
    </row>
    <row r="1168" spans="1:44" ht="18" customHeight="1">
      <c r="A1168" s="28" t="s">
        <v>14</v>
      </c>
      <c r="B1168" s="32">
        <v>920</v>
      </c>
      <c r="C1168" s="38" t="s">
        <v>133</v>
      </c>
      <c r="D1168" s="38" t="s">
        <v>20</v>
      </c>
      <c r="E1168" s="38" t="s">
        <v>59</v>
      </c>
      <c r="F1168" s="38"/>
      <c r="G1168" s="61">
        <f t="shared" si="1326"/>
        <v>4308</v>
      </c>
      <c r="H1168" s="61">
        <f t="shared" si="1326"/>
        <v>0</v>
      </c>
      <c r="I1168" s="61">
        <f t="shared" si="1326"/>
        <v>0</v>
      </c>
      <c r="J1168" s="61">
        <f t="shared" si="1326"/>
        <v>0</v>
      </c>
      <c r="K1168" s="61">
        <f t="shared" si="1326"/>
        <v>0</v>
      </c>
      <c r="L1168" s="61">
        <f t="shared" si="1326"/>
        <v>0</v>
      </c>
      <c r="M1168" s="61">
        <f t="shared" si="1326"/>
        <v>4308</v>
      </c>
      <c r="N1168" s="61">
        <f t="shared" si="1326"/>
        <v>0</v>
      </c>
      <c r="O1168" s="61">
        <f t="shared" si="1326"/>
        <v>0</v>
      </c>
      <c r="P1168" s="61">
        <f t="shared" si="1326"/>
        <v>0</v>
      </c>
      <c r="Q1168" s="61">
        <f t="shared" si="1326"/>
        <v>0</v>
      </c>
      <c r="R1168" s="61">
        <f t="shared" si="1326"/>
        <v>0</v>
      </c>
      <c r="S1168" s="129">
        <f t="shared" si="1326"/>
        <v>4308</v>
      </c>
      <c r="T1168" s="129">
        <f t="shared" si="1326"/>
        <v>0</v>
      </c>
      <c r="U1168" s="61">
        <f t="shared" si="1327"/>
        <v>0</v>
      </c>
      <c r="V1168" s="61">
        <f t="shared" si="1327"/>
        <v>0</v>
      </c>
      <c r="W1168" s="61">
        <f t="shared" si="1327"/>
        <v>0</v>
      </c>
      <c r="X1168" s="61">
        <f t="shared" si="1327"/>
        <v>0</v>
      </c>
      <c r="Y1168" s="61">
        <f t="shared" si="1327"/>
        <v>4308</v>
      </c>
      <c r="Z1168" s="61">
        <f t="shared" si="1327"/>
        <v>0</v>
      </c>
      <c r="AA1168" s="61">
        <f t="shared" si="1327"/>
        <v>0</v>
      </c>
      <c r="AB1168" s="61">
        <f t="shared" si="1327"/>
        <v>0</v>
      </c>
      <c r="AC1168" s="61">
        <f t="shared" si="1327"/>
        <v>0</v>
      </c>
      <c r="AD1168" s="61">
        <f t="shared" si="1327"/>
        <v>0</v>
      </c>
      <c r="AE1168" s="129">
        <f t="shared" si="1327"/>
        <v>4308</v>
      </c>
      <c r="AF1168" s="129">
        <f t="shared" si="1327"/>
        <v>0</v>
      </c>
      <c r="AG1168" s="61">
        <f t="shared" si="1328"/>
        <v>470</v>
      </c>
      <c r="AH1168" s="61">
        <f t="shared" si="1328"/>
        <v>0</v>
      </c>
      <c r="AI1168" s="61">
        <f t="shared" si="1328"/>
        <v>0</v>
      </c>
      <c r="AJ1168" s="61">
        <f t="shared" si="1328"/>
        <v>0</v>
      </c>
      <c r="AK1168" s="61">
        <f t="shared" si="1328"/>
        <v>4778</v>
      </c>
      <c r="AL1168" s="61">
        <f t="shared" si="1328"/>
        <v>0</v>
      </c>
      <c r="AM1168" s="61">
        <f t="shared" si="1328"/>
        <v>0</v>
      </c>
      <c r="AN1168" s="61">
        <f t="shared" si="1328"/>
        <v>0</v>
      </c>
      <c r="AO1168" s="61">
        <f t="shared" si="1328"/>
        <v>0</v>
      </c>
      <c r="AP1168" s="61">
        <f t="shared" si="1328"/>
        <v>0</v>
      </c>
      <c r="AQ1168" s="61">
        <f t="shared" si="1328"/>
        <v>4778</v>
      </c>
      <c r="AR1168" s="61">
        <f t="shared" si="1328"/>
        <v>0</v>
      </c>
    </row>
    <row r="1169" spans="1:44" ht="20.100000000000001" customHeight="1">
      <c r="A1169" s="28" t="s">
        <v>152</v>
      </c>
      <c r="B1169" s="32">
        <v>920</v>
      </c>
      <c r="C1169" s="38" t="s">
        <v>133</v>
      </c>
      <c r="D1169" s="38" t="s">
        <v>20</v>
      </c>
      <c r="E1169" s="38" t="s">
        <v>168</v>
      </c>
      <c r="F1169" s="38"/>
      <c r="G1169" s="61">
        <f t="shared" si="1326"/>
        <v>4308</v>
      </c>
      <c r="H1169" s="61">
        <f t="shared" si="1326"/>
        <v>0</v>
      </c>
      <c r="I1169" s="61">
        <f t="shared" si="1326"/>
        <v>0</v>
      </c>
      <c r="J1169" s="61">
        <f t="shared" si="1326"/>
        <v>0</v>
      </c>
      <c r="K1169" s="61">
        <f t="shared" si="1326"/>
        <v>0</v>
      </c>
      <c r="L1169" s="61">
        <f t="shared" si="1326"/>
        <v>0</v>
      </c>
      <c r="M1169" s="61">
        <f t="shared" si="1326"/>
        <v>4308</v>
      </c>
      <c r="N1169" s="61">
        <f t="shared" si="1326"/>
        <v>0</v>
      </c>
      <c r="O1169" s="61">
        <f t="shared" si="1326"/>
        <v>0</v>
      </c>
      <c r="P1169" s="61">
        <f t="shared" si="1326"/>
        <v>0</v>
      </c>
      <c r="Q1169" s="61">
        <f t="shared" si="1326"/>
        <v>0</v>
      </c>
      <c r="R1169" s="61">
        <f t="shared" si="1326"/>
        <v>0</v>
      </c>
      <c r="S1169" s="129">
        <f t="shared" si="1326"/>
        <v>4308</v>
      </c>
      <c r="T1169" s="129">
        <f t="shared" si="1326"/>
        <v>0</v>
      </c>
      <c r="U1169" s="61">
        <f t="shared" si="1327"/>
        <v>0</v>
      </c>
      <c r="V1169" s="61">
        <f t="shared" si="1327"/>
        <v>0</v>
      </c>
      <c r="W1169" s="61">
        <f t="shared" si="1327"/>
        <v>0</v>
      </c>
      <c r="X1169" s="61">
        <f t="shared" si="1327"/>
        <v>0</v>
      </c>
      <c r="Y1169" s="61">
        <f t="shared" si="1327"/>
        <v>4308</v>
      </c>
      <c r="Z1169" s="61">
        <f t="shared" si="1327"/>
        <v>0</v>
      </c>
      <c r="AA1169" s="61">
        <f t="shared" si="1327"/>
        <v>0</v>
      </c>
      <c r="AB1169" s="61">
        <f t="shared" si="1327"/>
        <v>0</v>
      </c>
      <c r="AC1169" s="61">
        <f t="shared" si="1327"/>
        <v>0</v>
      </c>
      <c r="AD1169" s="61">
        <f t="shared" si="1327"/>
        <v>0</v>
      </c>
      <c r="AE1169" s="129">
        <f t="shared" si="1327"/>
        <v>4308</v>
      </c>
      <c r="AF1169" s="129">
        <f t="shared" si="1327"/>
        <v>0</v>
      </c>
      <c r="AG1169" s="61">
        <f t="shared" si="1328"/>
        <v>470</v>
      </c>
      <c r="AH1169" s="61">
        <f t="shared" si="1328"/>
        <v>0</v>
      </c>
      <c r="AI1169" s="61">
        <f t="shared" si="1328"/>
        <v>0</v>
      </c>
      <c r="AJ1169" s="61">
        <f t="shared" si="1328"/>
        <v>0</v>
      </c>
      <c r="AK1169" s="61">
        <f t="shared" si="1328"/>
        <v>4778</v>
      </c>
      <c r="AL1169" s="61">
        <f t="shared" si="1328"/>
        <v>0</v>
      </c>
      <c r="AM1169" s="61">
        <f t="shared" si="1328"/>
        <v>0</v>
      </c>
      <c r="AN1169" s="61">
        <f t="shared" si="1328"/>
        <v>0</v>
      </c>
      <c r="AO1169" s="61">
        <f t="shared" si="1328"/>
        <v>0</v>
      </c>
      <c r="AP1169" s="61">
        <f t="shared" si="1328"/>
        <v>0</v>
      </c>
      <c r="AQ1169" s="61">
        <f t="shared" si="1328"/>
        <v>4778</v>
      </c>
      <c r="AR1169" s="61">
        <f t="shared" si="1328"/>
        <v>0</v>
      </c>
    </row>
    <row r="1170" spans="1:44" ht="33">
      <c r="A1170" s="17" t="s">
        <v>221</v>
      </c>
      <c r="B1170" s="32">
        <v>920</v>
      </c>
      <c r="C1170" s="18" t="s">
        <v>133</v>
      </c>
      <c r="D1170" s="18" t="s">
        <v>20</v>
      </c>
      <c r="E1170" s="18" t="s">
        <v>168</v>
      </c>
      <c r="F1170" s="18" t="s">
        <v>29</v>
      </c>
      <c r="G1170" s="6">
        <f t="shared" si="1326"/>
        <v>4308</v>
      </c>
      <c r="H1170" s="6">
        <f t="shared" si="1326"/>
        <v>0</v>
      </c>
      <c r="I1170" s="6">
        <f t="shared" si="1326"/>
        <v>0</v>
      </c>
      <c r="J1170" s="6">
        <f t="shared" si="1326"/>
        <v>0</v>
      </c>
      <c r="K1170" s="6">
        <f t="shared" si="1326"/>
        <v>0</v>
      </c>
      <c r="L1170" s="6">
        <f t="shared" si="1326"/>
        <v>0</v>
      </c>
      <c r="M1170" s="6">
        <f t="shared" si="1326"/>
        <v>4308</v>
      </c>
      <c r="N1170" s="6">
        <f t="shared" si="1326"/>
        <v>0</v>
      </c>
      <c r="O1170" s="6">
        <f t="shared" si="1326"/>
        <v>0</v>
      </c>
      <c r="P1170" s="6">
        <f t="shared" si="1326"/>
        <v>0</v>
      </c>
      <c r="Q1170" s="6">
        <f t="shared" si="1326"/>
        <v>0</v>
      </c>
      <c r="R1170" s="6">
        <f t="shared" si="1326"/>
        <v>0</v>
      </c>
      <c r="S1170" s="118">
        <f t="shared" si="1326"/>
        <v>4308</v>
      </c>
      <c r="T1170" s="118">
        <f t="shared" si="1326"/>
        <v>0</v>
      </c>
      <c r="U1170" s="6">
        <f t="shared" si="1327"/>
        <v>0</v>
      </c>
      <c r="V1170" s="6">
        <f t="shared" si="1327"/>
        <v>0</v>
      </c>
      <c r="W1170" s="6">
        <f t="shared" si="1327"/>
        <v>0</v>
      </c>
      <c r="X1170" s="6">
        <f t="shared" si="1327"/>
        <v>0</v>
      </c>
      <c r="Y1170" s="6">
        <f t="shared" si="1327"/>
        <v>4308</v>
      </c>
      <c r="Z1170" s="6">
        <f t="shared" si="1327"/>
        <v>0</v>
      </c>
      <c r="AA1170" s="6">
        <f t="shared" si="1327"/>
        <v>0</v>
      </c>
      <c r="AB1170" s="6">
        <f t="shared" si="1327"/>
        <v>0</v>
      </c>
      <c r="AC1170" s="6">
        <f t="shared" si="1327"/>
        <v>0</v>
      </c>
      <c r="AD1170" s="6">
        <f t="shared" si="1327"/>
        <v>0</v>
      </c>
      <c r="AE1170" s="118">
        <f t="shared" si="1327"/>
        <v>4308</v>
      </c>
      <c r="AF1170" s="118">
        <f t="shared" si="1327"/>
        <v>0</v>
      </c>
      <c r="AG1170" s="6">
        <f t="shared" si="1328"/>
        <v>470</v>
      </c>
      <c r="AH1170" s="6">
        <f t="shared" si="1328"/>
        <v>0</v>
      </c>
      <c r="AI1170" s="6">
        <f t="shared" si="1328"/>
        <v>0</v>
      </c>
      <c r="AJ1170" s="6">
        <f t="shared" si="1328"/>
        <v>0</v>
      </c>
      <c r="AK1170" s="6">
        <f t="shared" si="1328"/>
        <v>4778</v>
      </c>
      <c r="AL1170" s="6">
        <f t="shared" si="1328"/>
        <v>0</v>
      </c>
      <c r="AM1170" s="6">
        <f t="shared" si="1328"/>
        <v>0</v>
      </c>
      <c r="AN1170" s="6">
        <f t="shared" si="1328"/>
        <v>0</v>
      </c>
      <c r="AO1170" s="6">
        <f t="shared" si="1328"/>
        <v>0</v>
      </c>
      <c r="AP1170" s="6">
        <f t="shared" si="1328"/>
        <v>0</v>
      </c>
      <c r="AQ1170" s="6">
        <f t="shared" si="1328"/>
        <v>4778</v>
      </c>
      <c r="AR1170" s="6">
        <f t="shared" si="1328"/>
        <v>0</v>
      </c>
    </row>
    <row r="1171" spans="1:44" ht="33">
      <c r="A1171" s="17" t="s">
        <v>34</v>
      </c>
      <c r="B1171" s="32">
        <v>920</v>
      </c>
      <c r="C1171" s="18" t="s">
        <v>133</v>
      </c>
      <c r="D1171" s="18" t="s">
        <v>20</v>
      </c>
      <c r="E1171" s="18" t="s">
        <v>168</v>
      </c>
      <c r="F1171" s="18" t="s">
        <v>35</v>
      </c>
      <c r="G1171" s="6">
        <v>4308</v>
      </c>
      <c r="H1171" s="6"/>
      <c r="I1171" s="102"/>
      <c r="J1171" s="102"/>
      <c r="K1171" s="102"/>
      <c r="L1171" s="102"/>
      <c r="M1171" s="55">
        <f>G1171+I1171+J1171+K1171+L1171</f>
        <v>4308</v>
      </c>
      <c r="N1171" s="55">
        <f>H1171+L1171</f>
        <v>0</v>
      </c>
      <c r="O1171" s="102"/>
      <c r="P1171" s="102"/>
      <c r="Q1171" s="102"/>
      <c r="R1171" s="102"/>
      <c r="S1171" s="119">
        <f>M1171+O1171+P1171+Q1171+R1171</f>
        <v>4308</v>
      </c>
      <c r="T1171" s="119">
        <f>N1171+R1171</f>
        <v>0</v>
      </c>
      <c r="U1171" s="102"/>
      <c r="V1171" s="102"/>
      <c r="W1171" s="102"/>
      <c r="X1171" s="102"/>
      <c r="Y1171" s="55">
        <f>S1171+U1171+V1171+W1171+X1171</f>
        <v>4308</v>
      </c>
      <c r="Z1171" s="55">
        <f>T1171+X1171</f>
        <v>0</v>
      </c>
      <c r="AA1171" s="102"/>
      <c r="AB1171" s="102"/>
      <c r="AC1171" s="102"/>
      <c r="AD1171" s="102"/>
      <c r="AE1171" s="119">
        <f>Y1171+AA1171+AB1171+AC1171+AD1171</f>
        <v>4308</v>
      </c>
      <c r="AF1171" s="119">
        <f>Z1171+AD1171</f>
        <v>0</v>
      </c>
      <c r="AG1171" s="102">
        <v>470</v>
      </c>
      <c r="AH1171" s="102"/>
      <c r="AI1171" s="102"/>
      <c r="AJ1171" s="102"/>
      <c r="AK1171" s="55">
        <f>AE1171+AG1171+AH1171+AI1171+AJ1171</f>
        <v>4778</v>
      </c>
      <c r="AL1171" s="55">
        <f>AF1171+AJ1171</f>
        <v>0</v>
      </c>
      <c r="AM1171" s="102"/>
      <c r="AN1171" s="102"/>
      <c r="AO1171" s="102"/>
      <c r="AP1171" s="102"/>
      <c r="AQ1171" s="55">
        <f>AK1171+AM1171+AN1171+AO1171+AP1171</f>
        <v>4778</v>
      </c>
      <c r="AR1171" s="55">
        <f>AL1171+AP1171</f>
        <v>0</v>
      </c>
    </row>
    <row r="1172" spans="1:44" ht="14.25" customHeight="1">
      <c r="A1172" s="17"/>
      <c r="B1172" s="32"/>
      <c r="C1172" s="18"/>
      <c r="D1172" s="18"/>
      <c r="E1172" s="18"/>
      <c r="F1172" s="18"/>
      <c r="G1172" s="52"/>
      <c r="H1172" s="52"/>
      <c r="I1172" s="102"/>
      <c r="J1172" s="102"/>
      <c r="K1172" s="102"/>
      <c r="L1172" s="102"/>
      <c r="M1172" s="102"/>
      <c r="N1172" s="102"/>
      <c r="O1172" s="102"/>
      <c r="P1172" s="102"/>
      <c r="Q1172" s="102"/>
      <c r="R1172" s="102"/>
      <c r="S1172" s="121"/>
      <c r="T1172" s="121"/>
      <c r="U1172" s="102"/>
      <c r="V1172" s="102"/>
      <c r="W1172" s="102"/>
      <c r="X1172" s="102"/>
      <c r="Y1172" s="102"/>
      <c r="Z1172" s="102"/>
      <c r="AA1172" s="102"/>
      <c r="AB1172" s="102"/>
      <c r="AC1172" s="102"/>
      <c r="AD1172" s="102"/>
      <c r="AE1172" s="121"/>
      <c r="AF1172" s="121"/>
      <c r="AG1172" s="102"/>
      <c r="AH1172" s="102"/>
      <c r="AI1172" s="102"/>
      <c r="AJ1172" s="102"/>
      <c r="AK1172" s="102"/>
      <c r="AL1172" s="102"/>
      <c r="AM1172" s="102"/>
      <c r="AN1172" s="102"/>
      <c r="AO1172" s="102"/>
      <c r="AP1172" s="102"/>
      <c r="AQ1172" s="102"/>
      <c r="AR1172" s="102"/>
    </row>
    <row r="1173" spans="1:44" ht="18.75">
      <c r="A1173" s="15" t="s">
        <v>279</v>
      </c>
      <c r="B1173" s="31">
        <v>920</v>
      </c>
      <c r="C1173" s="16" t="s">
        <v>133</v>
      </c>
      <c r="D1173" s="16" t="s">
        <v>8</v>
      </c>
      <c r="E1173" s="16" t="s">
        <v>277</v>
      </c>
      <c r="F1173" s="16" t="s">
        <v>277</v>
      </c>
      <c r="G1173" s="11">
        <f>G1174+G1184+G1192+G1179</f>
        <v>26443</v>
      </c>
      <c r="H1173" s="11">
        <f t="shared" ref="H1173:N1173" si="1329">H1174+H1184+H1192+H1179</f>
        <v>0</v>
      </c>
      <c r="I1173" s="11">
        <f t="shared" si="1329"/>
        <v>800</v>
      </c>
      <c r="J1173" s="11">
        <f t="shared" si="1329"/>
        <v>2812</v>
      </c>
      <c r="K1173" s="11">
        <f t="shared" si="1329"/>
        <v>0</v>
      </c>
      <c r="L1173" s="11">
        <f t="shared" si="1329"/>
        <v>2400</v>
      </c>
      <c r="M1173" s="11">
        <f t="shared" si="1329"/>
        <v>32455</v>
      </c>
      <c r="N1173" s="11">
        <f t="shared" si="1329"/>
        <v>2400</v>
      </c>
      <c r="O1173" s="11">
        <f t="shared" ref="O1173:T1173" si="1330">O1174+O1184+O1192+O1179</f>
        <v>0</v>
      </c>
      <c r="P1173" s="11">
        <f t="shared" si="1330"/>
        <v>0</v>
      </c>
      <c r="Q1173" s="11">
        <f t="shared" si="1330"/>
        <v>0</v>
      </c>
      <c r="R1173" s="11">
        <f t="shared" si="1330"/>
        <v>0</v>
      </c>
      <c r="S1173" s="127">
        <f t="shared" si="1330"/>
        <v>32455</v>
      </c>
      <c r="T1173" s="127">
        <f t="shared" si="1330"/>
        <v>2400</v>
      </c>
      <c r="U1173" s="11">
        <f t="shared" ref="U1173:Z1173" si="1331">U1174+U1184+U1192+U1179</f>
        <v>0</v>
      </c>
      <c r="V1173" s="11">
        <f t="shared" si="1331"/>
        <v>0</v>
      </c>
      <c r="W1173" s="11">
        <f t="shared" si="1331"/>
        <v>-3</v>
      </c>
      <c r="X1173" s="11">
        <f t="shared" si="1331"/>
        <v>0</v>
      </c>
      <c r="Y1173" s="11">
        <f t="shared" si="1331"/>
        <v>32452</v>
      </c>
      <c r="Z1173" s="11">
        <f t="shared" si="1331"/>
        <v>2400</v>
      </c>
      <c r="AA1173" s="11">
        <f t="shared" ref="AA1173:AF1173" si="1332">AA1174+AA1184+AA1192+AA1179</f>
        <v>0</v>
      </c>
      <c r="AB1173" s="11">
        <f t="shared" si="1332"/>
        <v>0</v>
      </c>
      <c r="AC1173" s="11">
        <f t="shared" si="1332"/>
        <v>0</v>
      </c>
      <c r="AD1173" s="11">
        <f t="shared" si="1332"/>
        <v>0</v>
      </c>
      <c r="AE1173" s="127">
        <f t="shared" si="1332"/>
        <v>32452</v>
      </c>
      <c r="AF1173" s="127">
        <f t="shared" si="1332"/>
        <v>2400</v>
      </c>
      <c r="AG1173" s="11">
        <f t="shared" ref="AG1173:AL1173" si="1333">AG1174+AG1184+AG1192+AG1179</f>
        <v>478</v>
      </c>
      <c r="AH1173" s="11">
        <f t="shared" si="1333"/>
        <v>1028</v>
      </c>
      <c r="AI1173" s="11">
        <f t="shared" si="1333"/>
        <v>0</v>
      </c>
      <c r="AJ1173" s="11">
        <f t="shared" si="1333"/>
        <v>0</v>
      </c>
      <c r="AK1173" s="11">
        <f t="shared" si="1333"/>
        <v>33958</v>
      </c>
      <c r="AL1173" s="11">
        <f t="shared" si="1333"/>
        <v>2400</v>
      </c>
      <c r="AM1173" s="11">
        <f t="shared" ref="AM1173:AR1173" si="1334">AM1174+AM1184+AM1192+AM1179</f>
        <v>0</v>
      </c>
      <c r="AN1173" s="11">
        <f t="shared" si="1334"/>
        <v>0</v>
      </c>
      <c r="AO1173" s="11">
        <f t="shared" si="1334"/>
        <v>0</v>
      </c>
      <c r="AP1173" s="11">
        <f t="shared" si="1334"/>
        <v>0</v>
      </c>
      <c r="AQ1173" s="11">
        <f t="shared" si="1334"/>
        <v>33958</v>
      </c>
      <c r="AR1173" s="11">
        <f t="shared" si="1334"/>
        <v>2400</v>
      </c>
    </row>
    <row r="1174" spans="1:44" ht="49.5">
      <c r="A1174" s="17" t="s">
        <v>520</v>
      </c>
      <c r="B1174" s="32">
        <v>920</v>
      </c>
      <c r="C1174" s="18" t="s">
        <v>133</v>
      </c>
      <c r="D1174" s="18" t="s">
        <v>8</v>
      </c>
      <c r="E1174" s="18" t="s">
        <v>300</v>
      </c>
      <c r="F1174" s="18"/>
      <c r="G1174" s="6">
        <f t="shared" ref="G1174:V1177" si="1335">G1175</f>
        <v>5068</v>
      </c>
      <c r="H1174" s="6">
        <f t="shared" si="1335"/>
        <v>0</v>
      </c>
      <c r="I1174" s="6">
        <f t="shared" si="1335"/>
        <v>0</v>
      </c>
      <c r="J1174" s="6">
        <f t="shared" si="1335"/>
        <v>0</v>
      </c>
      <c r="K1174" s="6">
        <f t="shared" si="1335"/>
        <v>0</v>
      </c>
      <c r="L1174" s="6">
        <f t="shared" si="1335"/>
        <v>0</v>
      </c>
      <c r="M1174" s="6">
        <f t="shared" si="1335"/>
        <v>5068</v>
      </c>
      <c r="N1174" s="6">
        <f t="shared" si="1335"/>
        <v>0</v>
      </c>
      <c r="O1174" s="6">
        <f t="shared" si="1335"/>
        <v>0</v>
      </c>
      <c r="P1174" s="6">
        <f t="shared" si="1335"/>
        <v>0</v>
      </c>
      <c r="Q1174" s="6">
        <f t="shared" si="1335"/>
        <v>0</v>
      </c>
      <c r="R1174" s="6">
        <f t="shared" si="1335"/>
        <v>0</v>
      </c>
      <c r="S1174" s="118">
        <f t="shared" si="1335"/>
        <v>5068</v>
      </c>
      <c r="T1174" s="118">
        <f t="shared" si="1335"/>
        <v>0</v>
      </c>
      <c r="U1174" s="6">
        <f t="shared" si="1335"/>
        <v>0</v>
      </c>
      <c r="V1174" s="6">
        <f t="shared" si="1335"/>
        <v>0</v>
      </c>
      <c r="W1174" s="6">
        <f t="shared" ref="U1174:AJ1177" si="1336">W1175</f>
        <v>0</v>
      </c>
      <c r="X1174" s="6">
        <f t="shared" si="1336"/>
        <v>0</v>
      </c>
      <c r="Y1174" s="6">
        <f t="shared" si="1336"/>
        <v>5068</v>
      </c>
      <c r="Z1174" s="6">
        <f t="shared" si="1336"/>
        <v>0</v>
      </c>
      <c r="AA1174" s="6">
        <f t="shared" si="1336"/>
        <v>0</v>
      </c>
      <c r="AB1174" s="6">
        <f t="shared" si="1336"/>
        <v>0</v>
      </c>
      <c r="AC1174" s="6">
        <f t="shared" si="1336"/>
        <v>0</v>
      </c>
      <c r="AD1174" s="6">
        <f t="shared" si="1336"/>
        <v>0</v>
      </c>
      <c r="AE1174" s="118">
        <f t="shared" si="1336"/>
        <v>5068</v>
      </c>
      <c r="AF1174" s="118">
        <f t="shared" si="1336"/>
        <v>0</v>
      </c>
      <c r="AG1174" s="6">
        <f t="shared" si="1336"/>
        <v>0</v>
      </c>
      <c r="AH1174" s="6">
        <f t="shared" si="1336"/>
        <v>0</v>
      </c>
      <c r="AI1174" s="6">
        <f t="shared" si="1336"/>
        <v>0</v>
      </c>
      <c r="AJ1174" s="6">
        <f t="shared" si="1336"/>
        <v>0</v>
      </c>
      <c r="AK1174" s="6">
        <f t="shared" ref="AG1174:AR1177" si="1337">AK1175</f>
        <v>5068</v>
      </c>
      <c r="AL1174" s="6">
        <f t="shared" si="1337"/>
        <v>0</v>
      </c>
      <c r="AM1174" s="6">
        <f t="shared" si="1337"/>
        <v>0</v>
      </c>
      <c r="AN1174" s="6">
        <f t="shared" si="1337"/>
        <v>0</v>
      </c>
      <c r="AO1174" s="6">
        <f t="shared" si="1337"/>
        <v>0</v>
      </c>
      <c r="AP1174" s="6">
        <f t="shared" si="1337"/>
        <v>0</v>
      </c>
      <c r="AQ1174" s="6">
        <f t="shared" si="1337"/>
        <v>5068</v>
      </c>
      <c r="AR1174" s="6">
        <f t="shared" si="1337"/>
        <v>0</v>
      </c>
    </row>
    <row r="1175" spans="1:44" ht="20.100000000000001" customHeight="1">
      <c r="A1175" s="17" t="s">
        <v>14</v>
      </c>
      <c r="B1175" s="32">
        <v>920</v>
      </c>
      <c r="C1175" s="18" t="s">
        <v>133</v>
      </c>
      <c r="D1175" s="18" t="s">
        <v>8</v>
      </c>
      <c r="E1175" s="18" t="s">
        <v>301</v>
      </c>
      <c r="F1175" s="18"/>
      <c r="G1175" s="6">
        <f t="shared" si="1335"/>
        <v>5068</v>
      </c>
      <c r="H1175" s="6">
        <f t="shared" si="1335"/>
        <v>0</v>
      </c>
      <c r="I1175" s="6">
        <f t="shared" si="1335"/>
        <v>0</v>
      </c>
      <c r="J1175" s="6">
        <f t="shared" si="1335"/>
        <v>0</v>
      </c>
      <c r="K1175" s="6">
        <f t="shared" si="1335"/>
        <v>0</v>
      </c>
      <c r="L1175" s="6">
        <f t="shared" si="1335"/>
        <v>0</v>
      </c>
      <c r="M1175" s="6">
        <f t="shared" si="1335"/>
        <v>5068</v>
      </c>
      <c r="N1175" s="6">
        <f t="shared" si="1335"/>
        <v>0</v>
      </c>
      <c r="O1175" s="6">
        <f t="shared" si="1335"/>
        <v>0</v>
      </c>
      <c r="P1175" s="6">
        <f t="shared" si="1335"/>
        <v>0</v>
      </c>
      <c r="Q1175" s="6">
        <f t="shared" si="1335"/>
        <v>0</v>
      </c>
      <c r="R1175" s="6">
        <f t="shared" si="1335"/>
        <v>0</v>
      </c>
      <c r="S1175" s="118">
        <f t="shared" si="1335"/>
        <v>5068</v>
      </c>
      <c r="T1175" s="118">
        <f t="shared" si="1335"/>
        <v>0</v>
      </c>
      <c r="U1175" s="6">
        <f t="shared" si="1336"/>
        <v>0</v>
      </c>
      <c r="V1175" s="6">
        <f t="shared" si="1336"/>
        <v>0</v>
      </c>
      <c r="W1175" s="6">
        <f t="shared" si="1336"/>
        <v>0</v>
      </c>
      <c r="X1175" s="6">
        <f t="shared" si="1336"/>
        <v>0</v>
      </c>
      <c r="Y1175" s="6">
        <f t="shared" si="1336"/>
        <v>5068</v>
      </c>
      <c r="Z1175" s="6">
        <f t="shared" si="1336"/>
        <v>0</v>
      </c>
      <c r="AA1175" s="6">
        <f t="shared" si="1336"/>
        <v>0</v>
      </c>
      <c r="AB1175" s="6">
        <f t="shared" si="1336"/>
        <v>0</v>
      </c>
      <c r="AC1175" s="6">
        <f t="shared" si="1336"/>
        <v>0</v>
      </c>
      <c r="AD1175" s="6">
        <f t="shared" si="1336"/>
        <v>0</v>
      </c>
      <c r="AE1175" s="118">
        <f t="shared" si="1336"/>
        <v>5068</v>
      </c>
      <c r="AF1175" s="118">
        <f t="shared" si="1336"/>
        <v>0</v>
      </c>
      <c r="AG1175" s="6">
        <f t="shared" si="1337"/>
        <v>0</v>
      </c>
      <c r="AH1175" s="6">
        <f t="shared" si="1337"/>
        <v>0</v>
      </c>
      <c r="AI1175" s="6">
        <f t="shared" si="1337"/>
        <v>0</v>
      </c>
      <c r="AJ1175" s="6">
        <f t="shared" si="1337"/>
        <v>0</v>
      </c>
      <c r="AK1175" s="6">
        <f t="shared" si="1337"/>
        <v>5068</v>
      </c>
      <c r="AL1175" s="6">
        <f t="shared" si="1337"/>
        <v>0</v>
      </c>
      <c r="AM1175" s="6">
        <f t="shared" si="1337"/>
        <v>0</v>
      </c>
      <c r="AN1175" s="6">
        <f t="shared" si="1337"/>
        <v>0</v>
      </c>
      <c r="AO1175" s="6">
        <f t="shared" si="1337"/>
        <v>0</v>
      </c>
      <c r="AP1175" s="6">
        <f t="shared" si="1337"/>
        <v>0</v>
      </c>
      <c r="AQ1175" s="6">
        <f t="shared" si="1337"/>
        <v>5068</v>
      </c>
      <c r="AR1175" s="6">
        <f t="shared" si="1337"/>
        <v>0</v>
      </c>
    </row>
    <row r="1176" spans="1:44" ht="20.100000000000001" customHeight="1">
      <c r="A1176" s="17" t="s">
        <v>280</v>
      </c>
      <c r="B1176" s="32">
        <v>920</v>
      </c>
      <c r="C1176" s="18" t="s">
        <v>133</v>
      </c>
      <c r="D1176" s="18" t="s">
        <v>8</v>
      </c>
      <c r="E1176" s="18" t="s">
        <v>302</v>
      </c>
      <c r="F1176" s="18"/>
      <c r="G1176" s="6">
        <f t="shared" si="1335"/>
        <v>5068</v>
      </c>
      <c r="H1176" s="6">
        <f t="shared" si="1335"/>
        <v>0</v>
      </c>
      <c r="I1176" s="6">
        <f t="shared" si="1335"/>
        <v>0</v>
      </c>
      <c r="J1176" s="6">
        <f t="shared" si="1335"/>
        <v>0</v>
      </c>
      <c r="K1176" s="6">
        <f t="shared" si="1335"/>
        <v>0</v>
      </c>
      <c r="L1176" s="6">
        <f t="shared" si="1335"/>
        <v>0</v>
      </c>
      <c r="M1176" s="6">
        <f t="shared" si="1335"/>
        <v>5068</v>
      </c>
      <c r="N1176" s="6">
        <f t="shared" si="1335"/>
        <v>0</v>
      </c>
      <c r="O1176" s="6">
        <f t="shared" si="1335"/>
        <v>0</v>
      </c>
      <c r="P1176" s="6">
        <f t="shared" si="1335"/>
        <v>0</v>
      </c>
      <c r="Q1176" s="6">
        <f t="shared" si="1335"/>
        <v>0</v>
      </c>
      <c r="R1176" s="6">
        <f t="shared" si="1335"/>
        <v>0</v>
      </c>
      <c r="S1176" s="118">
        <f t="shared" si="1335"/>
        <v>5068</v>
      </c>
      <c r="T1176" s="118">
        <f t="shared" si="1335"/>
        <v>0</v>
      </c>
      <c r="U1176" s="6">
        <f t="shared" si="1336"/>
        <v>0</v>
      </c>
      <c r="V1176" s="6">
        <f t="shared" si="1336"/>
        <v>0</v>
      </c>
      <c r="W1176" s="6">
        <f t="shared" si="1336"/>
        <v>0</v>
      </c>
      <c r="X1176" s="6">
        <f t="shared" si="1336"/>
        <v>0</v>
      </c>
      <c r="Y1176" s="6">
        <f t="shared" si="1336"/>
        <v>5068</v>
      </c>
      <c r="Z1176" s="6">
        <f t="shared" si="1336"/>
        <v>0</v>
      </c>
      <c r="AA1176" s="6">
        <f t="shared" si="1336"/>
        <v>0</v>
      </c>
      <c r="AB1176" s="6">
        <f t="shared" si="1336"/>
        <v>0</v>
      </c>
      <c r="AC1176" s="6">
        <f t="shared" si="1336"/>
        <v>0</v>
      </c>
      <c r="AD1176" s="6">
        <f t="shared" si="1336"/>
        <v>0</v>
      </c>
      <c r="AE1176" s="118">
        <f t="shared" si="1336"/>
        <v>5068</v>
      </c>
      <c r="AF1176" s="118">
        <f t="shared" si="1336"/>
        <v>0</v>
      </c>
      <c r="AG1176" s="6">
        <f t="shared" si="1337"/>
        <v>0</v>
      </c>
      <c r="AH1176" s="6">
        <f t="shared" si="1337"/>
        <v>0</v>
      </c>
      <c r="AI1176" s="6">
        <f t="shared" si="1337"/>
        <v>0</v>
      </c>
      <c r="AJ1176" s="6">
        <f t="shared" si="1337"/>
        <v>0</v>
      </c>
      <c r="AK1176" s="6">
        <f t="shared" si="1337"/>
        <v>5068</v>
      </c>
      <c r="AL1176" s="6">
        <f t="shared" si="1337"/>
        <v>0</v>
      </c>
      <c r="AM1176" s="6">
        <f t="shared" si="1337"/>
        <v>0</v>
      </c>
      <c r="AN1176" s="6">
        <f t="shared" si="1337"/>
        <v>0</v>
      </c>
      <c r="AO1176" s="6">
        <f t="shared" si="1337"/>
        <v>0</v>
      </c>
      <c r="AP1176" s="6">
        <f t="shared" si="1337"/>
        <v>0</v>
      </c>
      <c r="AQ1176" s="6">
        <f t="shared" si="1337"/>
        <v>5068</v>
      </c>
      <c r="AR1176" s="6">
        <f t="shared" si="1337"/>
        <v>0</v>
      </c>
    </row>
    <row r="1177" spans="1:44" ht="20.100000000000001" customHeight="1">
      <c r="A1177" s="17" t="s">
        <v>61</v>
      </c>
      <c r="B1177" s="32">
        <v>920</v>
      </c>
      <c r="C1177" s="18" t="s">
        <v>133</v>
      </c>
      <c r="D1177" s="18" t="s">
        <v>8</v>
      </c>
      <c r="E1177" s="18" t="s">
        <v>302</v>
      </c>
      <c r="F1177" s="18" t="s">
        <v>62</v>
      </c>
      <c r="G1177" s="6">
        <f t="shared" si="1335"/>
        <v>5068</v>
      </c>
      <c r="H1177" s="6">
        <f t="shared" si="1335"/>
        <v>0</v>
      </c>
      <c r="I1177" s="6">
        <f t="shared" si="1335"/>
        <v>0</v>
      </c>
      <c r="J1177" s="6">
        <f t="shared" si="1335"/>
        <v>0</v>
      </c>
      <c r="K1177" s="6">
        <f t="shared" si="1335"/>
        <v>0</v>
      </c>
      <c r="L1177" s="6">
        <f t="shared" si="1335"/>
        <v>0</v>
      </c>
      <c r="M1177" s="6">
        <f t="shared" si="1335"/>
        <v>5068</v>
      </c>
      <c r="N1177" s="6">
        <f t="shared" si="1335"/>
        <v>0</v>
      </c>
      <c r="O1177" s="6">
        <f t="shared" si="1335"/>
        <v>0</v>
      </c>
      <c r="P1177" s="6">
        <f t="shared" si="1335"/>
        <v>0</v>
      </c>
      <c r="Q1177" s="6">
        <f t="shared" si="1335"/>
        <v>0</v>
      </c>
      <c r="R1177" s="6">
        <f t="shared" si="1335"/>
        <v>0</v>
      </c>
      <c r="S1177" s="118">
        <f t="shared" si="1335"/>
        <v>5068</v>
      </c>
      <c r="T1177" s="118">
        <f t="shared" si="1335"/>
        <v>0</v>
      </c>
      <c r="U1177" s="6">
        <f t="shared" si="1336"/>
        <v>0</v>
      </c>
      <c r="V1177" s="6">
        <f t="shared" si="1336"/>
        <v>0</v>
      </c>
      <c r="W1177" s="6">
        <f t="shared" si="1336"/>
        <v>0</v>
      </c>
      <c r="X1177" s="6">
        <f t="shared" si="1336"/>
        <v>0</v>
      </c>
      <c r="Y1177" s="6">
        <f t="shared" si="1336"/>
        <v>5068</v>
      </c>
      <c r="Z1177" s="6">
        <f t="shared" si="1336"/>
        <v>0</v>
      </c>
      <c r="AA1177" s="6">
        <f t="shared" si="1336"/>
        <v>0</v>
      </c>
      <c r="AB1177" s="6">
        <f t="shared" si="1336"/>
        <v>0</v>
      </c>
      <c r="AC1177" s="6">
        <f t="shared" si="1336"/>
        <v>0</v>
      </c>
      <c r="AD1177" s="6">
        <f t="shared" si="1336"/>
        <v>0</v>
      </c>
      <c r="AE1177" s="118">
        <f t="shared" si="1336"/>
        <v>5068</v>
      </c>
      <c r="AF1177" s="118">
        <f t="shared" si="1336"/>
        <v>0</v>
      </c>
      <c r="AG1177" s="6">
        <f t="shared" si="1337"/>
        <v>0</v>
      </c>
      <c r="AH1177" s="6">
        <f t="shared" si="1337"/>
        <v>0</v>
      </c>
      <c r="AI1177" s="6">
        <f t="shared" si="1337"/>
        <v>0</v>
      </c>
      <c r="AJ1177" s="6">
        <f t="shared" si="1337"/>
        <v>0</v>
      </c>
      <c r="AK1177" s="6">
        <f t="shared" si="1337"/>
        <v>5068</v>
      </c>
      <c r="AL1177" s="6">
        <f t="shared" si="1337"/>
        <v>0</v>
      </c>
      <c r="AM1177" s="6">
        <f t="shared" si="1337"/>
        <v>0</v>
      </c>
      <c r="AN1177" s="6">
        <f t="shared" si="1337"/>
        <v>0</v>
      </c>
      <c r="AO1177" s="6">
        <f t="shared" si="1337"/>
        <v>0</v>
      </c>
      <c r="AP1177" s="6">
        <f t="shared" si="1337"/>
        <v>0</v>
      </c>
      <c r="AQ1177" s="6">
        <f t="shared" si="1337"/>
        <v>5068</v>
      </c>
      <c r="AR1177" s="6">
        <f t="shared" si="1337"/>
        <v>0</v>
      </c>
    </row>
    <row r="1178" spans="1:44" ht="49.5">
      <c r="A1178" s="17" t="s">
        <v>352</v>
      </c>
      <c r="B1178" s="32">
        <v>920</v>
      </c>
      <c r="C1178" s="18" t="s">
        <v>133</v>
      </c>
      <c r="D1178" s="18" t="s">
        <v>8</v>
      </c>
      <c r="E1178" s="18" t="s">
        <v>302</v>
      </c>
      <c r="F1178" s="18" t="s">
        <v>228</v>
      </c>
      <c r="G1178" s="6">
        <v>5068</v>
      </c>
      <c r="H1178" s="6"/>
      <c r="I1178" s="102"/>
      <c r="J1178" s="102"/>
      <c r="K1178" s="102"/>
      <c r="L1178" s="102"/>
      <c r="M1178" s="55">
        <f>G1178+I1178+J1178+K1178+L1178</f>
        <v>5068</v>
      </c>
      <c r="N1178" s="55">
        <f>H1178+L1178</f>
        <v>0</v>
      </c>
      <c r="O1178" s="102"/>
      <c r="P1178" s="102"/>
      <c r="Q1178" s="102"/>
      <c r="R1178" s="102"/>
      <c r="S1178" s="119">
        <f>M1178+O1178+P1178+Q1178+R1178</f>
        <v>5068</v>
      </c>
      <c r="T1178" s="119">
        <f>N1178+R1178</f>
        <v>0</v>
      </c>
      <c r="U1178" s="102"/>
      <c r="V1178" s="102"/>
      <c r="W1178" s="102"/>
      <c r="X1178" s="102"/>
      <c r="Y1178" s="55">
        <f>S1178+U1178+V1178+W1178+X1178</f>
        <v>5068</v>
      </c>
      <c r="Z1178" s="55">
        <f>T1178+X1178</f>
        <v>0</v>
      </c>
      <c r="AA1178" s="102"/>
      <c r="AB1178" s="102"/>
      <c r="AC1178" s="102"/>
      <c r="AD1178" s="102"/>
      <c r="AE1178" s="119">
        <f>Y1178+AA1178+AB1178+AC1178+AD1178</f>
        <v>5068</v>
      </c>
      <c r="AF1178" s="119">
        <f>Z1178+AD1178</f>
        <v>0</v>
      </c>
      <c r="AG1178" s="102"/>
      <c r="AH1178" s="102"/>
      <c r="AI1178" s="102"/>
      <c r="AJ1178" s="102"/>
      <c r="AK1178" s="55">
        <f>AE1178+AG1178+AH1178+AI1178+AJ1178</f>
        <v>5068</v>
      </c>
      <c r="AL1178" s="55">
        <f>AF1178+AJ1178</f>
        <v>0</v>
      </c>
      <c r="AM1178" s="102"/>
      <c r="AN1178" s="102"/>
      <c r="AO1178" s="102"/>
      <c r="AP1178" s="102"/>
      <c r="AQ1178" s="55">
        <f>AK1178+AM1178+AN1178+AO1178+AP1178</f>
        <v>5068</v>
      </c>
      <c r="AR1178" s="55">
        <f>AL1178+AP1178</f>
        <v>0</v>
      </c>
    </row>
    <row r="1179" spans="1:44" ht="49.5">
      <c r="A1179" s="17" t="s">
        <v>413</v>
      </c>
      <c r="B1179" s="32">
        <v>920</v>
      </c>
      <c r="C1179" s="18" t="s">
        <v>133</v>
      </c>
      <c r="D1179" s="18" t="s">
        <v>8</v>
      </c>
      <c r="E1179" s="18" t="s">
        <v>330</v>
      </c>
      <c r="F1179" s="18"/>
      <c r="G1179" s="6">
        <f t="shared" ref="G1179:V1182" si="1338">G1180</f>
        <v>918</v>
      </c>
      <c r="H1179" s="6">
        <f t="shared" si="1338"/>
        <v>0</v>
      </c>
      <c r="I1179" s="6">
        <f t="shared" si="1338"/>
        <v>0</v>
      </c>
      <c r="J1179" s="6">
        <f t="shared" si="1338"/>
        <v>0</v>
      </c>
      <c r="K1179" s="6">
        <f t="shared" si="1338"/>
        <v>0</v>
      </c>
      <c r="L1179" s="6">
        <f t="shared" si="1338"/>
        <v>0</v>
      </c>
      <c r="M1179" s="6">
        <f t="shared" si="1338"/>
        <v>918</v>
      </c>
      <c r="N1179" s="6">
        <f t="shared" si="1338"/>
        <v>0</v>
      </c>
      <c r="O1179" s="6">
        <f t="shared" si="1338"/>
        <v>0</v>
      </c>
      <c r="P1179" s="6">
        <f t="shared" si="1338"/>
        <v>0</v>
      </c>
      <c r="Q1179" s="6">
        <f t="shared" si="1338"/>
        <v>0</v>
      </c>
      <c r="R1179" s="6">
        <f t="shared" si="1338"/>
        <v>0</v>
      </c>
      <c r="S1179" s="118">
        <f t="shared" si="1338"/>
        <v>918</v>
      </c>
      <c r="T1179" s="118">
        <f t="shared" si="1338"/>
        <v>0</v>
      </c>
      <c r="U1179" s="6">
        <f t="shared" si="1338"/>
        <v>0</v>
      </c>
      <c r="V1179" s="6">
        <f t="shared" si="1338"/>
        <v>0</v>
      </c>
      <c r="W1179" s="6">
        <f t="shared" ref="U1179:AJ1182" si="1339">W1180</f>
        <v>-3</v>
      </c>
      <c r="X1179" s="6">
        <f t="shared" si="1339"/>
        <v>0</v>
      </c>
      <c r="Y1179" s="6">
        <f t="shared" si="1339"/>
        <v>915</v>
      </c>
      <c r="Z1179" s="6">
        <f t="shared" si="1339"/>
        <v>0</v>
      </c>
      <c r="AA1179" s="6">
        <f t="shared" si="1339"/>
        <v>0</v>
      </c>
      <c r="AB1179" s="6">
        <f t="shared" si="1339"/>
        <v>0</v>
      </c>
      <c r="AC1179" s="6">
        <f t="shared" si="1339"/>
        <v>0</v>
      </c>
      <c r="AD1179" s="6">
        <f t="shared" si="1339"/>
        <v>0</v>
      </c>
      <c r="AE1179" s="118">
        <f t="shared" si="1339"/>
        <v>915</v>
      </c>
      <c r="AF1179" s="118">
        <f t="shared" si="1339"/>
        <v>0</v>
      </c>
      <c r="AG1179" s="6">
        <f t="shared" si="1339"/>
        <v>0</v>
      </c>
      <c r="AH1179" s="6">
        <f t="shared" si="1339"/>
        <v>0</v>
      </c>
      <c r="AI1179" s="6">
        <f t="shared" si="1339"/>
        <v>0</v>
      </c>
      <c r="AJ1179" s="6">
        <f t="shared" si="1339"/>
        <v>0</v>
      </c>
      <c r="AK1179" s="6">
        <f t="shared" ref="AG1179:AR1182" si="1340">AK1180</f>
        <v>915</v>
      </c>
      <c r="AL1179" s="6">
        <f t="shared" si="1340"/>
        <v>0</v>
      </c>
      <c r="AM1179" s="6">
        <f t="shared" si="1340"/>
        <v>0</v>
      </c>
      <c r="AN1179" s="6">
        <f t="shared" si="1340"/>
        <v>0</v>
      </c>
      <c r="AO1179" s="6">
        <f t="shared" si="1340"/>
        <v>0</v>
      </c>
      <c r="AP1179" s="6">
        <f t="shared" si="1340"/>
        <v>0</v>
      </c>
      <c r="AQ1179" s="6">
        <f t="shared" si="1340"/>
        <v>915</v>
      </c>
      <c r="AR1179" s="6">
        <f t="shared" si="1340"/>
        <v>0</v>
      </c>
    </row>
    <row r="1180" spans="1:44" ht="20.100000000000001" customHeight="1">
      <c r="A1180" s="17" t="s">
        <v>14</v>
      </c>
      <c r="B1180" s="32">
        <v>920</v>
      </c>
      <c r="C1180" s="18" t="s">
        <v>133</v>
      </c>
      <c r="D1180" s="18" t="s">
        <v>8</v>
      </c>
      <c r="E1180" s="18" t="s">
        <v>331</v>
      </c>
      <c r="F1180" s="18"/>
      <c r="G1180" s="6">
        <f t="shared" si="1338"/>
        <v>918</v>
      </c>
      <c r="H1180" s="6">
        <f t="shared" si="1338"/>
        <v>0</v>
      </c>
      <c r="I1180" s="6">
        <f t="shared" si="1338"/>
        <v>0</v>
      </c>
      <c r="J1180" s="6">
        <f t="shared" si="1338"/>
        <v>0</v>
      </c>
      <c r="K1180" s="6">
        <f t="shared" si="1338"/>
        <v>0</v>
      </c>
      <c r="L1180" s="6">
        <f t="shared" si="1338"/>
        <v>0</v>
      </c>
      <c r="M1180" s="6">
        <f t="shared" si="1338"/>
        <v>918</v>
      </c>
      <c r="N1180" s="6">
        <f t="shared" si="1338"/>
        <v>0</v>
      </c>
      <c r="O1180" s="6">
        <f t="shared" si="1338"/>
        <v>0</v>
      </c>
      <c r="P1180" s="6">
        <f t="shared" si="1338"/>
        <v>0</v>
      </c>
      <c r="Q1180" s="6">
        <f t="shared" si="1338"/>
        <v>0</v>
      </c>
      <c r="R1180" s="6">
        <f t="shared" si="1338"/>
        <v>0</v>
      </c>
      <c r="S1180" s="118">
        <f t="shared" si="1338"/>
        <v>918</v>
      </c>
      <c r="T1180" s="118">
        <f t="shared" si="1338"/>
        <v>0</v>
      </c>
      <c r="U1180" s="6">
        <f t="shared" si="1339"/>
        <v>0</v>
      </c>
      <c r="V1180" s="6">
        <f t="shared" si="1339"/>
        <v>0</v>
      </c>
      <c r="W1180" s="6">
        <f t="shared" si="1339"/>
        <v>-3</v>
      </c>
      <c r="X1180" s="6">
        <f t="shared" si="1339"/>
        <v>0</v>
      </c>
      <c r="Y1180" s="6">
        <f t="shared" si="1339"/>
        <v>915</v>
      </c>
      <c r="Z1180" s="6">
        <f t="shared" si="1339"/>
        <v>0</v>
      </c>
      <c r="AA1180" s="6">
        <f t="shared" si="1339"/>
        <v>0</v>
      </c>
      <c r="AB1180" s="6">
        <f t="shared" si="1339"/>
        <v>0</v>
      </c>
      <c r="AC1180" s="6">
        <f t="shared" si="1339"/>
        <v>0</v>
      </c>
      <c r="AD1180" s="6">
        <f t="shared" si="1339"/>
        <v>0</v>
      </c>
      <c r="AE1180" s="118">
        <f t="shared" si="1339"/>
        <v>915</v>
      </c>
      <c r="AF1180" s="118">
        <f t="shared" si="1339"/>
        <v>0</v>
      </c>
      <c r="AG1180" s="6">
        <f t="shared" si="1340"/>
        <v>0</v>
      </c>
      <c r="AH1180" s="6">
        <f t="shared" si="1340"/>
        <v>0</v>
      </c>
      <c r="AI1180" s="6">
        <f t="shared" si="1340"/>
        <v>0</v>
      </c>
      <c r="AJ1180" s="6">
        <f t="shared" si="1340"/>
        <v>0</v>
      </c>
      <c r="AK1180" s="6">
        <f t="shared" si="1340"/>
        <v>915</v>
      </c>
      <c r="AL1180" s="6">
        <f t="shared" si="1340"/>
        <v>0</v>
      </c>
      <c r="AM1180" s="6">
        <f t="shared" si="1340"/>
        <v>0</v>
      </c>
      <c r="AN1180" s="6">
        <f t="shared" si="1340"/>
        <v>0</v>
      </c>
      <c r="AO1180" s="6">
        <f t="shared" si="1340"/>
        <v>0</v>
      </c>
      <c r="AP1180" s="6">
        <f t="shared" si="1340"/>
        <v>0</v>
      </c>
      <c r="AQ1180" s="6">
        <f t="shared" si="1340"/>
        <v>915</v>
      </c>
      <c r="AR1180" s="6">
        <f t="shared" si="1340"/>
        <v>0</v>
      </c>
    </row>
    <row r="1181" spans="1:44" ht="20.100000000000001" customHeight="1">
      <c r="A1181" s="17" t="s">
        <v>280</v>
      </c>
      <c r="B1181" s="32">
        <v>920</v>
      </c>
      <c r="C1181" s="18" t="s">
        <v>133</v>
      </c>
      <c r="D1181" s="18" t="s">
        <v>8</v>
      </c>
      <c r="E1181" s="18" t="s">
        <v>333</v>
      </c>
      <c r="F1181" s="18"/>
      <c r="G1181" s="6">
        <f t="shared" si="1338"/>
        <v>918</v>
      </c>
      <c r="H1181" s="6">
        <f t="shared" si="1338"/>
        <v>0</v>
      </c>
      <c r="I1181" s="6">
        <f t="shared" si="1338"/>
        <v>0</v>
      </c>
      <c r="J1181" s="6">
        <f t="shared" si="1338"/>
        <v>0</v>
      </c>
      <c r="K1181" s="6">
        <f t="shared" si="1338"/>
        <v>0</v>
      </c>
      <c r="L1181" s="6">
        <f t="shared" si="1338"/>
        <v>0</v>
      </c>
      <c r="M1181" s="6">
        <f t="shared" si="1338"/>
        <v>918</v>
      </c>
      <c r="N1181" s="6">
        <f t="shared" si="1338"/>
        <v>0</v>
      </c>
      <c r="O1181" s="6">
        <f t="shared" si="1338"/>
        <v>0</v>
      </c>
      <c r="P1181" s="6">
        <f t="shared" si="1338"/>
        <v>0</v>
      </c>
      <c r="Q1181" s="6">
        <f t="shared" si="1338"/>
        <v>0</v>
      </c>
      <c r="R1181" s="6">
        <f t="shared" si="1338"/>
        <v>0</v>
      </c>
      <c r="S1181" s="118">
        <f t="shared" si="1338"/>
        <v>918</v>
      </c>
      <c r="T1181" s="118">
        <f t="shared" si="1338"/>
        <v>0</v>
      </c>
      <c r="U1181" s="6">
        <f t="shared" si="1339"/>
        <v>0</v>
      </c>
      <c r="V1181" s="6">
        <f t="shared" si="1339"/>
        <v>0</v>
      </c>
      <c r="W1181" s="6">
        <f t="shared" si="1339"/>
        <v>-3</v>
      </c>
      <c r="X1181" s="6">
        <f t="shared" si="1339"/>
        <v>0</v>
      </c>
      <c r="Y1181" s="6">
        <f t="shared" si="1339"/>
        <v>915</v>
      </c>
      <c r="Z1181" s="6">
        <f t="shared" si="1339"/>
        <v>0</v>
      </c>
      <c r="AA1181" s="6">
        <f t="shared" si="1339"/>
        <v>0</v>
      </c>
      <c r="AB1181" s="6">
        <f t="shared" si="1339"/>
        <v>0</v>
      </c>
      <c r="AC1181" s="6">
        <f t="shared" si="1339"/>
        <v>0</v>
      </c>
      <c r="AD1181" s="6">
        <f t="shared" si="1339"/>
        <v>0</v>
      </c>
      <c r="AE1181" s="118">
        <f t="shared" si="1339"/>
        <v>915</v>
      </c>
      <c r="AF1181" s="118">
        <f t="shared" si="1339"/>
        <v>0</v>
      </c>
      <c r="AG1181" s="6">
        <f t="shared" si="1340"/>
        <v>0</v>
      </c>
      <c r="AH1181" s="6">
        <f t="shared" si="1340"/>
        <v>0</v>
      </c>
      <c r="AI1181" s="6">
        <f t="shared" si="1340"/>
        <v>0</v>
      </c>
      <c r="AJ1181" s="6">
        <f t="shared" si="1340"/>
        <v>0</v>
      </c>
      <c r="AK1181" s="6">
        <f t="shared" si="1340"/>
        <v>915</v>
      </c>
      <c r="AL1181" s="6">
        <f t="shared" si="1340"/>
        <v>0</v>
      </c>
      <c r="AM1181" s="6">
        <f t="shared" si="1340"/>
        <v>0</v>
      </c>
      <c r="AN1181" s="6">
        <f t="shared" si="1340"/>
        <v>0</v>
      </c>
      <c r="AO1181" s="6">
        <f t="shared" si="1340"/>
        <v>0</v>
      </c>
      <c r="AP1181" s="6">
        <f t="shared" si="1340"/>
        <v>0</v>
      </c>
      <c r="AQ1181" s="6">
        <f t="shared" si="1340"/>
        <v>915</v>
      </c>
      <c r="AR1181" s="6">
        <f t="shared" si="1340"/>
        <v>0</v>
      </c>
    </row>
    <row r="1182" spans="1:44" ht="33">
      <c r="A1182" s="17" t="s">
        <v>221</v>
      </c>
      <c r="B1182" s="32">
        <v>920</v>
      </c>
      <c r="C1182" s="18" t="s">
        <v>133</v>
      </c>
      <c r="D1182" s="18" t="s">
        <v>8</v>
      </c>
      <c r="E1182" s="18" t="s">
        <v>333</v>
      </c>
      <c r="F1182" s="18" t="s">
        <v>29</v>
      </c>
      <c r="G1182" s="6">
        <f t="shared" si="1338"/>
        <v>918</v>
      </c>
      <c r="H1182" s="6">
        <f t="shared" si="1338"/>
        <v>0</v>
      </c>
      <c r="I1182" s="6">
        <f t="shared" si="1338"/>
        <v>0</v>
      </c>
      <c r="J1182" s="6">
        <f t="shared" si="1338"/>
        <v>0</v>
      </c>
      <c r="K1182" s="6">
        <f t="shared" si="1338"/>
        <v>0</v>
      </c>
      <c r="L1182" s="6">
        <f t="shared" si="1338"/>
        <v>0</v>
      </c>
      <c r="M1182" s="6">
        <f t="shared" si="1338"/>
        <v>918</v>
      </c>
      <c r="N1182" s="6">
        <f t="shared" si="1338"/>
        <v>0</v>
      </c>
      <c r="O1182" s="6">
        <f t="shared" si="1338"/>
        <v>0</v>
      </c>
      <c r="P1182" s="6">
        <f t="shared" si="1338"/>
        <v>0</v>
      </c>
      <c r="Q1182" s="6">
        <f t="shared" si="1338"/>
        <v>0</v>
      </c>
      <c r="R1182" s="6">
        <f t="shared" si="1338"/>
        <v>0</v>
      </c>
      <c r="S1182" s="118">
        <f t="shared" si="1338"/>
        <v>918</v>
      </c>
      <c r="T1182" s="118">
        <f t="shared" si="1338"/>
        <v>0</v>
      </c>
      <c r="U1182" s="6">
        <f t="shared" si="1339"/>
        <v>0</v>
      </c>
      <c r="V1182" s="6">
        <f t="shared" si="1339"/>
        <v>0</v>
      </c>
      <c r="W1182" s="6">
        <f t="shared" si="1339"/>
        <v>-3</v>
      </c>
      <c r="X1182" s="6">
        <f t="shared" si="1339"/>
        <v>0</v>
      </c>
      <c r="Y1182" s="6">
        <f t="shared" si="1339"/>
        <v>915</v>
      </c>
      <c r="Z1182" s="6">
        <f t="shared" si="1339"/>
        <v>0</v>
      </c>
      <c r="AA1182" s="6">
        <f t="shared" si="1339"/>
        <v>0</v>
      </c>
      <c r="AB1182" s="6">
        <f t="shared" si="1339"/>
        <v>0</v>
      </c>
      <c r="AC1182" s="6">
        <f t="shared" si="1339"/>
        <v>0</v>
      </c>
      <c r="AD1182" s="6">
        <f t="shared" si="1339"/>
        <v>0</v>
      </c>
      <c r="AE1182" s="118">
        <f t="shared" si="1339"/>
        <v>915</v>
      </c>
      <c r="AF1182" s="118">
        <f t="shared" si="1339"/>
        <v>0</v>
      </c>
      <c r="AG1182" s="6">
        <f t="shared" si="1340"/>
        <v>0</v>
      </c>
      <c r="AH1182" s="6">
        <f t="shared" si="1340"/>
        <v>0</v>
      </c>
      <c r="AI1182" s="6">
        <f t="shared" si="1340"/>
        <v>0</v>
      </c>
      <c r="AJ1182" s="6">
        <f t="shared" si="1340"/>
        <v>0</v>
      </c>
      <c r="AK1182" s="6">
        <f t="shared" si="1340"/>
        <v>915</v>
      </c>
      <c r="AL1182" s="6">
        <f t="shared" si="1340"/>
        <v>0</v>
      </c>
      <c r="AM1182" s="6">
        <f t="shared" si="1340"/>
        <v>0</v>
      </c>
      <c r="AN1182" s="6">
        <f t="shared" si="1340"/>
        <v>0</v>
      </c>
      <c r="AO1182" s="6">
        <f t="shared" si="1340"/>
        <v>0</v>
      </c>
      <c r="AP1182" s="6">
        <f t="shared" si="1340"/>
        <v>0</v>
      </c>
      <c r="AQ1182" s="6">
        <f t="shared" si="1340"/>
        <v>915</v>
      </c>
      <c r="AR1182" s="6">
        <f t="shared" si="1340"/>
        <v>0</v>
      </c>
    </row>
    <row r="1183" spans="1:44" ht="33">
      <c r="A1183" s="17" t="s">
        <v>34</v>
      </c>
      <c r="B1183" s="32">
        <v>920</v>
      </c>
      <c r="C1183" s="18" t="s">
        <v>133</v>
      </c>
      <c r="D1183" s="18" t="s">
        <v>8</v>
      </c>
      <c r="E1183" s="18" t="s">
        <v>333</v>
      </c>
      <c r="F1183" s="18" t="s">
        <v>35</v>
      </c>
      <c r="G1183" s="6">
        <v>918</v>
      </c>
      <c r="H1183" s="6"/>
      <c r="I1183" s="102"/>
      <c r="J1183" s="102"/>
      <c r="K1183" s="102"/>
      <c r="L1183" s="102"/>
      <c r="M1183" s="55">
        <f>G1183+I1183+J1183+K1183+L1183</f>
        <v>918</v>
      </c>
      <c r="N1183" s="55">
        <f>H1183+L1183</f>
        <v>0</v>
      </c>
      <c r="O1183" s="102"/>
      <c r="P1183" s="102"/>
      <c r="Q1183" s="102"/>
      <c r="R1183" s="102"/>
      <c r="S1183" s="119">
        <f>M1183+O1183+P1183+Q1183+R1183</f>
        <v>918</v>
      </c>
      <c r="T1183" s="119">
        <f>N1183+R1183</f>
        <v>0</v>
      </c>
      <c r="U1183" s="102"/>
      <c r="V1183" s="102"/>
      <c r="W1183" s="6">
        <v>-3</v>
      </c>
      <c r="X1183" s="102"/>
      <c r="Y1183" s="55">
        <f>S1183+U1183+V1183+W1183+X1183</f>
        <v>915</v>
      </c>
      <c r="Z1183" s="55">
        <f>T1183+X1183</f>
        <v>0</v>
      </c>
      <c r="AA1183" s="102"/>
      <c r="AB1183" s="102"/>
      <c r="AC1183" s="6"/>
      <c r="AD1183" s="102"/>
      <c r="AE1183" s="119">
        <f>Y1183+AA1183+AB1183+AC1183+AD1183</f>
        <v>915</v>
      </c>
      <c r="AF1183" s="119">
        <f>Z1183+AD1183</f>
        <v>0</v>
      </c>
      <c r="AG1183" s="102"/>
      <c r="AH1183" s="102"/>
      <c r="AI1183" s="6"/>
      <c r="AJ1183" s="102"/>
      <c r="AK1183" s="55">
        <f>AE1183+AG1183+AH1183+AI1183+AJ1183</f>
        <v>915</v>
      </c>
      <c r="AL1183" s="55">
        <f>AF1183+AJ1183</f>
        <v>0</v>
      </c>
      <c r="AM1183" s="102"/>
      <c r="AN1183" s="102"/>
      <c r="AO1183" s="6"/>
      <c r="AP1183" s="102"/>
      <c r="AQ1183" s="55">
        <f>AK1183+AM1183+AN1183+AO1183+AP1183</f>
        <v>915</v>
      </c>
      <c r="AR1183" s="55">
        <f>AL1183+AP1183</f>
        <v>0</v>
      </c>
    </row>
    <row r="1184" spans="1:44" ht="49.5">
      <c r="A1184" s="67" t="s">
        <v>414</v>
      </c>
      <c r="B1184" s="32">
        <v>920</v>
      </c>
      <c r="C1184" s="18" t="s">
        <v>133</v>
      </c>
      <c r="D1184" s="18" t="s">
        <v>8</v>
      </c>
      <c r="E1184" s="18" t="s">
        <v>339</v>
      </c>
      <c r="F1184" s="18"/>
      <c r="G1184" s="6">
        <f t="shared" ref="G1184:V1187" si="1341">G1185</f>
        <v>15913</v>
      </c>
      <c r="H1184" s="6">
        <f t="shared" si="1341"/>
        <v>0</v>
      </c>
      <c r="I1184" s="6">
        <f t="shared" ref="I1184:AL1184" si="1342">I1185+I1189</f>
        <v>800</v>
      </c>
      <c r="J1184" s="6">
        <f t="shared" si="1342"/>
        <v>2812</v>
      </c>
      <c r="K1184" s="6">
        <f t="shared" si="1342"/>
        <v>0</v>
      </c>
      <c r="L1184" s="6">
        <f t="shared" si="1342"/>
        <v>2400</v>
      </c>
      <c r="M1184" s="6">
        <f t="shared" si="1342"/>
        <v>21925</v>
      </c>
      <c r="N1184" s="6">
        <f t="shared" si="1342"/>
        <v>2400</v>
      </c>
      <c r="O1184" s="6">
        <f t="shared" si="1342"/>
        <v>0</v>
      </c>
      <c r="P1184" s="6">
        <f t="shared" si="1342"/>
        <v>0</v>
      </c>
      <c r="Q1184" s="6">
        <f t="shared" si="1342"/>
        <v>0</v>
      </c>
      <c r="R1184" s="6">
        <f t="shared" si="1342"/>
        <v>0</v>
      </c>
      <c r="S1184" s="118">
        <f t="shared" si="1342"/>
        <v>21925</v>
      </c>
      <c r="T1184" s="118">
        <f t="shared" si="1342"/>
        <v>2400</v>
      </c>
      <c r="U1184" s="6">
        <f t="shared" si="1342"/>
        <v>0</v>
      </c>
      <c r="V1184" s="6">
        <f t="shared" si="1342"/>
        <v>0</v>
      </c>
      <c r="W1184" s="6">
        <f t="shared" si="1342"/>
        <v>0</v>
      </c>
      <c r="X1184" s="6">
        <f t="shared" si="1342"/>
        <v>0</v>
      </c>
      <c r="Y1184" s="6">
        <f t="shared" si="1342"/>
        <v>21925</v>
      </c>
      <c r="Z1184" s="6">
        <f t="shared" si="1342"/>
        <v>2400</v>
      </c>
      <c r="AA1184" s="6">
        <f t="shared" si="1342"/>
        <v>0</v>
      </c>
      <c r="AB1184" s="6">
        <f t="shared" si="1342"/>
        <v>0</v>
      </c>
      <c r="AC1184" s="6">
        <f t="shared" si="1342"/>
        <v>0</v>
      </c>
      <c r="AD1184" s="6">
        <f t="shared" si="1342"/>
        <v>0</v>
      </c>
      <c r="AE1184" s="118">
        <f t="shared" si="1342"/>
        <v>21925</v>
      </c>
      <c r="AF1184" s="118">
        <f t="shared" si="1342"/>
        <v>2400</v>
      </c>
      <c r="AG1184" s="6">
        <f t="shared" si="1342"/>
        <v>0</v>
      </c>
      <c r="AH1184" s="6">
        <f t="shared" si="1342"/>
        <v>1028</v>
      </c>
      <c r="AI1184" s="6">
        <f t="shared" si="1342"/>
        <v>0</v>
      </c>
      <c r="AJ1184" s="6">
        <f t="shared" si="1342"/>
        <v>0</v>
      </c>
      <c r="AK1184" s="6">
        <f t="shared" si="1342"/>
        <v>22953</v>
      </c>
      <c r="AL1184" s="6">
        <f t="shared" si="1342"/>
        <v>2400</v>
      </c>
      <c r="AM1184" s="6">
        <f t="shared" ref="AM1184:AR1184" si="1343">AM1185+AM1189</f>
        <v>0</v>
      </c>
      <c r="AN1184" s="6">
        <f t="shared" si="1343"/>
        <v>0</v>
      </c>
      <c r="AO1184" s="6">
        <f t="shared" si="1343"/>
        <v>0</v>
      </c>
      <c r="AP1184" s="6">
        <f t="shared" si="1343"/>
        <v>0</v>
      </c>
      <c r="AQ1184" s="6">
        <f t="shared" si="1343"/>
        <v>22953</v>
      </c>
      <c r="AR1184" s="6">
        <f t="shared" si="1343"/>
        <v>2400</v>
      </c>
    </row>
    <row r="1185" spans="1:44" ht="20.100000000000001" customHeight="1">
      <c r="A1185" s="17" t="s">
        <v>14</v>
      </c>
      <c r="B1185" s="32">
        <v>920</v>
      </c>
      <c r="C1185" s="18" t="s">
        <v>133</v>
      </c>
      <c r="D1185" s="18" t="s">
        <v>8</v>
      </c>
      <c r="E1185" s="18" t="s">
        <v>340</v>
      </c>
      <c r="F1185" s="18"/>
      <c r="G1185" s="6">
        <f t="shared" si="1341"/>
        <v>15913</v>
      </c>
      <c r="H1185" s="6">
        <f t="shared" si="1341"/>
        <v>0</v>
      </c>
      <c r="I1185" s="6">
        <f t="shared" si="1341"/>
        <v>0</v>
      </c>
      <c r="J1185" s="6">
        <f t="shared" si="1341"/>
        <v>2812</v>
      </c>
      <c r="K1185" s="6">
        <f t="shared" si="1341"/>
        <v>0</v>
      </c>
      <c r="L1185" s="6">
        <f t="shared" si="1341"/>
        <v>0</v>
      </c>
      <c r="M1185" s="6">
        <f t="shared" si="1341"/>
        <v>18725</v>
      </c>
      <c r="N1185" s="6">
        <f t="shared" si="1341"/>
        <v>0</v>
      </c>
      <c r="O1185" s="6">
        <f t="shared" si="1341"/>
        <v>0</v>
      </c>
      <c r="P1185" s="6">
        <f t="shared" si="1341"/>
        <v>0</v>
      </c>
      <c r="Q1185" s="6">
        <f t="shared" si="1341"/>
        <v>0</v>
      </c>
      <c r="R1185" s="6">
        <f t="shared" si="1341"/>
        <v>0</v>
      </c>
      <c r="S1185" s="118">
        <f t="shared" si="1341"/>
        <v>18725</v>
      </c>
      <c r="T1185" s="118">
        <f t="shared" si="1341"/>
        <v>0</v>
      </c>
      <c r="U1185" s="6">
        <f t="shared" si="1341"/>
        <v>0</v>
      </c>
      <c r="V1185" s="6">
        <f t="shared" si="1341"/>
        <v>0</v>
      </c>
      <c r="W1185" s="6">
        <f t="shared" ref="U1185:AJ1187" si="1344">W1186</f>
        <v>0</v>
      </c>
      <c r="X1185" s="6">
        <f t="shared" si="1344"/>
        <v>0</v>
      </c>
      <c r="Y1185" s="6">
        <f t="shared" si="1344"/>
        <v>18725</v>
      </c>
      <c r="Z1185" s="6">
        <f t="shared" si="1344"/>
        <v>0</v>
      </c>
      <c r="AA1185" s="6">
        <f t="shared" si="1344"/>
        <v>0</v>
      </c>
      <c r="AB1185" s="6">
        <f t="shared" si="1344"/>
        <v>0</v>
      </c>
      <c r="AC1185" s="6">
        <f t="shared" si="1344"/>
        <v>0</v>
      </c>
      <c r="AD1185" s="6">
        <f t="shared" si="1344"/>
        <v>0</v>
      </c>
      <c r="AE1185" s="118">
        <f t="shared" si="1344"/>
        <v>18725</v>
      </c>
      <c r="AF1185" s="118">
        <f t="shared" si="1344"/>
        <v>0</v>
      </c>
      <c r="AG1185" s="6">
        <f t="shared" si="1344"/>
        <v>0</v>
      </c>
      <c r="AH1185" s="6">
        <f t="shared" si="1344"/>
        <v>1028</v>
      </c>
      <c r="AI1185" s="6">
        <f t="shared" si="1344"/>
        <v>0</v>
      </c>
      <c r="AJ1185" s="6">
        <f t="shared" si="1344"/>
        <v>0</v>
      </c>
      <c r="AK1185" s="6">
        <f t="shared" ref="AG1185:AR1187" si="1345">AK1186</f>
        <v>19753</v>
      </c>
      <c r="AL1185" s="6">
        <f t="shared" si="1345"/>
        <v>0</v>
      </c>
      <c r="AM1185" s="6">
        <f t="shared" si="1345"/>
        <v>0</v>
      </c>
      <c r="AN1185" s="6">
        <f t="shared" si="1345"/>
        <v>0</v>
      </c>
      <c r="AO1185" s="6">
        <f t="shared" si="1345"/>
        <v>0</v>
      </c>
      <c r="AP1185" s="6">
        <f t="shared" si="1345"/>
        <v>0</v>
      </c>
      <c r="AQ1185" s="6">
        <f t="shared" si="1345"/>
        <v>19753</v>
      </c>
      <c r="AR1185" s="6">
        <f t="shared" si="1345"/>
        <v>0</v>
      </c>
    </row>
    <row r="1186" spans="1:44" ht="20.100000000000001" customHeight="1">
      <c r="A1186" s="17" t="s">
        <v>280</v>
      </c>
      <c r="B1186" s="32">
        <v>920</v>
      </c>
      <c r="C1186" s="18" t="s">
        <v>133</v>
      </c>
      <c r="D1186" s="18" t="s">
        <v>8</v>
      </c>
      <c r="E1186" s="18" t="s">
        <v>346</v>
      </c>
      <c r="F1186" s="18"/>
      <c r="G1186" s="6">
        <f t="shared" si="1341"/>
        <v>15913</v>
      </c>
      <c r="H1186" s="6">
        <f t="shared" si="1341"/>
        <v>0</v>
      </c>
      <c r="I1186" s="6">
        <f t="shared" si="1341"/>
        <v>0</v>
      </c>
      <c r="J1186" s="6">
        <f t="shared" si="1341"/>
        <v>2812</v>
      </c>
      <c r="K1186" s="6">
        <f t="shared" si="1341"/>
        <v>0</v>
      </c>
      <c r="L1186" s="6">
        <f t="shared" si="1341"/>
        <v>0</v>
      </c>
      <c r="M1186" s="6">
        <f t="shared" si="1341"/>
        <v>18725</v>
      </c>
      <c r="N1186" s="6">
        <f t="shared" si="1341"/>
        <v>0</v>
      </c>
      <c r="O1186" s="6">
        <f t="shared" si="1341"/>
        <v>0</v>
      </c>
      <c r="P1186" s="6">
        <f t="shared" si="1341"/>
        <v>0</v>
      </c>
      <c r="Q1186" s="6">
        <f t="shared" si="1341"/>
        <v>0</v>
      </c>
      <c r="R1186" s="6">
        <f t="shared" si="1341"/>
        <v>0</v>
      </c>
      <c r="S1186" s="118">
        <f t="shared" si="1341"/>
        <v>18725</v>
      </c>
      <c r="T1186" s="118">
        <f t="shared" si="1341"/>
        <v>0</v>
      </c>
      <c r="U1186" s="6">
        <f t="shared" si="1344"/>
        <v>0</v>
      </c>
      <c r="V1186" s="6">
        <f t="shared" si="1344"/>
        <v>0</v>
      </c>
      <c r="W1186" s="6">
        <f t="shared" si="1344"/>
        <v>0</v>
      </c>
      <c r="X1186" s="6">
        <f t="shared" si="1344"/>
        <v>0</v>
      </c>
      <c r="Y1186" s="6">
        <f t="shared" si="1344"/>
        <v>18725</v>
      </c>
      <c r="Z1186" s="6">
        <f t="shared" si="1344"/>
        <v>0</v>
      </c>
      <c r="AA1186" s="6">
        <f t="shared" si="1344"/>
        <v>0</v>
      </c>
      <c r="AB1186" s="6">
        <f t="shared" si="1344"/>
        <v>0</v>
      </c>
      <c r="AC1186" s="6">
        <f t="shared" si="1344"/>
        <v>0</v>
      </c>
      <c r="AD1186" s="6">
        <f t="shared" si="1344"/>
        <v>0</v>
      </c>
      <c r="AE1186" s="118">
        <f t="shared" si="1344"/>
        <v>18725</v>
      </c>
      <c r="AF1186" s="118">
        <f t="shared" si="1344"/>
        <v>0</v>
      </c>
      <c r="AG1186" s="6">
        <f t="shared" si="1345"/>
        <v>0</v>
      </c>
      <c r="AH1186" s="6">
        <f t="shared" si="1345"/>
        <v>1028</v>
      </c>
      <c r="AI1186" s="6">
        <f t="shared" si="1345"/>
        <v>0</v>
      </c>
      <c r="AJ1186" s="6">
        <f t="shared" si="1345"/>
        <v>0</v>
      </c>
      <c r="AK1186" s="6">
        <f t="shared" si="1345"/>
        <v>19753</v>
      </c>
      <c r="AL1186" s="6">
        <f t="shared" si="1345"/>
        <v>0</v>
      </c>
      <c r="AM1186" s="6">
        <f t="shared" si="1345"/>
        <v>0</v>
      </c>
      <c r="AN1186" s="6">
        <f t="shared" si="1345"/>
        <v>0</v>
      </c>
      <c r="AO1186" s="6">
        <f t="shared" si="1345"/>
        <v>0</v>
      </c>
      <c r="AP1186" s="6">
        <f t="shared" si="1345"/>
        <v>0</v>
      </c>
      <c r="AQ1186" s="6">
        <f t="shared" si="1345"/>
        <v>19753</v>
      </c>
      <c r="AR1186" s="6">
        <f t="shared" si="1345"/>
        <v>0</v>
      </c>
    </row>
    <row r="1187" spans="1:44" ht="33">
      <c r="A1187" s="17" t="s">
        <v>221</v>
      </c>
      <c r="B1187" s="32">
        <v>920</v>
      </c>
      <c r="C1187" s="18" t="s">
        <v>133</v>
      </c>
      <c r="D1187" s="18" t="s">
        <v>8</v>
      </c>
      <c r="E1187" s="18" t="s">
        <v>346</v>
      </c>
      <c r="F1187" s="18" t="s">
        <v>29</v>
      </c>
      <c r="G1187" s="6">
        <f t="shared" si="1341"/>
        <v>15913</v>
      </c>
      <c r="H1187" s="6">
        <f t="shared" si="1341"/>
        <v>0</v>
      </c>
      <c r="I1187" s="6">
        <f t="shared" si="1341"/>
        <v>0</v>
      </c>
      <c r="J1187" s="6">
        <f t="shared" si="1341"/>
        <v>2812</v>
      </c>
      <c r="K1187" s="6">
        <f t="shared" si="1341"/>
        <v>0</v>
      </c>
      <c r="L1187" s="6">
        <f t="shared" si="1341"/>
        <v>0</v>
      </c>
      <c r="M1187" s="6">
        <f t="shared" si="1341"/>
        <v>18725</v>
      </c>
      <c r="N1187" s="6">
        <f t="shared" si="1341"/>
        <v>0</v>
      </c>
      <c r="O1187" s="6">
        <f t="shared" si="1341"/>
        <v>0</v>
      </c>
      <c r="P1187" s="6">
        <f t="shared" si="1341"/>
        <v>0</v>
      </c>
      <c r="Q1187" s="6">
        <f t="shared" si="1341"/>
        <v>0</v>
      </c>
      <c r="R1187" s="6">
        <f t="shared" si="1341"/>
        <v>0</v>
      </c>
      <c r="S1187" s="118">
        <f t="shared" si="1341"/>
        <v>18725</v>
      </c>
      <c r="T1187" s="118">
        <f t="shared" si="1341"/>
        <v>0</v>
      </c>
      <c r="U1187" s="6">
        <f t="shared" si="1344"/>
        <v>0</v>
      </c>
      <c r="V1187" s="6">
        <f t="shared" si="1344"/>
        <v>0</v>
      </c>
      <c r="W1187" s="6">
        <f t="shared" si="1344"/>
        <v>0</v>
      </c>
      <c r="X1187" s="6">
        <f t="shared" si="1344"/>
        <v>0</v>
      </c>
      <c r="Y1187" s="6">
        <f t="shared" si="1344"/>
        <v>18725</v>
      </c>
      <c r="Z1187" s="6">
        <f t="shared" si="1344"/>
        <v>0</v>
      </c>
      <c r="AA1187" s="6">
        <f t="shared" si="1344"/>
        <v>0</v>
      </c>
      <c r="AB1187" s="6">
        <f t="shared" si="1344"/>
        <v>0</v>
      </c>
      <c r="AC1187" s="6">
        <f t="shared" si="1344"/>
        <v>0</v>
      </c>
      <c r="AD1187" s="6">
        <f t="shared" si="1344"/>
        <v>0</v>
      </c>
      <c r="AE1187" s="118">
        <f t="shared" si="1344"/>
        <v>18725</v>
      </c>
      <c r="AF1187" s="118">
        <f t="shared" si="1344"/>
        <v>0</v>
      </c>
      <c r="AG1187" s="6">
        <f t="shared" si="1345"/>
        <v>0</v>
      </c>
      <c r="AH1187" s="6">
        <f t="shared" si="1345"/>
        <v>1028</v>
      </c>
      <c r="AI1187" s="6">
        <f t="shared" si="1345"/>
        <v>0</v>
      </c>
      <c r="AJ1187" s="6">
        <f t="shared" si="1345"/>
        <v>0</v>
      </c>
      <c r="AK1187" s="6">
        <f t="shared" si="1345"/>
        <v>19753</v>
      </c>
      <c r="AL1187" s="6">
        <f t="shared" si="1345"/>
        <v>0</v>
      </c>
      <c r="AM1187" s="6">
        <f t="shared" si="1345"/>
        <v>0</v>
      </c>
      <c r="AN1187" s="6">
        <f t="shared" si="1345"/>
        <v>0</v>
      </c>
      <c r="AO1187" s="6">
        <f t="shared" si="1345"/>
        <v>0</v>
      </c>
      <c r="AP1187" s="6">
        <f t="shared" si="1345"/>
        <v>0</v>
      </c>
      <c r="AQ1187" s="6">
        <f t="shared" si="1345"/>
        <v>19753</v>
      </c>
      <c r="AR1187" s="6">
        <f t="shared" si="1345"/>
        <v>0</v>
      </c>
    </row>
    <row r="1188" spans="1:44" ht="33">
      <c r="A1188" s="17" t="s">
        <v>34</v>
      </c>
      <c r="B1188" s="32">
        <v>920</v>
      </c>
      <c r="C1188" s="18" t="s">
        <v>133</v>
      </c>
      <c r="D1188" s="18" t="s">
        <v>8</v>
      </c>
      <c r="E1188" s="18" t="s">
        <v>346</v>
      </c>
      <c r="F1188" s="18" t="s">
        <v>35</v>
      </c>
      <c r="G1188" s="6">
        <v>15913</v>
      </c>
      <c r="H1188" s="6"/>
      <c r="I1188" s="102"/>
      <c r="J1188" s="6">
        <v>2812</v>
      </c>
      <c r="K1188" s="102"/>
      <c r="L1188" s="102"/>
      <c r="M1188" s="55">
        <f>G1188+I1188+J1188+K1188+L1188</f>
        <v>18725</v>
      </c>
      <c r="N1188" s="55">
        <f>H1188+L1188</f>
        <v>0</v>
      </c>
      <c r="O1188" s="102"/>
      <c r="P1188" s="6"/>
      <c r="Q1188" s="102"/>
      <c r="R1188" s="102"/>
      <c r="S1188" s="119">
        <f>M1188+O1188+P1188+Q1188+R1188</f>
        <v>18725</v>
      </c>
      <c r="T1188" s="119">
        <f>N1188+R1188</f>
        <v>0</v>
      </c>
      <c r="U1188" s="102"/>
      <c r="V1188" s="6"/>
      <c r="W1188" s="102"/>
      <c r="X1188" s="102"/>
      <c r="Y1188" s="55">
        <f>S1188+U1188+V1188+W1188+X1188</f>
        <v>18725</v>
      </c>
      <c r="Z1188" s="55">
        <f>T1188+X1188</f>
        <v>0</v>
      </c>
      <c r="AA1188" s="102"/>
      <c r="AB1188" s="6"/>
      <c r="AC1188" s="102"/>
      <c r="AD1188" s="102"/>
      <c r="AE1188" s="119">
        <f>Y1188+AA1188+AB1188+AC1188+AD1188</f>
        <v>18725</v>
      </c>
      <c r="AF1188" s="119">
        <f>Z1188+AD1188</f>
        <v>0</v>
      </c>
      <c r="AG1188" s="102"/>
      <c r="AH1188" s="6">
        <v>1028</v>
      </c>
      <c r="AI1188" s="102"/>
      <c r="AJ1188" s="102"/>
      <c r="AK1188" s="55">
        <f>AE1188+AG1188+AH1188+AI1188+AJ1188</f>
        <v>19753</v>
      </c>
      <c r="AL1188" s="55">
        <f>AF1188+AJ1188</f>
        <v>0</v>
      </c>
      <c r="AM1188" s="102"/>
      <c r="AN1188" s="6"/>
      <c r="AO1188" s="102"/>
      <c r="AP1188" s="102"/>
      <c r="AQ1188" s="55">
        <f>AK1188+AM1188+AN1188+AO1188+AP1188</f>
        <v>19753</v>
      </c>
      <c r="AR1188" s="55">
        <f>AL1188+AP1188</f>
        <v>0</v>
      </c>
    </row>
    <row r="1189" spans="1:44" ht="66">
      <c r="A1189" s="17" t="s">
        <v>567</v>
      </c>
      <c r="B1189" s="32">
        <v>920</v>
      </c>
      <c r="C1189" s="18" t="s">
        <v>133</v>
      </c>
      <c r="D1189" s="18" t="s">
        <v>8</v>
      </c>
      <c r="E1189" s="18" t="s">
        <v>767</v>
      </c>
      <c r="F1189" s="18"/>
      <c r="G1189" s="6"/>
      <c r="H1189" s="6"/>
      <c r="I1189" s="55">
        <f>I1190</f>
        <v>800</v>
      </c>
      <c r="J1189" s="102">
        <f t="shared" ref="J1189:Y1190" si="1346">J1190</f>
        <v>0</v>
      </c>
      <c r="K1189" s="102">
        <f t="shared" si="1346"/>
        <v>0</v>
      </c>
      <c r="L1189" s="55">
        <f t="shared" si="1346"/>
        <v>2400</v>
      </c>
      <c r="M1189" s="55">
        <f t="shared" si="1346"/>
        <v>3200</v>
      </c>
      <c r="N1189" s="55">
        <f t="shared" si="1346"/>
        <v>2400</v>
      </c>
      <c r="O1189" s="55">
        <f>O1190</f>
        <v>0</v>
      </c>
      <c r="P1189" s="102">
        <f t="shared" si="1346"/>
        <v>0</v>
      </c>
      <c r="Q1189" s="102">
        <f t="shared" si="1346"/>
        <v>0</v>
      </c>
      <c r="R1189" s="55">
        <f t="shared" si="1346"/>
        <v>0</v>
      </c>
      <c r="S1189" s="119">
        <f t="shared" si="1346"/>
        <v>3200</v>
      </c>
      <c r="T1189" s="119">
        <f t="shared" si="1346"/>
        <v>2400</v>
      </c>
      <c r="U1189" s="55">
        <f>U1190</f>
        <v>0</v>
      </c>
      <c r="V1189" s="102">
        <f t="shared" si="1346"/>
        <v>0</v>
      </c>
      <c r="W1189" s="102">
        <f t="shared" si="1346"/>
        <v>0</v>
      </c>
      <c r="X1189" s="55">
        <f t="shared" si="1346"/>
        <v>0</v>
      </c>
      <c r="Y1189" s="55">
        <f t="shared" si="1346"/>
        <v>3200</v>
      </c>
      <c r="Z1189" s="55">
        <f t="shared" ref="V1189:Z1190" si="1347">Z1190</f>
        <v>2400</v>
      </c>
      <c r="AA1189" s="55">
        <f>AA1190</f>
        <v>0</v>
      </c>
      <c r="AB1189" s="102">
        <f t="shared" ref="AB1189:AQ1190" si="1348">AB1190</f>
        <v>0</v>
      </c>
      <c r="AC1189" s="102">
        <f t="shared" si="1348"/>
        <v>0</v>
      </c>
      <c r="AD1189" s="55">
        <f t="shared" si="1348"/>
        <v>0</v>
      </c>
      <c r="AE1189" s="119">
        <f t="shared" si="1348"/>
        <v>3200</v>
      </c>
      <c r="AF1189" s="119">
        <f t="shared" si="1348"/>
        <v>2400</v>
      </c>
      <c r="AG1189" s="55">
        <f>AG1190</f>
        <v>0</v>
      </c>
      <c r="AH1189" s="102">
        <f t="shared" si="1348"/>
        <v>0</v>
      </c>
      <c r="AI1189" s="102">
        <f t="shared" si="1348"/>
        <v>0</v>
      </c>
      <c r="AJ1189" s="55">
        <f t="shared" si="1348"/>
        <v>0</v>
      </c>
      <c r="AK1189" s="55">
        <f t="shared" si="1348"/>
        <v>3200</v>
      </c>
      <c r="AL1189" s="55">
        <f t="shared" si="1348"/>
        <v>2400</v>
      </c>
      <c r="AM1189" s="55">
        <f>AM1190</f>
        <v>0</v>
      </c>
      <c r="AN1189" s="102">
        <f t="shared" si="1348"/>
        <v>0</v>
      </c>
      <c r="AO1189" s="102">
        <f t="shared" si="1348"/>
        <v>0</v>
      </c>
      <c r="AP1189" s="55">
        <f t="shared" si="1348"/>
        <v>0</v>
      </c>
      <c r="AQ1189" s="55">
        <f t="shared" si="1348"/>
        <v>3200</v>
      </c>
      <c r="AR1189" s="55">
        <f t="shared" ref="AN1189:AR1190" si="1349">AR1190</f>
        <v>2400</v>
      </c>
    </row>
    <row r="1190" spans="1:44" ht="33">
      <c r="A1190" s="17" t="s">
        <v>221</v>
      </c>
      <c r="B1190" s="32">
        <v>920</v>
      </c>
      <c r="C1190" s="18" t="s">
        <v>133</v>
      </c>
      <c r="D1190" s="18" t="s">
        <v>8</v>
      </c>
      <c r="E1190" s="18" t="s">
        <v>767</v>
      </c>
      <c r="F1190" s="18" t="s">
        <v>29</v>
      </c>
      <c r="G1190" s="6"/>
      <c r="H1190" s="6"/>
      <c r="I1190" s="55">
        <f>I1191</f>
        <v>800</v>
      </c>
      <c r="J1190" s="102">
        <f t="shared" si="1346"/>
        <v>0</v>
      </c>
      <c r="K1190" s="102">
        <f t="shared" si="1346"/>
        <v>0</v>
      </c>
      <c r="L1190" s="55">
        <f t="shared" si="1346"/>
        <v>2400</v>
      </c>
      <c r="M1190" s="55">
        <f t="shared" si="1346"/>
        <v>3200</v>
      </c>
      <c r="N1190" s="55">
        <f t="shared" si="1346"/>
        <v>2400</v>
      </c>
      <c r="O1190" s="55">
        <f>O1191</f>
        <v>0</v>
      </c>
      <c r="P1190" s="102">
        <f t="shared" si="1346"/>
        <v>0</v>
      </c>
      <c r="Q1190" s="102">
        <f t="shared" si="1346"/>
        <v>0</v>
      </c>
      <c r="R1190" s="55">
        <f t="shared" si="1346"/>
        <v>0</v>
      </c>
      <c r="S1190" s="119">
        <f t="shared" si="1346"/>
        <v>3200</v>
      </c>
      <c r="T1190" s="119">
        <f t="shared" si="1346"/>
        <v>2400</v>
      </c>
      <c r="U1190" s="55">
        <f>U1191</f>
        <v>0</v>
      </c>
      <c r="V1190" s="102">
        <f t="shared" si="1347"/>
        <v>0</v>
      </c>
      <c r="W1190" s="102">
        <f t="shared" si="1347"/>
        <v>0</v>
      </c>
      <c r="X1190" s="55">
        <f t="shared" si="1347"/>
        <v>0</v>
      </c>
      <c r="Y1190" s="55">
        <f t="shared" si="1347"/>
        <v>3200</v>
      </c>
      <c r="Z1190" s="55">
        <f t="shared" si="1347"/>
        <v>2400</v>
      </c>
      <c r="AA1190" s="55">
        <f>AA1191</f>
        <v>0</v>
      </c>
      <c r="AB1190" s="102">
        <f t="shared" si="1348"/>
        <v>0</v>
      </c>
      <c r="AC1190" s="102">
        <f t="shared" si="1348"/>
        <v>0</v>
      </c>
      <c r="AD1190" s="55">
        <f t="shared" si="1348"/>
        <v>0</v>
      </c>
      <c r="AE1190" s="119">
        <f t="shared" si="1348"/>
        <v>3200</v>
      </c>
      <c r="AF1190" s="119">
        <f t="shared" si="1348"/>
        <v>2400</v>
      </c>
      <c r="AG1190" s="55">
        <f>AG1191</f>
        <v>0</v>
      </c>
      <c r="AH1190" s="102">
        <f t="shared" si="1348"/>
        <v>0</v>
      </c>
      <c r="AI1190" s="102">
        <f t="shared" si="1348"/>
        <v>0</v>
      </c>
      <c r="AJ1190" s="55">
        <f t="shared" si="1348"/>
        <v>0</v>
      </c>
      <c r="AK1190" s="55">
        <f t="shared" si="1348"/>
        <v>3200</v>
      </c>
      <c r="AL1190" s="55">
        <f t="shared" si="1348"/>
        <v>2400</v>
      </c>
      <c r="AM1190" s="55">
        <f>AM1191</f>
        <v>0</v>
      </c>
      <c r="AN1190" s="102">
        <f t="shared" si="1349"/>
        <v>0</v>
      </c>
      <c r="AO1190" s="102">
        <f t="shared" si="1349"/>
        <v>0</v>
      </c>
      <c r="AP1190" s="55">
        <f t="shared" si="1349"/>
        <v>0</v>
      </c>
      <c r="AQ1190" s="55">
        <f t="shared" si="1349"/>
        <v>3200</v>
      </c>
      <c r="AR1190" s="55">
        <f t="shared" si="1349"/>
        <v>2400</v>
      </c>
    </row>
    <row r="1191" spans="1:44" ht="33">
      <c r="A1191" s="17" t="s">
        <v>34</v>
      </c>
      <c r="B1191" s="32">
        <v>920</v>
      </c>
      <c r="C1191" s="18" t="s">
        <v>133</v>
      </c>
      <c r="D1191" s="18" t="s">
        <v>8</v>
      </c>
      <c r="E1191" s="18" t="s">
        <v>767</v>
      </c>
      <c r="F1191" s="18" t="s">
        <v>35</v>
      </c>
      <c r="G1191" s="6"/>
      <c r="H1191" s="6"/>
      <c r="I1191" s="55">
        <v>800</v>
      </c>
      <c r="J1191" s="6"/>
      <c r="K1191" s="102"/>
      <c r="L1191" s="55">
        <v>2400</v>
      </c>
      <c r="M1191" s="55">
        <f>G1191+I1191+J1191+K1191+L1191</f>
        <v>3200</v>
      </c>
      <c r="N1191" s="55">
        <f>H1191+L1191</f>
        <v>2400</v>
      </c>
      <c r="O1191" s="55"/>
      <c r="P1191" s="6"/>
      <c r="Q1191" s="102"/>
      <c r="R1191" s="55"/>
      <c r="S1191" s="119">
        <f>M1191+O1191+P1191+Q1191+R1191</f>
        <v>3200</v>
      </c>
      <c r="T1191" s="119">
        <f>N1191+R1191</f>
        <v>2400</v>
      </c>
      <c r="U1191" s="55"/>
      <c r="V1191" s="6"/>
      <c r="W1191" s="102"/>
      <c r="X1191" s="55"/>
      <c r="Y1191" s="55">
        <f>S1191+U1191+V1191+W1191+X1191</f>
        <v>3200</v>
      </c>
      <c r="Z1191" s="55">
        <f>T1191+X1191</f>
        <v>2400</v>
      </c>
      <c r="AA1191" s="55"/>
      <c r="AB1191" s="6"/>
      <c r="AC1191" s="102"/>
      <c r="AD1191" s="55"/>
      <c r="AE1191" s="119">
        <f>Y1191+AA1191+AB1191+AC1191+AD1191</f>
        <v>3200</v>
      </c>
      <c r="AF1191" s="119">
        <f>Z1191+AD1191</f>
        <v>2400</v>
      </c>
      <c r="AG1191" s="55"/>
      <c r="AH1191" s="6"/>
      <c r="AI1191" s="102"/>
      <c r="AJ1191" s="55"/>
      <c r="AK1191" s="55">
        <f>AE1191+AG1191+AH1191+AI1191+AJ1191</f>
        <v>3200</v>
      </c>
      <c r="AL1191" s="55">
        <f>AF1191+AJ1191</f>
        <v>2400</v>
      </c>
      <c r="AM1191" s="55"/>
      <c r="AN1191" s="6"/>
      <c r="AO1191" s="102"/>
      <c r="AP1191" s="55"/>
      <c r="AQ1191" s="55">
        <f>AK1191+AM1191+AN1191+AO1191+AP1191</f>
        <v>3200</v>
      </c>
      <c r="AR1191" s="55">
        <f>AL1191+AP1191</f>
        <v>2400</v>
      </c>
    </row>
    <row r="1192" spans="1:44" ht="20.100000000000001" customHeight="1">
      <c r="A1192" s="17" t="s">
        <v>57</v>
      </c>
      <c r="B1192" s="32">
        <v>920</v>
      </c>
      <c r="C1192" s="18" t="s">
        <v>133</v>
      </c>
      <c r="D1192" s="18" t="s">
        <v>8</v>
      </c>
      <c r="E1192" s="18" t="s">
        <v>58</v>
      </c>
      <c r="F1192" s="18"/>
      <c r="G1192" s="6">
        <f t="shared" ref="G1192:V1195" si="1350">G1193</f>
        <v>4544</v>
      </c>
      <c r="H1192" s="6">
        <f t="shared" si="1350"/>
        <v>0</v>
      </c>
      <c r="I1192" s="6">
        <f t="shared" si="1350"/>
        <v>0</v>
      </c>
      <c r="J1192" s="6">
        <f t="shared" si="1350"/>
        <v>0</v>
      </c>
      <c r="K1192" s="6">
        <f t="shared" si="1350"/>
        <v>0</v>
      </c>
      <c r="L1192" s="6">
        <f t="shared" si="1350"/>
        <v>0</v>
      </c>
      <c r="M1192" s="6">
        <f t="shared" si="1350"/>
        <v>4544</v>
      </c>
      <c r="N1192" s="6">
        <f t="shared" si="1350"/>
        <v>0</v>
      </c>
      <c r="O1192" s="6">
        <f t="shared" si="1350"/>
        <v>0</v>
      </c>
      <c r="P1192" s="6">
        <f t="shared" si="1350"/>
        <v>0</v>
      </c>
      <c r="Q1192" s="6">
        <f t="shared" si="1350"/>
        <v>0</v>
      </c>
      <c r="R1192" s="6">
        <f t="shared" si="1350"/>
        <v>0</v>
      </c>
      <c r="S1192" s="118">
        <f t="shared" si="1350"/>
        <v>4544</v>
      </c>
      <c r="T1192" s="118">
        <f t="shared" si="1350"/>
        <v>0</v>
      </c>
      <c r="U1192" s="6">
        <f t="shared" si="1350"/>
        <v>0</v>
      </c>
      <c r="V1192" s="6">
        <f t="shared" si="1350"/>
        <v>0</v>
      </c>
      <c r="W1192" s="6">
        <f t="shared" ref="U1192:AJ1195" si="1351">W1193</f>
        <v>0</v>
      </c>
      <c r="X1192" s="6">
        <f t="shared" si="1351"/>
        <v>0</v>
      </c>
      <c r="Y1192" s="6">
        <f t="shared" si="1351"/>
        <v>4544</v>
      </c>
      <c r="Z1192" s="6">
        <f t="shared" si="1351"/>
        <v>0</v>
      </c>
      <c r="AA1192" s="6">
        <f t="shared" si="1351"/>
        <v>0</v>
      </c>
      <c r="AB1192" s="6">
        <f t="shared" si="1351"/>
        <v>0</v>
      </c>
      <c r="AC1192" s="6">
        <f t="shared" si="1351"/>
        <v>0</v>
      </c>
      <c r="AD1192" s="6">
        <f t="shared" si="1351"/>
        <v>0</v>
      </c>
      <c r="AE1192" s="118">
        <f t="shared" si="1351"/>
        <v>4544</v>
      </c>
      <c r="AF1192" s="118">
        <f t="shared" si="1351"/>
        <v>0</v>
      </c>
      <c r="AG1192" s="6">
        <f t="shared" si="1351"/>
        <v>478</v>
      </c>
      <c r="AH1192" s="6">
        <f t="shared" si="1351"/>
        <v>0</v>
      </c>
      <c r="AI1192" s="6">
        <f t="shared" si="1351"/>
        <v>0</v>
      </c>
      <c r="AJ1192" s="6">
        <f t="shared" si="1351"/>
        <v>0</v>
      </c>
      <c r="AK1192" s="6">
        <f t="shared" ref="AG1192:AR1195" si="1352">AK1193</f>
        <v>5022</v>
      </c>
      <c r="AL1192" s="6">
        <f t="shared" si="1352"/>
        <v>0</v>
      </c>
      <c r="AM1192" s="6">
        <f t="shared" si="1352"/>
        <v>0</v>
      </c>
      <c r="AN1192" s="6">
        <f t="shared" si="1352"/>
        <v>0</v>
      </c>
      <c r="AO1192" s="6">
        <f t="shared" si="1352"/>
        <v>0</v>
      </c>
      <c r="AP1192" s="6">
        <f t="shared" si="1352"/>
        <v>0</v>
      </c>
      <c r="AQ1192" s="6">
        <f t="shared" si="1352"/>
        <v>5022</v>
      </c>
      <c r="AR1192" s="6">
        <f t="shared" si="1352"/>
        <v>0</v>
      </c>
    </row>
    <row r="1193" spans="1:44" ht="20.100000000000001" customHeight="1">
      <c r="A1193" s="17" t="s">
        <v>14</v>
      </c>
      <c r="B1193" s="32">
        <v>920</v>
      </c>
      <c r="C1193" s="18" t="s">
        <v>133</v>
      </c>
      <c r="D1193" s="18" t="s">
        <v>8</v>
      </c>
      <c r="E1193" s="18" t="s">
        <v>59</v>
      </c>
      <c r="F1193" s="18"/>
      <c r="G1193" s="6">
        <f t="shared" si="1350"/>
        <v>4544</v>
      </c>
      <c r="H1193" s="6">
        <f t="shared" si="1350"/>
        <v>0</v>
      </c>
      <c r="I1193" s="6">
        <f t="shared" si="1350"/>
        <v>0</v>
      </c>
      <c r="J1193" s="6">
        <f t="shared" si="1350"/>
        <v>0</v>
      </c>
      <c r="K1193" s="6">
        <f t="shared" si="1350"/>
        <v>0</v>
      </c>
      <c r="L1193" s="6">
        <f t="shared" si="1350"/>
        <v>0</v>
      </c>
      <c r="M1193" s="6">
        <f t="shared" si="1350"/>
        <v>4544</v>
      </c>
      <c r="N1193" s="6">
        <f t="shared" si="1350"/>
        <v>0</v>
      </c>
      <c r="O1193" s="6">
        <f t="shared" si="1350"/>
        <v>0</v>
      </c>
      <c r="P1193" s="6">
        <f t="shared" si="1350"/>
        <v>0</v>
      </c>
      <c r="Q1193" s="6">
        <f t="shared" si="1350"/>
        <v>0</v>
      </c>
      <c r="R1193" s="6">
        <f t="shared" si="1350"/>
        <v>0</v>
      </c>
      <c r="S1193" s="118">
        <f t="shared" si="1350"/>
        <v>4544</v>
      </c>
      <c r="T1193" s="118">
        <f t="shared" si="1350"/>
        <v>0</v>
      </c>
      <c r="U1193" s="6">
        <f t="shared" si="1351"/>
        <v>0</v>
      </c>
      <c r="V1193" s="6">
        <f t="shared" si="1351"/>
        <v>0</v>
      </c>
      <c r="W1193" s="6">
        <f t="shared" si="1351"/>
        <v>0</v>
      </c>
      <c r="X1193" s="6">
        <f t="shared" si="1351"/>
        <v>0</v>
      </c>
      <c r="Y1193" s="6">
        <f t="shared" si="1351"/>
        <v>4544</v>
      </c>
      <c r="Z1193" s="6">
        <f t="shared" si="1351"/>
        <v>0</v>
      </c>
      <c r="AA1193" s="6">
        <f t="shared" si="1351"/>
        <v>0</v>
      </c>
      <c r="AB1193" s="6">
        <f t="shared" si="1351"/>
        <v>0</v>
      </c>
      <c r="AC1193" s="6">
        <f t="shared" si="1351"/>
        <v>0</v>
      </c>
      <c r="AD1193" s="6">
        <f t="shared" si="1351"/>
        <v>0</v>
      </c>
      <c r="AE1193" s="118">
        <f t="shared" si="1351"/>
        <v>4544</v>
      </c>
      <c r="AF1193" s="118">
        <f t="shared" si="1351"/>
        <v>0</v>
      </c>
      <c r="AG1193" s="6">
        <f t="shared" si="1352"/>
        <v>478</v>
      </c>
      <c r="AH1193" s="6">
        <f t="shared" si="1352"/>
        <v>0</v>
      </c>
      <c r="AI1193" s="6">
        <f t="shared" si="1352"/>
        <v>0</v>
      </c>
      <c r="AJ1193" s="6">
        <f t="shared" si="1352"/>
        <v>0</v>
      </c>
      <c r="AK1193" s="6">
        <f t="shared" si="1352"/>
        <v>5022</v>
      </c>
      <c r="AL1193" s="6">
        <f t="shared" si="1352"/>
        <v>0</v>
      </c>
      <c r="AM1193" s="6">
        <f t="shared" si="1352"/>
        <v>0</v>
      </c>
      <c r="AN1193" s="6">
        <f t="shared" si="1352"/>
        <v>0</v>
      </c>
      <c r="AO1193" s="6">
        <f t="shared" si="1352"/>
        <v>0</v>
      </c>
      <c r="AP1193" s="6">
        <f t="shared" si="1352"/>
        <v>0</v>
      </c>
      <c r="AQ1193" s="6">
        <f t="shared" si="1352"/>
        <v>5022</v>
      </c>
      <c r="AR1193" s="6">
        <f t="shared" si="1352"/>
        <v>0</v>
      </c>
    </row>
    <row r="1194" spans="1:44" ht="20.100000000000001" customHeight="1">
      <c r="A1194" s="17" t="s">
        <v>280</v>
      </c>
      <c r="B1194" s="32">
        <v>920</v>
      </c>
      <c r="C1194" s="18" t="s">
        <v>133</v>
      </c>
      <c r="D1194" s="18" t="s">
        <v>8</v>
      </c>
      <c r="E1194" s="18" t="s">
        <v>334</v>
      </c>
      <c r="F1194" s="18"/>
      <c r="G1194" s="6">
        <f t="shared" si="1350"/>
        <v>4544</v>
      </c>
      <c r="H1194" s="6">
        <f t="shared" si="1350"/>
        <v>0</v>
      </c>
      <c r="I1194" s="6">
        <f t="shared" si="1350"/>
        <v>0</v>
      </c>
      <c r="J1194" s="6">
        <f t="shared" si="1350"/>
        <v>0</v>
      </c>
      <c r="K1194" s="6">
        <f t="shared" si="1350"/>
        <v>0</v>
      </c>
      <c r="L1194" s="6">
        <f t="shared" si="1350"/>
        <v>0</v>
      </c>
      <c r="M1194" s="6">
        <f t="shared" si="1350"/>
        <v>4544</v>
      </c>
      <c r="N1194" s="6">
        <f t="shared" si="1350"/>
        <v>0</v>
      </c>
      <c r="O1194" s="6">
        <f t="shared" si="1350"/>
        <v>0</v>
      </c>
      <c r="P1194" s="6">
        <f t="shared" si="1350"/>
        <v>0</v>
      </c>
      <c r="Q1194" s="6">
        <f t="shared" si="1350"/>
        <v>0</v>
      </c>
      <c r="R1194" s="6">
        <f t="shared" si="1350"/>
        <v>0</v>
      </c>
      <c r="S1194" s="118">
        <f t="shared" si="1350"/>
        <v>4544</v>
      </c>
      <c r="T1194" s="118">
        <f t="shared" si="1350"/>
        <v>0</v>
      </c>
      <c r="U1194" s="6">
        <f t="shared" si="1351"/>
        <v>0</v>
      </c>
      <c r="V1194" s="6">
        <f t="shared" si="1351"/>
        <v>0</v>
      </c>
      <c r="W1194" s="6">
        <f t="shared" si="1351"/>
        <v>0</v>
      </c>
      <c r="X1194" s="6">
        <f t="shared" si="1351"/>
        <v>0</v>
      </c>
      <c r="Y1194" s="6">
        <f t="shared" si="1351"/>
        <v>4544</v>
      </c>
      <c r="Z1194" s="6">
        <f t="shared" si="1351"/>
        <v>0</v>
      </c>
      <c r="AA1194" s="6">
        <f t="shared" si="1351"/>
        <v>0</v>
      </c>
      <c r="AB1194" s="6">
        <f t="shared" si="1351"/>
        <v>0</v>
      </c>
      <c r="AC1194" s="6">
        <f t="shared" si="1351"/>
        <v>0</v>
      </c>
      <c r="AD1194" s="6">
        <f t="shared" si="1351"/>
        <v>0</v>
      </c>
      <c r="AE1194" s="118">
        <f t="shared" si="1351"/>
        <v>4544</v>
      </c>
      <c r="AF1194" s="118">
        <f t="shared" si="1351"/>
        <v>0</v>
      </c>
      <c r="AG1194" s="6">
        <f t="shared" si="1352"/>
        <v>478</v>
      </c>
      <c r="AH1194" s="6">
        <f t="shared" si="1352"/>
        <v>0</v>
      </c>
      <c r="AI1194" s="6">
        <f t="shared" si="1352"/>
        <v>0</v>
      </c>
      <c r="AJ1194" s="6">
        <f t="shared" si="1352"/>
        <v>0</v>
      </c>
      <c r="AK1194" s="6">
        <f t="shared" si="1352"/>
        <v>5022</v>
      </c>
      <c r="AL1194" s="6">
        <f t="shared" si="1352"/>
        <v>0</v>
      </c>
      <c r="AM1194" s="6">
        <f t="shared" si="1352"/>
        <v>0</v>
      </c>
      <c r="AN1194" s="6">
        <f t="shared" si="1352"/>
        <v>0</v>
      </c>
      <c r="AO1194" s="6">
        <f t="shared" si="1352"/>
        <v>0</v>
      </c>
      <c r="AP1194" s="6">
        <f t="shared" si="1352"/>
        <v>0</v>
      </c>
      <c r="AQ1194" s="6">
        <f t="shared" si="1352"/>
        <v>5022</v>
      </c>
      <c r="AR1194" s="6">
        <f t="shared" si="1352"/>
        <v>0</v>
      </c>
    </row>
    <row r="1195" spans="1:44" ht="33">
      <c r="A1195" s="17" t="s">
        <v>221</v>
      </c>
      <c r="B1195" s="32">
        <v>920</v>
      </c>
      <c r="C1195" s="18" t="s">
        <v>133</v>
      </c>
      <c r="D1195" s="18" t="s">
        <v>8</v>
      </c>
      <c r="E1195" s="18" t="s">
        <v>334</v>
      </c>
      <c r="F1195" s="18" t="s">
        <v>29</v>
      </c>
      <c r="G1195" s="6">
        <f t="shared" si="1350"/>
        <v>4544</v>
      </c>
      <c r="H1195" s="6">
        <f t="shared" si="1350"/>
        <v>0</v>
      </c>
      <c r="I1195" s="6">
        <f t="shared" si="1350"/>
        <v>0</v>
      </c>
      <c r="J1195" s="6">
        <f t="shared" si="1350"/>
        <v>0</v>
      </c>
      <c r="K1195" s="6">
        <f t="shared" si="1350"/>
        <v>0</v>
      </c>
      <c r="L1195" s="6">
        <f t="shared" si="1350"/>
        <v>0</v>
      </c>
      <c r="M1195" s="6">
        <f t="shared" si="1350"/>
        <v>4544</v>
      </c>
      <c r="N1195" s="6">
        <f t="shared" si="1350"/>
        <v>0</v>
      </c>
      <c r="O1195" s="6">
        <f t="shared" si="1350"/>
        <v>0</v>
      </c>
      <c r="P1195" s="6">
        <f t="shared" si="1350"/>
        <v>0</v>
      </c>
      <c r="Q1195" s="6">
        <f t="shared" si="1350"/>
        <v>0</v>
      </c>
      <c r="R1195" s="6">
        <f t="shared" si="1350"/>
        <v>0</v>
      </c>
      <c r="S1195" s="118">
        <f t="shared" si="1350"/>
        <v>4544</v>
      </c>
      <c r="T1195" s="118">
        <f t="shared" si="1350"/>
        <v>0</v>
      </c>
      <c r="U1195" s="6">
        <f t="shared" si="1351"/>
        <v>0</v>
      </c>
      <c r="V1195" s="6">
        <f t="shared" si="1351"/>
        <v>0</v>
      </c>
      <c r="W1195" s="6">
        <f t="shared" si="1351"/>
        <v>0</v>
      </c>
      <c r="X1195" s="6">
        <f t="shared" si="1351"/>
        <v>0</v>
      </c>
      <c r="Y1195" s="6">
        <f t="shared" si="1351"/>
        <v>4544</v>
      </c>
      <c r="Z1195" s="6">
        <f t="shared" si="1351"/>
        <v>0</v>
      </c>
      <c r="AA1195" s="6">
        <f t="shared" si="1351"/>
        <v>0</v>
      </c>
      <c r="AB1195" s="6">
        <f t="shared" si="1351"/>
        <v>0</v>
      </c>
      <c r="AC1195" s="6">
        <f t="shared" si="1351"/>
        <v>0</v>
      </c>
      <c r="AD1195" s="6">
        <f t="shared" si="1351"/>
        <v>0</v>
      </c>
      <c r="AE1195" s="118">
        <f t="shared" si="1351"/>
        <v>4544</v>
      </c>
      <c r="AF1195" s="118">
        <f t="shared" si="1351"/>
        <v>0</v>
      </c>
      <c r="AG1195" s="6">
        <f t="shared" si="1352"/>
        <v>478</v>
      </c>
      <c r="AH1195" s="6">
        <f t="shared" si="1352"/>
        <v>0</v>
      </c>
      <c r="AI1195" s="6">
        <f t="shared" si="1352"/>
        <v>0</v>
      </c>
      <c r="AJ1195" s="6">
        <f t="shared" si="1352"/>
        <v>0</v>
      </c>
      <c r="AK1195" s="6">
        <f t="shared" si="1352"/>
        <v>5022</v>
      </c>
      <c r="AL1195" s="6">
        <f t="shared" si="1352"/>
        <v>0</v>
      </c>
      <c r="AM1195" s="6">
        <f t="shared" si="1352"/>
        <v>0</v>
      </c>
      <c r="AN1195" s="6">
        <f t="shared" si="1352"/>
        <v>0</v>
      </c>
      <c r="AO1195" s="6">
        <f t="shared" si="1352"/>
        <v>0</v>
      </c>
      <c r="AP1195" s="6">
        <f t="shared" si="1352"/>
        <v>0</v>
      </c>
      <c r="AQ1195" s="6">
        <f t="shared" si="1352"/>
        <v>5022</v>
      </c>
      <c r="AR1195" s="6">
        <f t="shared" si="1352"/>
        <v>0</v>
      </c>
    </row>
    <row r="1196" spans="1:44" ht="33">
      <c r="A1196" s="17" t="s">
        <v>34</v>
      </c>
      <c r="B1196" s="32">
        <v>920</v>
      </c>
      <c r="C1196" s="18" t="s">
        <v>133</v>
      </c>
      <c r="D1196" s="18" t="s">
        <v>8</v>
      </c>
      <c r="E1196" s="18" t="s">
        <v>334</v>
      </c>
      <c r="F1196" s="18" t="s">
        <v>35</v>
      </c>
      <c r="G1196" s="6">
        <v>4544</v>
      </c>
      <c r="H1196" s="6"/>
      <c r="I1196" s="102"/>
      <c r="J1196" s="102"/>
      <c r="K1196" s="102"/>
      <c r="L1196" s="102"/>
      <c r="M1196" s="55">
        <f>G1196+I1196+J1196+K1196+L1196</f>
        <v>4544</v>
      </c>
      <c r="N1196" s="55">
        <f>H1196+L1196</f>
        <v>0</v>
      </c>
      <c r="O1196" s="102"/>
      <c r="P1196" s="102"/>
      <c r="Q1196" s="102"/>
      <c r="R1196" s="102"/>
      <c r="S1196" s="119">
        <f>M1196+O1196+P1196+Q1196+R1196</f>
        <v>4544</v>
      </c>
      <c r="T1196" s="119">
        <f>N1196+R1196</f>
        <v>0</v>
      </c>
      <c r="U1196" s="102"/>
      <c r="V1196" s="102"/>
      <c r="W1196" s="102"/>
      <c r="X1196" s="102"/>
      <c r="Y1196" s="55">
        <f>S1196+U1196+V1196+W1196+X1196</f>
        <v>4544</v>
      </c>
      <c r="Z1196" s="55">
        <f>T1196+X1196</f>
        <v>0</v>
      </c>
      <c r="AA1196" s="102"/>
      <c r="AB1196" s="102"/>
      <c r="AC1196" s="102"/>
      <c r="AD1196" s="102"/>
      <c r="AE1196" s="119">
        <f>Y1196+AA1196+AB1196+AC1196+AD1196</f>
        <v>4544</v>
      </c>
      <c r="AF1196" s="119">
        <f>Z1196+AD1196</f>
        <v>0</v>
      </c>
      <c r="AG1196" s="102">
        <v>478</v>
      </c>
      <c r="AH1196" s="102"/>
      <c r="AI1196" s="102"/>
      <c r="AJ1196" s="102"/>
      <c r="AK1196" s="55">
        <f>AE1196+AG1196+AH1196+AI1196+AJ1196</f>
        <v>5022</v>
      </c>
      <c r="AL1196" s="55">
        <f>AF1196+AJ1196</f>
        <v>0</v>
      </c>
      <c r="AM1196" s="102"/>
      <c r="AN1196" s="102"/>
      <c r="AO1196" s="102"/>
      <c r="AP1196" s="102"/>
      <c r="AQ1196" s="55">
        <f>AK1196+AM1196+AN1196+AO1196+AP1196</f>
        <v>5022</v>
      </c>
      <c r="AR1196" s="55">
        <f>AL1196+AP1196</f>
        <v>0</v>
      </c>
    </row>
    <row r="1197" spans="1:44">
      <c r="A1197" s="17"/>
      <c r="B1197" s="32"/>
      <c r="C1197" s="18"/>
      <c r="D1197" s="18"/>
      <c r="E1197" s="18"/>
      <c r="F1197" s="18"/>
      <c r="G1197" s="52"/>
      <c r="H1197" s="52"/>
      <c r="I1197" s="102"/>
      <c r="J1197" s="102"/>
      <c r="K1197" s="102"/>
      <c r="L1197" s="102"/>
      <c r="M1197" s="102"/>
      <c r="N1197" s="102"/>
      <c r="O1197" s="102"/>
      <c r="P1197" s="102"/>
      <c r="Q1197" s="102"/>
      <c r="R1197" s="102"/>
      <c r="S1197" s="121"/>
      <c r="T1197" s="121"/>
      <c r="U1197" s="102"/>
      <c r="V1197" s="102"/>
      <c r="W1197" s="102"/>
      <c r="X1197" s="102"/>
      <c r="Y1197" s="102"/>
      <c r="Z1197" s="102"/>
      <c r="AA1197" s="102"/>
      <c r="AB1197" s="102"/>
      <c r="AC1197" s="102"/>
      <c r="AD1197" s="102"/>
      <c r="AE1197" s="121"/>
      <c r="AF1197" s="121"/>
      <c r="AG1197" s="102"/>
      <c r="AH1197" s="102"/>
      <c r="AI1197" s="102"/>
      <c r="AJ1197" s="102"/>
      <c r="AK1197" s="102"/>
      <c r="AL1197" s="102"/>
      <c r="AM1197" s="102"/>
      <c r="AN1197" s="102"/>
      <c r="AO1197" s="102"/>
      <c r="AP1197" s="102"/>
      <c r="AQ1197" s="102"/>
      <c r="AR1197" s="102"/>
    </row>
    <row r="1198" spans="1:44" ht="18.75">
      <c r="A1198" s="25" t="s">
        <v>153</v>
      </c>
      <c r="B1198" s="31">
        <v>920</v>
      </c>
      <c r="C1198" s="16" t="s">
        <v>133</v>
      </c>
      <c r="D1198" s="16" t="s">
        <v>75</v>
      </c>
      <c r="E1198" s="16"/>
      <c r="F1198" s="16"/>
      <c r="G1198" s="11">
        <f t="shared" ref="G1198:N1198" si="1353">G1217+G1207+G1199+G1254+G1241+G1222+G1212</f>
        <v>826264</v>
      </c>
      <c r="H1198" s="11">
        <f t="shared" si="1353"/>
        <v>122729</v>
      </c>
      <c r="I1198" s="11">
        <f t="shared" si="1353"/>
        <v>-9296</v>
      </c>
      <c r="J1198" s="11">
        <f t="shared" si="1353"/>
        <v>10395</v>
      </c>
      <c r="K1198" s="11">
        <f t="shared" si="1353"/>
        <v>0</v>
      </c>
      <c r="L1198" s="11">
        <f t="shared" si="1353"/>
        <v>10070</v>
      </c>
      <c r="M1198" s="11">
        <f t="shared" si="1353"/>
        <v>837433</v>
      </c>
      <c r="N1198" s="11">
        <f t="shared" si="1353"/>
        <v>132799</v>
      </c>
      <c r="O1198" s="11">
        <f t="shared" ref="O1198:T1198" si="1354">O1217+O1207+O1199+O1254+O1241+O1222+O1212</f>
        <v>0</v>
      </c>
      <c r="P1198" s="11">
        <f t="shared" si="1354"/>
        <v>128769</v>
      </c>
      <c r="Q1198" s="11">
        <f t="shared" si="1354"/>
        <v>0</v>
      </c>
      <c r="R1198" s="11">
        <f t="shared" si="1354"/>
        <v>0</v>
      </c>
      <c r="S1198" s="127">
        <f t="shared" si="1354"/>
        <v>966202</v>
      </c>
      <c r="T1198" s="127">
        <f t="shared" si="1354"/>
        <v>132799</v>
      </c>
      <c r="U1198" s="11">
        <f t="shared" ref="U1198:Z1198" si="1355">U1217+U1207+U1199+U1254+U1241+U1222+U1212</f>
        <v>0</v>
      </c>
      <c r="V1198" s="11">
        <f t="shared" si="1355"/>
        <v>1520</v>
      </c>
      <c r="W1198" s="11">
        <f t="shared" si="1355"/>
        <v>-2232</v>
      </c>
      <c r="X1198" s="11">
        <f t="shared" si="1355"/>
        <v>0</v>
      </c>
      <c r="Y1198" s="11">
        <f t="shared" si="1355"/>
        <v>965490</v>
      </c>
      <c r="Z1198" s="11">
        <f t="shared" si="1355"/>
        <v>132799</v>
      </c>
      <c r="AA1198" s="11">
        <f t="shared" ref="AA1198:AF1198" si="1356">AA1217+AA1207+AA1199+AA1254+AA1241+AA1222+AA1212</f>
        <v>-19</v>
      </c>
      <c r="AB1198" s="11">
        <f t="shared" si="1356"/>
        <v>279</v>
      </c>
      <c r="AC1198" s="11">
        <f t="shared" si="1356"/>
        <v>-3725</v>
      </c>
      <c r="AD1198" s="11">
        <f t="shared" si="1356"/>
        <v>0</v>
      </c>
      <c r="AE1198" s="127">
        <f t="shared" si="1356"/>
        <v>962025</v>
      </c>
      <c r="AF1198" s="127">
        <f t="shared" si="1356"/>
        <v>132799</v>
      </c>
      <c r="AG1198" s="11">
        <f t="shared" ref="AG1198:AL1198" si="1357">AG1217+AG1207+AG1199+AG1254+AG1241+AG1222+AG1212</f>
        <v>23000</v>
      </c>
      <c r="AH1198" s="11">
        <f t="shared" si="1357"/>
        <v>710</v>
      </c>
      <c r="AI1198" s="11">
        <f t="shared" si="1357"/>
        <v>0</v>
      </c>
      <c r="AJ1198" s="11">
        <f t="shared" si="1357"/>
        <v>0</v>
      </c>
      <c r="AK1198" s="11">
        <f t="shared" si="1357"/>
        <v>985735</v>
      </c>
      <c r="AL1198" s="11">
        <f t="shared" si="1357"/>
        <v>132799</v>
      </c>
      <c r="AM1198" s="11">
        <f t="shared" ref="AM1198:AR1198" si="1358">AM1217+AM1207+AM1199+AM1254+AM1241+AM1222+AM1212</f>
        <v>0</v>
      </c>
      <c r="AN1198" s="11">
        <f t="shared" si="1358"/>
        <v>3568</v>
      </c>
      <c r="AO1198" s="11">
        <f t="shared" si="1358"/>
        <v>0</v>
      </c>
      <c r="AP1198" s="11">
        <f t="shared" si="1358"/>
        <v>52801</v>
      </c>
      <c r="AQ1198" s="11">
        <f t="shared" si="1358"/>
        <v>1042104</v>
      </c>
      <c r="AR1198" s="11">
        <f t="shared" si="1358"/>
        <v>185600</v>
      </c>
    </row>
    <row r="1199" spans="1:44" ht="33.75">
      <c r="A1199" s="67" t="s">
        <v>565</v>
      </c>
      <c r="B1199" s="32">
        <v>920</v>
      </c>
      <c r="C1199" s="18" t="s">
        <v>133</v>
      </c>
      <c r="D1199" s="18" t="s">
        <v>75</v>
      </c>
      <c r="E1199" s="18" t="s">
        <v>308</v>
      </c>
      <c r="F1199" s="18"/>
      <c r="G1199" s="6">
        <f t="shared" ref="G1199:V1202" si="1359">G1200</f>
        <v>257864</v>
      </c>
      <c r="H1199" s="6">
        <f t="shared" si="1359"/>
        <v>0</v>
      </c>
      <c r="I1199" s="6">
        <f t="shared" si="1359"/>
        <v>0</v>
      </c>
      <c r="J1199" s="6">
        <f t="shared" si="1359"/>
        <v>10000</v>
      </c>
      <c r="K1199" s="6">
        <f t="shared" si="1359"/>
        <v>0</v>
      </c>
      <c r="L1199" s="6">
        <f t="shared" si="1359"/>
        <v>0</v>
      </c>
      <c r="M1199" s="6">
        <f t="shared" si="1359"/>
        <v>267864</v>
      </c>
      <c r="N1199" s="6">
        <f t="shared" si="1359"/>
        <v>0</v>
      </c>
      <c r="O1199" s="6">
        <f t="shared" si="1359"/>
        <v>0</v>
      </c>
      <c r="P1199" s="6">
        <f t="shared" si="1359"/>
        <v>615</v>
      </c>
      <c r="Q1199" s="6">
        <f t="shared" si="1359"/>
        <v>0</v>
      </c>
      <c r="R1199" s="6">
        <f t="shared" si="1359"/>
        <v>0</v>
      </c>
      <c r="S1199" s="118">
        <f t="shared" si="1359"/>
        <v>268479</v>
      </c>
      <c r="T1199" s="118">
        <f t="shared" si="1359"/>
        <v>0</v>
      </c>
      <c r="U1199" s="6">
        <f t="shared" si="1359"/>
        <v>0</v>
      </c>
      <c r="V1199" s="6">
        <f t="shared" si="1359"/>
        <v>0</v>
      </c>
      <c r="W1199" s="6">
        <f t="shared" ref="U1199:AJ1202" si="1360">W1200</f>
        <v>-1776</v>
      </c>
      <c r="X1199" s="6">
        <f t="shared" si="1360"/>
        <v>0</v>
      </c>
      <c r="Y1199" s="6">
        <f t="shared" si="1360"/>
        <v>266703</v>
      </c>
      <c r="Z1199" s="6">
        <f t="shared" si="1360"/>
        <v>0</v>
      </c>
      <c r="AA1199" s="6">
        <f t="shared" si="1360"/>
        <v>-19</v>
      </c>
      <c r="AB1199" s="6">
        <f t="shared" si="1360"/>
        <v>0</v>
      </c>
      <c r="AC1199" s="6">
        <f t="shared" si="1360"/>
        <v>-3725</v>
      </c>
      <c r="AD1199" s="6">
        <f t="shared" si="1360"/>
        <v>0</v>
      </c>
      <c r="AE1199" s="118">
        <f t="shared" si="1360"/>
        <v>262959</v>
      </c>
      <c r="AF1199" s="118">
        <f t="shared" si="1360"/>
        <v>0</v>
      </c>
      <c r="AG1199" s="6">
        <f t="shared" si="1360"/>
        <v>0</v>
      </c>
      <c r="AH1199" s="6">
        <f t="shared" si="1360"/>
        <v>110</v>
      </c>
      <c r="AI1199" s="6">
        <f t="shared" si="1360"/>
        <v>0</v>
      </c>
      <c r="AJ1199" s="6">
        <f t="shared" si="1360"/>
        <v>0</v>
      </c>
      <c r="AK1199" s="6">
        <f t="shared" ref="AG1199:AR1202" si="1361">AK1200</f>
        <v>263069</v>
      </c>
      <c r="AL1199" s="6">
        <f t="shared" si="1361"/>
        <v>0</v>
      </c>
      <c r="AM1199" s="6">
        <f t="shared" si="1361"/>
        <v>0</v>
      </c>
      <c r="AN1199" s="6">
        <f t="shared" si="1361"/>
        <v>0</v>
      </c>
      <c r="AO1199" s="6">
        <f t="shared" si="1361"/>
        <v>0</v>
      </c>
      <c r="AP1199" s="6">
        <f t="shared" si="1361"/>
        <v>0</v>
      </c>
      <c r="AQ1199" s="6">
        <f t="shared" si="1361"/>
        <v>263069</v>
      </c>
      <c r="AR1199" s="6">
        <f t="shared" si="1361"/>
        <v>0</v>
      </c>
    </row>
    <row r="1200" spans="1:44" ht="20.100000000000001" customHeight="1">
      <c r="A1200" s="17" t="s">
        <v>14</v>
      </c>
      <c r="B1200" s="32">
        <v>920</v>
      </c>
      <c r="C1200" s="18" t="s">
        <v>133</v>
      </c>
      <c r="D1200" s="18" t="s">
        <v>75</v>
      </c>
      <c r="E1200" s="18" t="s">
        <v>309</v>
      </c>
      <c r="F1200" s="18"/>
      <c r="G1200" s="6">
        <f t="shared" si="1359"/>
        <v>257864</v>
      </c>
      <c r="H1200" s="6">
        <f t="shared" si="1359"/>
        <v>0</v>
      </c>
      <c r="I1200" s="6">
        <f t="shared" si="1359"/>
        <v>0</v>
      </c>
      <c r="J1200" s="6">
        <f t="shared" si="1359"/>
        <v>10000</v>
      </c>
      <c r="K1200" s="6">
        <f t="shared" si="1359"/>
        <v>0</v>
      </c>
      <c r="L1200" s="6">
        <f t="shared" si="1359"/>
        <v>0</v>
      </c>
      <c r="M1200" s="6">
        <f t="shared" si="1359"/>
        <v>267864</v>
      </c>
      <c r="N1200" s="6">
        <f t="shared" si="1359"/>
        <v>0</v>
      </c>
      <c r="O1200" s="6">
        <f t="shared" si="1359"/>
        <v>0</v>
      </c>
      <c r="P1200" s="6">
        <f t="shared" si="1359"/>
        <v>615</v>
      </c>
      <c r="Q1200" s="6">
        <f t="shared" si="1359"/>
        <v>0</v>
      </c>
      <c r="R1200" s="6">
        <f t="shared" si="1359"/>
        <v>0</v>
      </c>
      <c r="S1200" s="118">
        <f t="shared" si="1359"/>
        <v>268479</v>
      </c>
      <c r="T1200" s="118">
        <f t="shared" si="1359"/>
        <v>0</v>
      </c>
      <c r="U1200" s="6">
        <f t="shared" si="1360"/>
        <v>0</v>
      </c>
      <c r="V1200" s="6">
        <f t="shared" si="1360"/>
        <v>0</v>
      </c>
      <c r="W1200" s="6">
        <f t="shared" si="1360"/>
        <v>-1776</v>
      </c>
      <c r="X1200" s="6">
        <f t="shared" si="1360"/>
        <v>0</v>
      </c>
      <c r="Y1200" s="6">
        <f t="shared" si="1360"/>
        <v>266703</v>
      </c>
      <c r="Z1200" s="6">
        <f t="shared" si="1360"/>
        <v>0</v>
      </c>
      <c r="AA1200" s="6">
        <f t="shared" si="1360"/>
        <v>-19</v>
      </c>
      <c r="AB1200" s="6">
        <f t="shared" si="1360"/>
        <v>0</v>
      </c>
      <c r="AC1200" s="6">
        <f t="shared" si="1360"/>
        <v>-3725</v>
      </c>
      <c r="AD1200" s="6">
        <f t="shared" si="1360"/>
        <v>0</v>
      </c>
      <c r="AE1200" s="118">
        <f t="shared" si="1360"/>
        <v>262959</v>
      </c>
      <c r="AF1200" s="118">
        <f t="shared" si="1360"/>
        <v>0</v>
      </c>
      <c r="AG1200" s="6">
        <f t="shared" si="1361"/>
        <v>0</v>
      </c>
      <c r="AH1200" s="6">
        <f t="shared" si="1361"/>
        <v>110</v>
      </c>
      <c r="AI1200" s="6">
        <f t="shared" si="1361"/>
        <v>0</v>
      </c>
      <c r="AJ1200" s="6">
        <f t="shared" si="1361"/>
        <v>0</v>
      </c>
      <c r="AK1200" s="6">
        <f t="shared" si="1361"/>
        <v>263069</v>
      </c>
      <c r="AL1200" s="6">
        <f t="shared" si="1361"/>
        <v>0</v>
      </c>
      <c r="AM1200" s="6">
        <f t="shared" si="1361"/>
        <v>0</v>
      </c>
      <c r="AN1200" s="6">
        <f t="shared" si="1361"/>
        <v>0</v>
      </c>
      <c r="AO1200" s="6">
        <f t="shared" si="1361"/>
        <v>0</v>
      </c>
      <c r="AP1200" s="6">
        <f t="shared" si="1361"/>
        <v>0</v>
      </c>
      <c r="AQ1200" s="6">
        <f t="shared" si="1361"/>
        <v>263069</v>
      </c>
      <c r="AR1200" s="6">
        <f t="shared" si="1361"/>
        <v>0</v>
      </c>
    </row>
    <row r="1201" spans="1:44" ht="20.100000000000001" customHeight="1">
      <c r="A1201" s="17" t="s">
        <v>281</v>
      </c>
      <c r="B1201" s="32">
        <v>920</v>
      </c>
      <c r="C1201" s="18" t="s">
        <v>133</v>
      </c>
      <c r="D1201" s="18" t="s">
        <v>75</v>
      </c>
      <c r="E1201" s="18" t="s">
        <v>310</v>
      </c>
      <c r="F1201" s="18"/>
      <c r="G1201" s="6">
        <f t="shared" si="1359"/>
        <v>257864</v>
      </c>
      <c r="H1201" s="6">
        <f t="shared" si="1359"/>
        <v>0</v>
      </c>
      <c r="I1201" s="6">
        <f t="shared" si="1359"/>
        <v>0</v>
      </c>
      <c r="J1201" s="6">
        <f t="shared" si="1359"/>
        <v>10000</v>
      </c>
      <c r="K1201" s="6">
        <f t="shared" si="1359"/>
        <v>0</v>
      </c>
      <c r="L1201" s="6">
        <f t="shared" si="1359"/>
        <v>0</v>
      </c>
      <c r="M1201" s="6">
        <f t="shared" si="1359"/>
        <v>267864</v>
      </c>
      <c r="N1201" s="6">
        <f t="shared" si="1359"/>
        <v>0</v>
      </c>
      <c r="O1201" s="6">
        <f t="shared" si="1359"/>
        <v>0</v>
      </c>
      <c r="P1201" s="6">
        <f t="shared" si="1359"/>
        <v>615</v>
      </c>
      <c r="Q1201" s="6">
        <f t="shared" si="1359"/>
        <v>0</v>
      </c>
      <c r="R1201" s="6">
        <f t="shared" si="1359"/>
        <v>0</v>
      </c>
      <c r="S1201" s="118">
        <f t="shared" si="1359"/>
        <v>268479</v>
      </c>
      <c r="T1201" s="118">
        <f t="shared" si="1359"/>
        <v>0</v>
      </c>
      <c r="U1201" s="6">
        <f t="shared" si="1360"/>
        <v>0</v>
      </c>
      <c r="V1201" s="6">
        <f t="shared" si="1360"/>
        <v>0</v>
      </c>
      <c r="W1201" s="6">
        <f t="shared" si="1360"/>
        <v>-1776</v>
      </c>
      <c r="X1201" s="6">
        <f t="shared" si="1360"/>
        <v>0</v>
      </c>
      <c r="Y1201" s="6">
        <f t="shared" si="1360"/>
        <v>266703</v>
      </c>
      <c r="Z1201" s="6">
        <f t="shared" si="1360"/>
        <v>0</v>
      </c>
      <c r="AA1201" s="6">
        <f t="shared" si="1360"/>
        <v>-19</v>
      </c>
      <c r="AB1201" s="6">
        <f t="shared" si="1360"/>
        <v>0</v>
      </c>
      <c r="AC1201" s="6">
        <f t="shared" si="1360"/>
        <v>-3725</v>
      </c>
      <c r="AD1201" s="6">
        <f t="shared" si="1360"/>
        <v>0</v>
      </c>
      <c r="AE1201" s="118">
        <f t="shared" si="1360"/>
        <v>262959</v>
      </c>
      <c r="AF1201" s="118">
        <f t="shared" si="1360"/>
        <v>0</v>
      </c>
      <c r="AG1201" s="6">
        <f t="shared" si="1361"/>
        <v>0</v>
      </c>
      <c r="AH1201" s="6">
        <f t="shared" si="1361"/>
        <v>110</v>
      </c>
      <c r="AI1201" s="6">
        <f t="shared" si="1361"/>
        <v>0</v>
      </c>
      <c r="AJ1201" s="6">
        <f t="shared" si="1361"/>
        <v>0</v>
      </c>
      <c r="AK1201" s="6">
        <f t="shared" si="1361"/>
        <v>263069</v>
      </c>
      <c r="AL1201" s="6">
        <f t="shared" si="1361"/>
        <v>0</v>
      </c>
      <c r="AM1201" s="6">
        <f t="shared" si="1361"/>
        <v>0</v>
      </c>
      <c r="AN1201" s="6">
        <f t="shared" si="1361"/>
        <v>0</v>
      </c>
      <c r="AO1201" s="6">
        <f t="shared" si="1361"/>
        <v>0</v>
      </c>
      <c r="AP1201" s="6">
        <f t="shared" si="1361"/>
        <v>0</v>
      </c>
      <c r="AQ1201" s="6">
        <f t="shared" si="1361"/>
        <v>263069</v>
      </c>
      <c r="AR1201" s="6">
        <f t="shared" si="1361"/>
        <v>0</v>
      </c>
    </row>
    <row r="1202" spans="1:44" ht="33">
      <c r="A1202" s="17" t="s">
        <v>221</v>
      </c>
      <c r="B1202" s="32">
        <v>920</v>
      </c>
      <c r="C1202" s="18" t="s">
        <v>133</v>
      </c>
      <c r="D1202" s="18" t="s">
        <v>75</v>
      </c>
      <c r="E1202" s="18" t="s">
        <v>310</v>
      </c>
      <c r="F1202" s="18" t="s">
        <v>29</v>
      </c>
      <c r="G1202" s="6">
        <f t="shared" si="1359"/>
        <v>257864</v>
      </c>
      <c r="H1202" s="6">
        <f t="shared" si="1359"/>
        <v>0</v>
      </c>
      <c r="I1202" s="6">
        <f t="shared" si="1359"/>
        <v>0</v>
      </c>
      <c r="J1202" s="6">
        <f t="shared" si="1359"/>
        <v>10000</v>
      </c>
      <c r="K1202" s="6">
        <f t="shared" si="1359"/>
        <v>0</v>
      </c>
      <c r="L1202" s="6">
        <f t="shared" si="1359"/>
        <v>0</v>
      </c>
      <c r="M1202" s="6">
        <f t="shared" si="1359"/>
        <v>267864</v>
      </c>
      <c r="N1202" s="6">
        <f t="shared" si="1359"/>
        <v>0</v>
      </c>
      <c r="O1202" s="6">
        <f t="shared" si="1359"/>
        <v>0</v>
      </c>
      <c r="P1202" s="6">
        <f t="shared" si="1359"/>
        <v>615</v>
      </c>
      <c r="Q1202" s="6">
        <f t="shared" si="1359"/>
        <v>0</v>
      </c>
      <c r="R1202" s="6">
        <f t="shared" si="1359"/>
        <v>0</v>
      </c>
      <c r="S1202" s="118">
        <f t="shared" si="1359"/>
        <v>268479</v>
      </c>
      <c r="T1202" s="118">
        <f t="shared" si="1359"/>
        <v>0</v>
      </c>
      <c r="U1202" s="6">
        <f t="shared" si="1360"/>
        <v>0</v>
      </c>
      <c r="V1202" s="6">
        <f t="shared" si="1360"/>
        <v>0</v>
      </c>
      <c r="W1202" s="6">
        <f t="shared" si="1360"/>
        <v>-1776</v>
      </c>
      <c r="X1202" s="6">
        <f t="shared" si="1360"/>
        <v>0</v>
      </c>
      <c r="Y1202" s="6">
        <f t="shared" si="1360"/>
        <v>266703</v>
      </c>
      <c r="Z1202" s="6">
        <f t="shared" si="1360"/>
        <v>0</v>
      </c>
      <c r="AA1202" s="6">
        <f t="shared" si="1360"/>
        <v>-19</v>
      </c>
      <c r="AB1202" s="6">
        <f t="shared" si="1360"/>
        <v>0</v>
      </c>
      <c r="AC1202" s="6">
        <f t="shared" si="1360"/>
        <v>-3725</v>
      </c>
      <c r="AD1202" s="6">
        <f t="shared" si="1360"/>
        <v>0</v>
      </c>
      <c r="AE1202" s="118">
        <f t="shared" si="1360"/>
        <v>262959</v>
      </c>
      <c r="AF1202" s="118">
        <f t="shared" si="1360"/>
        <v>0</v>
      </c>
      <c r="AG1202" s="6">
        <f t="shared" si="1361"/>
        <v>0</v>
      </c>
      <c r="AH1202" s="6">
        <f t="shared" si="1361"/>
        <v>110</v>
      </c>
      <c r="AI1202" s="6">
        <f t="shared" si="1361"/>
        <v>0</v>
      </c>
      <c r="AJ1202" s="6">
        <f t="shared" si="1361"/>
        <v>0</v>
      </c>
      <c r="AK1202" s="6">
        <f t="shared" si="1361"/>
        <v>263069</v>
      </c>
      <c r="AL1202" s="6">
        <f t="shared" si="1361"/>
        <v>0</v>
      </c>
      <c r="AM1202" s="6">
        <f t="shared" si="1361"/>
        <v>0</v>
      </c>
      <c r="AN1202" s="6">
        <f t="shared" si="1361"/>
        <v>0</v>
      </c>
      <c r="AO1202" s="6">
        <f t="shared" si="1361"/>
        <v>0</v>
      </c>
      <c r="AP1202" s="6">
        <f t="shared" si="1361"/>
        <v>0</v>
      </c>
      <c r="AQ1202" s="6">
        <f t="shared" si="1361"/>
        <v>263069</v>
      </c>
      <c r="AR1202" s="6">
        <f t="shared" si="1361"/>
        <v>0</v>
      </c>
    </row>
    <row r="1203" spans="1:44" ht="33">
      <c r="A1203" s="17" t="s">
        <v>34</v>
      </c>
      <c r="B1203" s="32">
        <v>920</v>
      </c>
      <c r="C1203" s="18" t="s">
        <v>133</v>
      </c>
      <c r="D1203" s="18" t="s">
        <v>75</v>
      </c>
      <c r="E1203" s="18" t="s">
        <v>310</v>
      </c>
      <c r="F1203" s="18" t="s">
        <v>35</v>
      </c>
      <c r="G1203" s="6">
        <v>257864</v>
      </c>
      <c r="H1203" s="6"/>
      <c r="I1203" s="102"/>
      <c r="J1203" s="6">
        <v>10000</v>
      </c>
      <c r="K1203" s="102"/>
      <c r="L1203" s="102"/>
      <c r="M1203" s="55">
        <f>G1203+I1203+J1203+K1203+L1203</f>
        <v>267864</v>
      </c>
      <c r="N1203" s="55">
        <f>H1203+L1203</f>
        <v>0</v>
      </c>
      <c r="O1203" s="102"/>
      <c r="P1203" s="6">
        <v>615</v>
      </c>
      <c r="Q1203" s="102"/>
      <c r="R1203" s="102"/>
      <c r="S1203" s="119">
        <f>M1203+O1203+P1203+Q1203+R1203</f>
        <v>268479</v>
      </c>
      <c r="T1203" s="119">
        <f>N1203+R1203</f>
        <v>0</v>
      </c>
      <c r="U1203" s="102"/>
      <c r="V1203" s="6"/>
      <c r="W1203" s="6">
        <v>-1776</v>
      </c>
      <c r="X1203" s="102"/>
      <c r="Y1203" s="55">
        <f>S1203+U1203+V1203+W1203+X1203</f>
        <v>266703</v>
      </c>
      <c r="Z1203" s="55">
        <f>T1203+X1203</f>
        <v>0</v>
      </c>
      <c r="AA1203" s="6">
        <v>-19</v>
      </c>
      <c r="AB1203" s="6"/>
      <c r="AC1203" s="6">
        <v>-3725</v>
      </c>
      <c r="AD1203" s="102"/>
      <c r="AE1203" s="119">
        <f>Y1203+AA1203+AB1203+AC1203+AD1203</f>
        <v>262959</v>
      </c>
      <c r="AF1203" s="119">
        <f>Z1203+AD1203</f>
        <v>0</v>
      </c>
      <c r="AG1203" s="6"/>
      <c r="AH1203" s="6">
        <v>110</v>
      </c>
      <c r="AI1203" s="6"/>
      <c r="AJ1203" s="102"/>
      <c r="AK1203" s="55">
        <f>AE1203+AG1203+AH1203+AI1203+AJ1203</f>
        <v>263069</v>
      </c>
      <c r="AL1203" s="55">
        <f>AF1203+AJ1203</f>
        <v>0</v>
      </c>
      <c r="AM1203" s="6"/>
      <c r="AN1203" s="6"/>
      <c r="AO1203" s="6"/>
      <c r="AP1203" s="102"/>
      <c r="AQ1203" s="55">
        <f>AK1203+AM1203+AN1203+AO1203+AP1203</f>
        <v>263069</v>
      </c>
      <c r="AR1203" s="55">
        <f>AL1203+AP1203</f>
        <v>0</v>
      </c>
    </row>
    <row r="1204" spans="1:44" ht="101.25" hidden="1" customHeight="1">
      <c r="A1204" s="17" t="s">
        <v>674</v>
      </c>
      <c r="B1204" s="32">
        <v>920</v>
      </c>
      <c r="C1204" s="18" t="s">
        <v>133</v>
      </c>
      <c r="D1204" s="18" t="s">
        <v>75</v>
      </c>
      <c r="E1204" s="18" t="s">
        <v>675</v>
      </c>
      <c r="F1204" s="18"/>
      <c r="G1204" s="6"/>
      <c r="H1204" s="6"/>
      <c r="I1204" s="102"/>
      <c r="J1204" s="102"/>
      <c r="K1204" s="102"/>
      <c r="L1204" s="102"/>
      <c r="M1204" s="102"/>
      <c r="N1204" s="102"/>
      <c r="O1204" s="102"/>
      <c r="P1204" s="102"/>
      <c r="Q1204" s="102"/>
      <c r="R1204" s="102"/>
      <c r="S1204" s="121"/>
      <c r="T1204" s="121"/>
      <c r="U1204" s="102"/>
      <c r="V1204" s="102"/>
      <c r="W1204" s="102"/>
      <c r="X1204" s="102"/>
      <c r="Y1204" s="102"/>
      <c r="Z1204" s="102"/>
      <c r="AA1204" s="102"/>
      <c r="AB1204" s="102"/>
      <c r="AC1204" s="102"/>
      <c r="AD1204" s="102"/>
      <c r="AE1204" s="121"/>
      <c r="AF1204" s="121"/>
      <c r="AG1204" s="102"/>
      <c r="AH1204" s="102"/>
      <c r="AI1204" s="102"/>
      <c r="AJ1204" s="102"/>
      <c r="AK1204" s="102"/>
      <c r="AL1204" s="102"/>
      <c r="AM1204" s="102"/>
      <c r="AN1204" s="102"/>
      <c r="AO1204" s="102"/>
      <c r="AP1204" s="102"/>
      <c r="AQ1204" s="102"/>
      <c r="AR1204" s="102"/>
    </row>
    <row r="1205" spans="1:44" ht="34.5" hidden="1" customHeight="1">
      <c r="A1205" s="17" t="s">
        <v>221</v>
      </c>
      <c r="B1205" s="32">
        <v>920</v>
      </c>
      <c r="C1205" s="18" t="s">
        <v>133</v>
      </c>
      <c r="D1205" s="18" t="s">
        <v>75</v>
      </c>
      <c r="E1205" s="18" t="s">
        <v>675</v>
      </c>
      <c r="F1205" s="18" t="s">
        <v>29</v>
      </c>
      <c r="G1205" s="6"/>
      <c r="H1205" s="6"/>
      <c r="I1205" s="102"/>
      <c r="J1205" s="102"/>
      <c r="K1205" s="102"/>
      <c r="L1205" s="102"/>
      <c r="M1205" s="102"/>
      <c r="N1205" s="102"/>
      <c r="O1205" s="102"/>
      <c r="P1205" s="102"/>
      <c r="Q1205" s="102"/>
      <c r="R1205" s="102"/>
      <c r="S1205" s="121"/>
      <c r="T1205" s="121"/>
      <c r="U1205" s="102"/>
      <c r="V1205" s="102"/>
      <c r="W1205" s="102"/>
      <c r="X1205" s="102"/>
      <c r="Y1205" s="102"/>
      <c r="Z1205" s="102"/>
      <c r="AA1205" s="102"/>
      <c r="AB1205" s="102"/>
      <c r="AC1205" s="102"/>
      <c r="AD1205" s="102"/>
      <c r="AE1205" s="121"/>
      <c r="AF1205" s="121"/>
      <c r="AG1205" s="102"/>
      <c r="AH1205" s="102"/>
      <c r="AI1205" s="102"/>
      <c r="AJ1205" s="102"/>
      <c r="AK1205" s="102"/>
      <c r="AL1205" s="102"/>
      <c r="AM1205" s="102"/>
      <c r="AN1205" s="102"/>
      <c r="AO1205" s="102"/>
      <c r="AP1205" s="102"/>
      <c r="AQ1205" s="102"/>
      <c r="AR1205" s="102"/>
    </row>
    <row r="1206" spans="1:44" ht="33.75" hidden="1" customHeight="1">
      <c r="A1206" s="17" t="s">
        <v>34</v>
      </c>
      <c r="B1206" s="32">
        <v>920</v>
      </c>
      <c r="C1206" s="18" t="s">
        <v>133</v>
      </c>
      <c r="D1206" s="18" t="s">
        <v>75</v>
      </c>
      <c r="E1206" s="18" t="s">
        <v>675</v>
      </c>
      <c r="F1206" s="18" t="s">
        <v>35</v>
      </c>
      <c r="G1206" s="6"/>
      <c r="H1206" s="6"/>
      <c r="I1206" s="102"/>
      <c r="J1206" s="102"/>
      <c r="K1206" s="102"/>
      <c r="L1206" s="102"/>
      <c r="M1206" s="102"/>
      <c r="N1206" s="102"/>
      <c r="O1206" s="102"/>
      <c r="P1206" s="102"/>
      <c r="Q1206" s="102"/>
      <c r="R1206" s="102"/>
      <c r="S1206" s="121"/>
      <c r="T1206" s="121"/>
      <c r="U1206" s="102"/>
      <c r="V1206" s="102"/>
      <c r="W1206" s="102"/>
      <c r="X1206" s="102"/>
      <c r="Y1206" s="102"/>
      <c r="Z1206" s="102"/>
      <c r="AA1206" s="102"/>
      <c r="AB1206" s="102"/>
      <c r="AC1206" s="102"/>
      <c r="AD1206" s="102"/>
      <c r="AE1206" s="121"/>
      <c r="AF1206" s="121"/>
      <c r="AG1206" s="102"/>
      <c r="AH1206" s="102"/>
      <c r="AI1206" s="102"/>
      <c r="AJ1206" s="102"/>
      <c r="AK1206" s="102"/>
      <c r="AL1206" s="102"/>
      <c r="AM1206" s="102"/>
      <c r="AN1206" s="102"/>
      <c r="AO1206" s="102"/>
      <c r="AP1206" s="102"/>
      <c r="AQ1206" s="102"/>
      <c r="AR1206" s="102"/>
    </row>
    <row r="1207" spans="1:44" ht="33">
      <c r="A1207" s="20" t="s">
        <v>366</v>
      </c>
      <c r="B1207" s="32">
        <v>920</v>
      </c>
      <c r="C1207" s="18" t="s">
        <v>133</v>
      </c>
      <c r="D1207" s="18" t="s">
        <v>75</v>
      </c>
      <c r="E1207" s="18" t="s">
        <v>303</v>
      </c>
      <c r="F1207" s="18" t="s">
        <v>277</v>
      </c>
      <c r="G1207" s="6">
        <f t="shared" ref="G1207:AA1207" si="1362">G1208</f>
        <v>1342</v>
      </c>
      <c r="H1207" s="6">
        <f t="shared" si="1362"/>
        <v>0</v>
      </c>
      <c r="I1207" s="6">
        <f t="shared" si="1362"/>
        <v>0</v>
      </c>
      <c r="J1207" s="6">
        <f t="shared" si="1362"/>
        <v>0</v>
      </c>
      <c r="K1207" s="6">
        <f t="shared" si="1362"/>
        <v>0</v>
      </c>
      <c r="L1207" s="6">
        <f t="shared" si="1362"/>
        <v>0</v>
      </c>
      <c r="M1207" s="6">
        <f t="shared" si="1362"/>
        <v>1342</v>
      </c>
      <c r="N1207" s="6">
        <f t="shared" si="1362"/>
        <v>0</v>
      </c>
      <c r="O1207" s="6">
        <f t="shared" si="1362"/>
        <v>0</v>
      </c>
      <c r="P1207" s="6">
        <f t="shared" si="1362"/>
        <v>0</v>
      </c>
      <c r="Q1207" s="6">
        <f t="shared" si="1362"/>
        <v>0</v>
      </c>
      <c r="R1207" s="6">
        <f t="shared" si="1362"/>
        <v>0</v>
      </c>
      <c r="S1207" s="118">
        <f t="shared" si="1362"/>
        <v>1342</v>
      </c>
      <c r="T1207" s="118">
        <f t="shared" si="1362"/>
        <v>0</v>
      </c>
      <c r="U1207" s="6">
        <f t="shared" si="1362"/>
        <v>0</v>
      </c>
      <c r="V1207" s="6">
        <f t="shared" si="1362"/>
        <v>0</v>
      </c>
      <c r="W1207" s="6">
        <f t="shared" si="1362"/>
        <v>-456</v>
      </c>
      <c r="X1207" s="6">
        <f t="shared" si="1362"/>
        <v>0</v>
      </c>
      <c r="Y1207" s="6">
        <f t="shared" si="1362"/>
        <v>886</v>
      </c>
      <c r="Z1207" s="6">
        <f t="shared" si="1362"/>
        <v>0</v>
      </c>
      <c r="AA1207" s="6">
        <f t="shared" si="1362"/>
        <v>0</v>
      </c>
      <c r="AB1207" s="6">
        <f t="shared" ref="AA1207:AP1210" si="1363">AB1208</f>
        <v>279</v>
      </c>
      <c r="AC1207" s="6">
        <f t="shared" si="1363"/>
        <v>0</v>
      </c>
      <c r="AD1207" s="6">
        <f t="shared" si="1363"/>
        <v>0</v>
      </c>
      <c r="AE1207" s="118">
        <f t="shared" si="1363"/>
        <v>1165</v>
      </c>
      <c r="AF1207" s="118">
        <f t="shared" si="1363"/>
        <v>0</v>
      </c>
      <c r="AG1207" s="6">
        <f t="shared" si="1363"/>
        <v>0</v>
      </c>
      <c r="AH1207" s="6">
        <f t="shared" si="1363"/>
        <v>0</v>
      </c>
      <c r="AI1207" s="6">
        <f t="shared" si="1363"/>
        <v>0</v>
      </c>
      <c r="AJ1207" s="6">
        <f t="shared" si="1363"/>
        <v>0</v>
      </c>
      <c r="AK1207" s="6">
        <f t="shared" si="1363"/>
        <v>1165</v>
      </c>
      <c r="AL1207" s="6">
        <f t="shared" si="1363"/>
        <v>0</v>
      </c>
      <c r="AM1207" s="6">
        <f t="shared" si="1363"/>
        <v>0</v>
      </c>
      <c r="AN1207" s="6">
        <f t="shared" si="1363"/>
        <v>0</v>
      </c>
      <c r="AO1207" s="6">
        <f t="shared" si="1363"/>
        <v>0</v>
      </c>
      <c r="AP1207" s="6">
        <f t="shared" si="1363"/>
        <v>0</v>
      </c>
      <c r="AQ1207" s="6">
        <f t="shared" ref="AM1207:AR1210" si="1364">AQ1208</f>
        <v>1165</v>
      </c>
      <c r="AR1207" s="6">
        <f t="shared" si="1364"/>
        <v>0</v>
      </c>
    </row>
    <row r="1208" spans="1:44" ht="20.100000000000001" customHeight="1">
      <c r="A1208" s="17" t="s">
        <v>14</v>
      </c>
      <c r="B1208" s="32">
        <v>920</v>
      </c>
      <c r="C1208" s="18" t="s">
        <v>133</v>
      </c>
      <c r="D1208" s="18" t="s">
        <v>75</v>
      </c>
      <c r="E1208" s="18" t="s">
        <v>304</v>
      </c>
      <c r="F1208" s="18"/>
      <c r="G1208" s="6">
        <f t="shared" ref="G1208:V1210" si="1365">G1209</f>
        <v>1342</v>
      </c>
      <c r="H1208" s="6">
        <f t="shared" si="1365"/>
        <v>0</v>
      </c>
      <c r="I1208" s="6">
        <f t="shared" si="1365"/>
        <v>0</v>
      </c>
      <c r="J1208" s="6">
        <f t="shared" si="1365"/>
        <v>0</v>
      </c>
      <c r="K1208" s="6">
        <f t="shared" si="1365"/>
        <v>0</v>
      </c>
      <c r="L1208" s="6">
        <f t="shared" si="1365"/>
        <v>0</v>
      </c>
      <c r="M1208" s="6">
        <f t="shared" si="1365"/>
        <v>1342</v>
      </c>
      <c r="N1208" s="6">
        <f t="shared" si="1365"/>
        <v>0</v>
      </c>
      <c r="O1208" s="6">
        <f t="shared" si="1365"/>
        <v>0</v>
      </c>
      <c r="P1208" s="6">
        <f t="shared" si="1365"/>
        <v>0</v>
      </c>
      <c r="Q1208" s="6">
        <f t="shared" si="1365"/>
        <v>0</v>
      </c>
      <c r="R1208" s="6">
        <f t="shared" si="1365"/>
        <v>0</v>
      </c>
      <c r="S1208" s="118">
        <f t="shared" si="1365"/>
        <v>1342</v>
      </c>
      <c r="T1208" s="118">
        <f t="shared" si="1365"/>
        <v>0</v>
      </c>
      <c r="U1208" s="6">
        <f t="shared" si="1365"/>
        <v>0</v>
      </c>
      <c r="V1208" s="6">
        <f t="shared" si="1365"/>
        <v>0</v>
      </c>
      <c r="W1208" s="6">
        <f>W1209</f>
        <v>-456</v>
      </c>
      <c r="X1208" s="6">
        <f>X1209</f>
        <v>0</v>
      </c>
      <c r="Y1208" s="6">
        <f>Y1209</f>
        <v>886</v>
      </c>
      <c r="Z1208" s="6">
        <f>Z1209</f>
        <v>0</v>
      </c>
      <c r="AA1208" s="6">
        <f>AA1209</f>
        <v>0</v>
      </c>
      <c r="AB1208" s="6">
        <f t="shared" si="1363"/>
        <v>279</v>
      </c>
      <c r="AC1208" s="6">
        <f t="shared" si="1363"/>
        <v>0</v>
      </c>
      <c r="AD1208" s="6">
        <f t="shared" si="1363"/>
        <v>0</v>
      </c>
      <c r="AE1208" s="118">
        <f t="shared" si="1363"/>
        <v>1165</v>
      </c>
      <c r="AF1208" s="118">
        <f t="shared" si="1363"/>
        <v>0</v>
      </c>
      <c r="AG1208" s="6">
        <f t="shared" si="1363"/>
        <v>0</v>
      </c>
      <c r="AH1208" s="6">
        <f t="shared" si="1363"/>
        <v>0</v>
      </c>
      <c r="AI1208" s="6">
        <f t="shared" si="1363"/>
        <v>0</v>
      </c>
      <c r="AJ1208" s="6">
        <f t="shared" si="1363"/>
        <v>0</v>
      </c>
      <c r="AK1208" s="6">
        <f t="shared" si="1363"/>
        <v>1165</v>
      </c>
      <c r="AL1208" s="6">
        <f t="shared" si="1363"/>
        <v>0</v>
      </c>
      <c r="AM1208" s="6">
        <f t="shared" si="1364"/>
        <v>0</v>
      </c>
      <c r="AN1208" s="6">
        <f t="shared" si="1364"/>
        <v>0</v>
      </c>
      <c r="AO1208" s="6">
        <f t="shared" si="1364"/>
        <v>0</v>
      </c>
      <c r="AP1208" s="6">
        <f t="shared" si="1364"/>
        <v>0</v>
      </c>
      <c r="AQ1208" s="6">
        <f t="shared" si="1364"/>
        <v>1165</v>
      </c>
      <c r="AR1208" s="6">
        <f t="shared" si="1364"/>
        <v>0</v>
      </c>
    </row>
    <row r="1209" spans="1:44" ht="20.100000000000001" customHeight="1">
      <c r="A1209" s="17" t="s">
        <v>281</v>
      </c>
      <c r="B1209" s="32">
        <v>920</v>
      </c>
      <c r="C1209" s="18" t="s">
        <v>133</v>
      </c>
      <c r="D1209" s="18" t="s">
        <v>75</v>
      </c>
      <c r="E1209" s="18" t="s">
        <v>305</v>
      </c>
      <c r="F1209" s="18"/>
      <c r="G1209" s="6">
        <f t="shared" si="1365"/>
        <v>1342</v>
      </c>
      <c r="H1209" s="6">
        <f t="shared" si="1365"/>
        <v>0</v>
      </c>
      <c r="I1209" s="6">
        <f t="shared" si="1365"/>
        <v>0</v>
      </c>
      <c r="J1209" s="6">
        <f t="shared" si="1365"/>
        <v>0</v>
      </c>
      <c r="K1209" s="6">
        <f t="shared" si="1365"/>
        <v>0</v>
      </c>
      <c r="L1209" s="6">
        <f t="shared" si="1365"/>
        <v>0</v>
      </c>
      <c r="M1209" s="6">
        <f t="shared" si="1365"/>
        <v>1342</v>
      </c>
      <c r="N1209" s="6">
        <f t="shared" si="1365"/>
        <v>0</v>
      </c>
      <c r="O1209" s="6">
        <f t="shared" si="1365"/>
        <v>0</v>
      </c>
      <c r="P1209" s="6">
        <f t="shared" si="1365"/>
        <v>0</v>
      </c>
      <c r="Q1209" s="6">
        <f t="shared" si="1365"/>
        <v>0</v>
      </c>
      <c r="R1209" s="6">
        <f t="shared" si="1365"/>
        <v>0</v>
      </c>
      <c r="S1209" s="118">
        <f t="shared" si="1365"/>
        <v>1342</v>
      </c>
      <c r="T1209" s="118">
        <f t="shared" si="1365"/>
        <v>0</v>
      </c>
      <c r="U1209" s="6">
        <f t="shared" ref="U1209:Z1210" si="1366">U1210</f>
        <v>0</v>
      </c>
      <c r="V1209" s="6">
        <f t="shared" si="1366"/>
        <v>0</v>
      </c>
      <c r="W1209" s="6">
        <f t="shared" si="1366"/>
        <v>-456</v>
      </c>
      <c r="X1209" s="6">
        <f t="shared" si="1366"/>
        <v>0</v>
      </c>
      <c r="Y1209" s="6">
        <f t="shared" si="1366"/>
        <v>886</v>
      </c>
      <c r="Z1209" s="6">
        <f t="shared" si="1366"/>
        <v>0</v>
      </c>
      <c r="AA1209" s="6">
        <f t="shared" si="1363"/>
        <v>0</v>
      </c>
      <c r="AB1209" s="6">
        <f t="shared" si="1363"/>
        <v>279</v>
      </c>
      <c r="AC1209" s="6">
        <f t="shared" si="1363"/>
        <v>0</v>
      </c>
      <c r="AD1209" s="6">
        <f t="shared" si="1363"/>
        <v>0</v>
      </c>
      <c r="AE1209" s="118">
        <f t="shared" si="1363"/>
        <v>1165</v>
      </c>
      <c r="AF1209" s="118">
        <f t="shared" si="1363"/>
        <v>0</v>
      </c>
      <c r="AG1209" s="6">
        <f t="shared" si="1363"/>
        <v>0</v>
      </c>
      <c r="AH1209" s="6">
        <f t="shared" si="1363"/>
        <v>0</v>
      </c>
      <c r="AI1209" s="6">
        <f t="shared" si="1363"/>
        <v>0</v>
      </c>
      <c r="AJ1209" s="6">
        <f t="shared" si="1363"/>
        <v>0</v>
      </c>
      <c r="AK1209" s="6">
        <f t="shared" si="1363"/>
        <v>1165</v>
      </c>
      <c r="AL1209" s="6">
        <f t="shared" si="1363"/>
        <v>0</v>
      </c>
      <c r="AM1209" s="6">
        <f t="shared" si="1364"/>
        <v>0</v>
      </c>
      <c r="AN1209" s="6">
        <f t="shared" si="1364"/>
        <v>0</v>
      </c>
      <c r="AO1209" s="6">
        <f t="shared" si="1364"/>
        <v>0</v>
      </c>
      <c r="AP1209" s="6">
        <f t="shared" si="1364"/>
        <v>0</v>
      </c>
      <c r="AQ1209" s="6">
        <f t="shared" si="1364"/>
        <v>1165</v>
      </c>
      <c r="AR1209" s="6">
        <f t="shared" si="1364"/>
        <v>0</v>
      </c>
    </row>
    <row r="1210" spans="1:44" ht="33">
      <c r="A1210" s="17" t="s">
        <v>221</v>
      </c>
      <c r="B1210" s="32">
        <v>920</v>
      </c>
      <c r="C1210" s="18" t="s">
        <v>133</v>
      </c>
      <c r="D1210" s="18" t="s">
        <v>75</v>
      </c>
      <c r="E1210" s="18" t="s">
        <v>305</v>
      </c>
      <c r="F1210" s="18" t="s">
        <v>29</v>
      </c>
      <c r="G1210" s="6">
        <f t="shared" si="1365"/>
        <v>1342</v>
      </c>
      <c r="H1210" s="6">
        <f t="shared" si="1365"/>
        <v>0</v>
      </c>
      <c r="I1210" s="6">
        <f t="shared" si="1365"/>
        <v>0</v>
      </c>
      <c r="J1210" s="6">
        <f t="shared" si="1365"/>
        <v>0</v>
      </c>
      <c r="K1210" s="6">
        <f t="shared" si="1365"/>
        <v>0</v>
      </c>
      <c r="L1210" s="6">
        <f t="shared" si="1365"/>
        <v>0</v>
      </c>
      <c r="M1210" s="6">
        <f t="shared" si="1365"/>
        <v>1342</v>
      </c>
      <c r="N1210" s="6">
        <f t="shared" si="1365"/>
        <v>0</v>
      </c>
      <c r="O1210" s="6">
        <f t="shared" si="1365"/>
        <v>0</v>
      </c>
      <c r="P1210" s="6">
        <f t="shared" si="1365"/>
        <v>0</v>
      </c>
      <c r="Q1210" s="6">
        <f t="shared" si="1365"/>
        <v>0</v>
      </c>
      <c r="R1210" s="6">
        <f t="shared" si="1365"/>
        <v>0</v>
      </c>
      <c r="S1210" s="118">
        <f t="shared" si="1365"/>
        <v>1342</v>
      </c>
      <c r="T1210" s="118">
        <f t="shared" si="1365"/>
        <v>0</v>
      </c>
      <c r="U1210" s="6">
        <f t="shared" si="1366"/>
        <v>0</v>
      </c>
      <c r="V1210" s="6">
        <f t="shared" si="1366"/>
        <v>0</v>
      </c>
      <c r="W1210" s="6">
        <f t="shared" si="1366"/>
        <v>-456</v>
      </c>
      <c r="X1210" s="6">
        <f t="shared" si="1366"/>
        <v>0</v>
      </c>
      <c r="Y1210" s="6">
        <f t="shared" si="1366"/>
        <v>886</v>
      </c>
      <c r="Z1210" s="6">
        <f t="shared" si="1366"/>
        <v>0</v>
      </c>
      <c r="AA1210" s="6">
        <f t="shared" si="1363"/>
        <v>0</v>
      </c>
      <c r="AB1210" s="6">
        <f t="shared" si="1363"/>
        <v>279</v>
      </c>
      <c r="AC1210" s="6">
        <f t="shared" si="1363"/>
        <v>0</v>
      </c>
      <c r="AD1210" s="6">
        <f t="shared" si="1363"/>
        <v>0</v>
      </c>
      <c r="AE1210" s="118">
        <f t="shared" si="1363"/>
        <v>1165</v>
      </c>
      <c r="AF1210" s="118">
        <f t="shared" si="1363"/>
        <v>0</v>
      </c>
      <c r="AG1210" s="6">
        <f t="shared" si="1363"/>
        <v>0</v>
      </c>
      <c r="AH1210" s="6">
        <f t="shared" si="1363"/>
        <v>0</v>
      </c>
      <c r="AI1210" s="6">
        <f t="shared" si="1363"/>
        <v>0</v>
      </c>
      <c r="AJ1210" s="6">
        <f t="shared" si="1363"/>
        <v>0</v>
      </c>
      <c r="AK1210" s="6">
        <f t="shared" si="1363"/>
        <v>1165</v>
      </c>
      <c r="AL1210" s="6">
        <f t="shared" si="1363"/>
        <v>0</v>
      </c>
      <c r="AM1210" s="6">
        <f t="shared" si="1364"/>
        <v>0</v>
      </c>
      <c r="AN1210" s="6">
        <f t="shared" si="1364"/>
        <v>0</v>
      </c>
      <c r="AO1210" s="6">
        <f t="shared" si="1364"/>
        <v>0</v>
      </c>
      <c r="AP1210" s="6">
        <f t="shared" si="1364"/>
        <v>0</v>
      </c>
      <c r="AQ1210" s="6">
        <f t="shared" si="1364"/>
        <v>1165</v>
      </c>
      <c r="AR1210" s="6">
        <f t="shared" si="1364"/>
        <v>0</v>
      </c>
    </row>
    <row r="1211" spans="1:44" ht="33">
      <c r="A1211" s="17" t="s">
        <v>34</v>
      </c>
      <c r="B1211" s="32">
        <v>920</v>
      </c>
      <c r="C1211" s="18" t="s">
        <v>133</v>
      </c>
      <c r="D1211" s="18" t="s">
        <v>75</v>
      </c>
      <c r="E1211" s="18" t="s">
        <v>305</v>
      </c>
      <c r="F1211" s="18" t="s">
        <v>35</v>
      </c>
      <c r="G1211" s="6">
        <v>1342</v>
      </c>
      <c r="H1211" s="6"/>
      <c r="I1211" s="102"/>
      <c r="J1211" s="102"/>
      <c r="K1211" s="102"/>
      <c r="L1211" s="102"/>
      <c r="M1211" s="55">
        <f>G1211+I1211+J1211+K1211+L1211</f>
        <v>1342</v>
      </c>
      <c r="N1211" s="55">
        <f>H1211+L1211</f>
        <v>0</v>
      </c>
      <c r="O1211" s="102"/>
      <c r="P1211" s="102"/>
      <c r="Q1211" s="102"/>
      <c r="R1211" s="102"/>
      <c r="S1211" s="119">
        <f>M1211+O1211+P1211+Q1211+R1211</f>
        <v>1342</v>
      </c>
      <c r="T1211" s="119">
        <f>N1211+R1211</f>
        <v>0</v>
      </c>
      <c r="U1211" s="102"/>
      <c r="V1211" s="102"/>
      <c r="W1211" s="6">
        <v>-456</v>
      </c>
      <c r="X1211" s="102"/>
      <c r="Y1211" s="55">
        <f>S1211+U1211+V1211+W1211+X1211</f>
        <v>886</v>
      </c>
      <c r="Z1211" s="55">
        <f>T1211+X1211</f>
        <v>0</v>
      </c>
      <c r="AA1211" s="102"/>
      <c r="AB1211" s="6">
        <v>279</v>
      </c>
      <c r="AC1211" s="6"/>
      <c r="AD1211" s="102"/>
      <c r="AE1211" s="119">
        <f>Y1211+AA1211+AB1211+AC1211+AD1211</f>
        <v>1165</v>
      </c>
      <c r="AF1211" s="119">
        <f>Z1211+AD1211</f>
        <v>0</v>
      </c>
      <c r="AG1211" s="102"/>
      <c r="AH1211" s="6"/>
      <c r="AI1211" s="6"/>
      <c r="AJ1211" s="102"/>
      <c r="AK1211" s="55">
        <f>AE1211+AG1211+AH1211+AI1211+AJ1211</f>
        <v>1165</v>
      </c>
      <c r="AL1211" s="55">
        <f>AF1211+AJ1211</f>
        <v>0</v>
      </c>
      <c r="AM1211" s="102"/>
      <c r="AN1211" s="6"/>
      <c r="AO1211" s="6"/>
      <c r="AP1211" s="102"/>
      <c r="AQ1211" s="55">
        <f>AK1211+AM1211+AN1211+AO1211+AP1211</f>
        <v>1165</v>
      </c>
      <c r="AR1211" s="55">
        <f>AL1211+AP1211</f>
        <v>0</v>
      </c>
    </row>
    <row r="1212" spans="1:44" ht="82.5">
      <c r="A1212" s="57" t="s">
        <v>703</v>
      </c>
      <c r="B1212" s="32">
        <v>920</v>
      </c>
      <c r="C1212" s="18" t="s">
        <v>133</v>
      </c>
      <c r="D1212" s="18" t="s">
        <v>75</v>
      </c>
      <c r="E1212" s="18" t="s">
        <v>116</v>
      </c>
      <c r="F1212" s="18"/>
      <c r="G1212" s="6">
        <f t="shared" ref="G1212:V1215" si="1367">G1213</f>
        <v>1500</v>
      </c>
      <c r="H1212" s="6">
        <f t="shared" si="1367"/>
        <v>0</v>
      </c>
      <c r="I1212" s="6">
        <f t="shared" si="1367"/>
        <v>0</v>
      </c>
      <c r="J1212" s="6">
        <f t="shared" si="1367"/>
        <v>0</v>
      </c>
      <c r="K1212" s="6">
        <f t="shared" si="1367"/>
        <v>0</v>
      </c>
      <c r="L1212" s="6">
        <f t="shared" si="1367"/>
        <v>0</v>
      </c>
      <c r="M1212" s="6">
        <f t="shared" si="1367"/>
        <v>1500</v>
      </c>
      <c r="N1212" s="6">
        <f t="shared" si="1367"/>
        <v>0</v>
      </c>
      <c r="O1212" s="6">
        <f t="shared" si="1367"/>
        <v>0</v>
      </c>
      <c r="P1212" s="6">
        <f t="shared" si="1367"/>
        <v>0</v>
      </c>
      <c r="Q1212" s="6">
        <f t="shared" si="1367"/>
        <v>0</v>
      </c>
      <c r="R1212" s="6">
        <f t="shared" si="1367"/>
        <v>0</v>
      </c>
      <c r="S1212" s="118">
        <f t="shared" si="1367"/>
        <v>1500</v>
      </c>
      <c r="T1212" s="118">
        <f t="shared" si="1367"/>
        <v>0</v>
      </c>
      <c r="U1212" s="6">
        <f t="shared" si="1367"/>
        <v>0</v>
      </c>
      <c r="V1212" s="6">
        <f t="shared" si="1367"/>
        <v>0</v>
      </c>
      <c r="W1212" s="6">
        <f t="shared" ref="U1212:AJ1215" si="1368">W1213</f>
        <v>0</v>
      </c>
      <c r="X1212" s="6">
        <f t="shared" si="1368"/>
        <v>0</v>
      </c>
      <c r="Y1212" s="6">
        <f t="shared" si="1368"/>
        <v>1500</v>
      </c>
      <c r="Z1212" s="6">
        <f t="shared" si="1368"/>
        <v>0</v>
      </c>
      <c r="AA1212" s="6">
        <f t="shared" si="1368"/>
        <v>0</v>
      </c>
      <c r="AB1212" s="6">
        <f t="shared" si="1368"/>
        <v>0</v>
      </c>
      <c r="AC1212" s="6">
        <f t="shared" si="1368"/>
        <v>0</v>
      </c>
      <c r="AD1212" s="6">
        <f t="shared" si="1368"/>
        <v>0</v>
      </c>
      <c r="AE1212" s="118">
        <f t="shared" si="1368"/>
        <v>1500</v>
      </c>
      <c r="AF1212" s="118">
        <f t="shared" si="1368"/>
        <v>0</v>
      </c>
      <c r="AG1212" s="6">
        <f t="shared" si="1368"/>
        <v>0</v>
      </c>
      <c r="AH1212" s="6">
        <f t="shared" si="1368"/>
        <v>0</v>
      </c>
      <c r="AI1212" s="6">
        <f t="shared" si="1368"/>
        <v>0</v>
      </c>
      <c r="AJ1212" s="6">
        <f t="shared" si="1368"/>
        <v>0</v>
      </c>
      <c r="AK1212" s="6">
        <f t="shared" ref="AG1212:AR1215" si="1369">AK1213</f>
        <v>1500</v>
      </c>
      <c r="AL1212" s="6">
        <f t="shared" si="1369"/>
        <v>0</v>
      </c>
      <c r="AM1212" s="6">
        <f t="shared" si="1369"/>
        <v>0</v>
      </c>
      <c r="AN1212" s="6">
        <f t="shared" si="1369"/>
        <v>0</v>
      </c>
      <c r="AO1212" s="6">
        <f t="shared" si="1369"/>
        <v>0</v>
      </c>
      <c r="AP1212" s="6">
        <f t="shared" si="1369"/>
        <v>0</v>
      </c>
      <c r="AQ1212" s="6">
        <f t="shared" si="1369"/>
        <v>1500</v>
      </c>
      <c r="AR1212" s="6">
        <f t="shared" si="1369"/>
        <v>0</v>
      </c>
    </row>
    <row r="1213" spans="1:44">
      <c r="A1213" s="17" t="s">
        <v>117</v>
      </c>
      <c r="B1213" s="75">
        <v>920</v>
      </c>
      <c r="C1213" s="18" t="s">
        <v>133</v>
      </c>
      <c r="D1213" s="18" t="s">
        <v>75</v>
      </c>
      <c r="E1213" s="22" t="s">
        <v>118</v>
      </c>
      <c r="F1213" s="18"/>
      <c r="G1213" s="6">
        <f t="shared" si="1367"/>
        <v>1500</v>
      </c>
      <c r="H1213" s="6">
        <f t="shared" si="1367"/>
        <v>0</v>
      </c>
      <c r="I1213" s="6">
        <f t="shared" si="1367"/>
        <v>0</v>
      </c>
      <c r="J1213" s="6">
        <f t="shared" si="1367"/>
        <v>0</v>
      </c>
      <c r="K1213" s="6">
        <f t="shared" si="1367"/>
        <v>0</v>
      </c>
      <c r="L1213" s="6">
        <f t="shared" si="1367"/>
        <v>0</v>
      </c>
      <c r="M1213" s="6">
        <f t="shared" si="1367"/>
        <v>1500</v>
      </c>
      <c r="N1213" s="6">
        <f t="shared" si="1367"/>
        <v>0</v>
      </c>
      <c r="O1213" s="6">
        <f t="shared" si="1367"/>
        <v>0</v>
      </c>
      <c r="P1213" s="6">
        <f t="shared" si="1367"/>
        <v>0</v>
      </c>
      <c r="Q1213" s="6">
        <f t="shared" si="1367"/>
        <v>0</v>
      </c>
      <c r="R1213" s="6">
        <f t="shared" si="1367"/>
        <v>0</v>
      </c>
      <c r="S1213" s="118">
        <f t="shared" si="1367"/>
        <v>1500</v>
      </c>
      <c r="T1213" s="118">
        <f t="shared" si="1367"/>
        <v>0</v>
      </c>
      <c r="U1213" s="6">
        <f t="shared" si="1368"/>
        <v>0</v>
      </c>
      <c r="V1213" s="6">
        <f t="shared" si="1368"/>
        <v>0</v>
      </c>
      <c r="W1213" s="6">
        <f t="shared" si="1368"/>
        <v>0</v>
      </c>
      <c r="X1213" s="6">
        <f t="shared" si="1368"/>
        <v>0</v>
      </c>
      <c r="Y1213" s="6">
        <f t="shared" si="1368"/>
        <v>1500</v>
      </c>
      <c r="Z1213" s="6">
        <f t="shared" si="1368"/>
        <v>0</v>
      </c>
      <c r="AA1213" s="6">
        <f t="shared" si="1368"/>
        <v>0</v>
      </c>
      <c r="AB1213" s="6">
        <f t="shared" si="1368"/>
        <v>0</v>
      </c>
      <c r="AC1213" s="6">
        <f t="shared" si="1368"/>
        <v>0</v>
      </c>
      <c r="AD1213" s="6">
        <f t="shared" si="1368"/>
        <v>0</v>
      </c>
      <c r="AE1213" s="118">
        <f t="shared" si="1368"/>
        <v>1500</v>
      </c>
      <c r="AF1213" s="118">
        <f t="shared" si="1368"/>
        <v>0</v>
      </c>
      <c r="AG1213" s="6">
        <f t="shared" si="1369"/>
        <v>0</v>
      </c>
      <c r="AH1213" s="6">
        <f t="shared" si="1369"/>
        <v>0</v>
      </c>
      <c r="AI1213" s="6">
        <f t="shared" si="1369"/>
        <v>0</v>
      </c>
      <c r="AJ1213" s="6">
        <f t="shared" si="1369"/>
        <v>0</v>
      </c>
      <c r="AK1213" s="6">
        <f t="shared" si="1369"/>
        <v>1500</v>
      </c>
      <c r="AL1213" s="6">
        <f t="shared" si="1369"/>
        <v>0</v>
      </c>
      <c r="AM1213" s="6">
        <f t="shared" si="1369"/>
        <v>0</v>
      </c>
      <c r="AN1213" s="6">
        <f t="shared" si="1369"/>
        <v>0</v>
      </c>
      <c r="AO1213" s="6">
        <f t="shared" si="1369"/>
        <v>0</v>
      </c>
      <c r="AP1213" s="6">
        <f t="shared" si="1369"/>
        <v>0</v>
      </c>
      <c r="AQ1213" s="6">
        <f t="shared" si="1369"/>
        <v>1500</v>
      </c>
      <c r="AR1213" s="6">
        <f t="shared" si="1369"/>
        <v>0</v>
      </c>
    </row>
    <row r="1214" spans="1:44" ht="49.5">
      <c r="A1214" s="17" t="s">
        <v>229</v>
      </c>
      <c r="B1214" s="75">
        <v>920</v>
      </c>
      <c r="C1214" s="18" t="s">
        <v>133</v>
      </c>
      <c r="D1214" s="18" t="s">
        <v>75</v>
      </c>
      <c r="E1214" s="22" t="s">
        <v>384</v>
      </c>
      <c r="F1214" s="23"/>
      <c r="G1214" s="6">
        <f t="shared" si="1367"/>
        <v>1500</v>
      </c>
      <c r="H1214" s="6">
        <f t="shared" si="1367"/>
        <v>0</v>
      </c>
      <c r="I1214" s="6">
        <f t="shared" si="1367"/>
        <v>0</v>
      </c>
      <c r="J1214" s="6">
        <f t="shared" si="1367"/>
        <v>0</v>
      </c>
      <c r="K1214" s="6">
        <f t="shared" si="1367"/>
        <v>0</v>
      </c>
      <c r="L1214" s="6">
        <f t="shared" si="1367"/>
        <v>0</v>
      </c>
      <c r="M1214" s="6">
        <f t="shared" si="1367"/>
        <v>1500</v>
      </c>
      <c r="N1214" s="6">
        <f t="shared" si="1367"/>
        <v>0</v>
      </c>
      <c r="O1214" s="6">
        <f t="shared" si="1367"/>
        <v>0</v>
      </c>
      <c r="P1214" s="6">
        <f t="shared" si="1367"/>
        <v>0</v>
      </c>
      <c r="Q1214" s="6">
        <f t="shared" si="1367"/>
        <v>0</v>
      </c>
      <c r="R1214" s="6">
        <f t="shared" si="1367"/>
        <v>0</v>
      </c>
      <c r="S1214" s="118">
        <f t="shared" si="1367"/>
        <v>1500</v>
      </c>
      <c r="T1214" s="118">
        <f t="shared" si="1367"/>
        <v>0</v>
      </c>
      <c r="U1214" s="6">
        <f t="shared" si="1368"/>
        <v>0</v>
      </c>
      <c r="V1214" s="6">
        <f t="shared" si="1368"/>
        <v>0</v>
      </c>
      <c r="W1214" s="6">
        <f t="shared" si="1368"/>
        <v>0</v>
      </c>
      <c r="X1214" s="6">
        <f t="shared" si="1368"/>
        <v>0</v>
      </c>
      <c r="Y1214" s="6">
        <f t="shared" si="1368"/>
        <v>1500</v>
      </c>
      <c r="Z1214" s="6">
        <f t="shared" si="1368"/>
        <v>0</v>
      </c>
      <c r="AA1214" s="6">
        <f t="shared" si="1368"/>
        <v>0</v>
      </c>
      <c r="AB1214" s="6">
        <f t="shared" si="1368"/>
        <v>0</v>
      </c>
      <c r="AC1214" s="6">
        <f t="shared" si="1368"/>
        <v>0</v>
      </c>
      <c r="AD1214" s="6">
        <f t="shared" si="1368"/>
        <v>0</v>
      </c>
      <c r="AE1214" s="118">
        <f t="shared" si="1368"/>
        <v>1500</v>
      </c>
      <c r="AF1214" s="118">
        <f t="shared" si="1368"/>
        <v>0</v>
      </c>
      <c r="AG1214" s="6">
        <f t="shared" si="1369"/>
        <v>0</v>
      </c>
      <c r="AH1214" s="6">
        <f t="shared" si="1369"/>
        <v>0</v>
      </c>
      <c r="AI1214" s="6">
        <f t="shared" si="1369"/>
        <v>0</v>
      </c>
      <c r="AJ1214" s="6">
        <f t="shared" si="1369"/>
        <v>0</v>
      </c>
      <c r="AK1214" s="6">
        <f t="shared" si="1369"/>
        <v>1500</v>
      </c>
      <c r="AL1214" s="6">
        <f t="shared" si="1369"/>
        <v>0</v>
      </c>
      <c r="AM1214" s="6">
        <f t="shared" si="1369"/>
        <v>0</v>
      </c>
      <c r="AN1214" s="6">
        <f t="shared" si="1369"/>
        <v>0</v>
      </c>
      <c r="AO1214" s="6">
        <f t="shared" si="1369"/>
        <v>0</v>
      </c>
      <c r="AP1214" s="6">
        <f t="shared" si="1369"/>
        <v>0</v>
      </c>
      <c r="AQ1214" s="6">
        <f t="shared" si="1369"/>
        <v>1500</v>
      </c>
      <c r="AR1214" s="6">
        <f t="shared" si="1369"/>
        <v>0</v>
      </c>
    </row>
    <row r="1215" spans="1:44" ht="33">
      <c r="A1215" s="17" t="s">
        <v>11</v>
      </c>
      <c r="B1215" s="75">
        <v>920</v>
      </c>
      <c r="C1215" s="18" t="s">
        <v>133</v>
      </c>
      <c r="D1215" s="18" t="s">
        <v>75</v>
      </c>
      <c r="E1215" s="22" t="s">
        <v>384</v>
      </c>
      <c r="F1215" s="23">
        <v>600</v>
      </c>
      <c r="G1215" s="6">
        <f t="shared" si="1367"/>
        <v>1500</v>
      </c>
      <c r="H1215" s="6">
        <f t="shared" si="1367"/>
        <v>0</v>
      </c>
      <c r="I1215" s="6">
        <f t="shared" si="1367"/>
        <v>0</v>
      </c>
      <c r="J1215" s="6">
        <f t="shared" si="1367"/>
        <v>0</v>
      </c>
      <c r="K1215" s="6">
        <f t="shared" si="1367"/>
        <v>0</v>
      </c>
      <c r="L1215" s="6">
        <f t="shared" si="1367"/>
        <v>0</v>
      </c>
      <c r="M1215" s="6">
        <f t="shared" si="1367"/>
        <v>1500</v>
      </c>
      <c r="N1215" s="6">
        <f t="shared" si="1367"/>
        <v>0</v>
      </c>
      <c r="O1215" s="6">
        <f t="shared" si="1367"/>
        <v>0</v>
      </c>
      <c r="P1215" s="6">
        <f t="shared" si="1367"/>
        <v>0</v>
      </c>
      <c r="Q1215" s="6">
        <f t="shared" si="1367"/>
        <v>0</v>
      </c>
      <c r="R1215" s="6">
        <f t="shared" si="1367"/>
        <v>0</v>
      </c>
      <c r="S1215" s="118">
        <f t="shared" si="1367"/>
        <v>1500</v>
      </c>
      <c r="T1215" s="118">
        <f t="shared" si="1367"/>
        <v>0</v>
      </c>
      <c r="U1215" s="6">
        <f t="shared" si="1368"/>
        <v>0</v>
      </c>
      <c r="V1215" s="6">
        <f t="shared" si="1368"/>
        <v>0</v>
      </c>
      <c r="W1215" s="6">
        <f t="shared" si="1368"/>
        <v>0</v>
      </c>
      <c r="X1215" s="6">
        <f t="shared" si="1368"/>
        <v>0</v>
      </c>
      <c r="Y1215" s="6">
        <f t="shared" si="1368"/>
        <v>1500</v>
      </c>
      <c r="Z1215" s="6">
        <f t="shared" si="1368"/>
        <v>0</v>
      </c>
      <c r="AA1215" s="6">
        <f t="shared" si="1368"/>
        <v>0</v>
      </c>
      <c r="AB1215" s="6">
        <f t="shared" si="1368"/>
        <v>0</v>
      </c>
      <c r="AC1215" s="6">
        <f t="shared" si="1368"/>
        <v>0</v>
      </c>
      <c r="AD1215" s="6">
        <f t="shared" si="1368"/>
        <v>0</v>
      </c>
      <c r="AE1215" s="118">
        <f t="shared" si="1368"/>
        <v>1500</v>
      </c>
      <c r="AF1215" s="118">
        <f t="shared" si="1368"/>
        <v>0</v>
      </c>
      <c r="AG1215" s="6">
        <f t="shared" si="1369"/>
        <v>0</v>
      </c>
      <c r="AH1215" s="6">
        <f t="shared" si="1369"/>
        <v>0</v>
      </c>
      <c r="AI1215" s="6">
        <f t="shared" si="1369"/>
        <v>0</v>
      </c>
      <c r="AJ1215" s="6">
        <f t="shared" si="1369"/>
        <v>0</v>
      </c>
      <c r="AK1215" s="6">
        <f t="shared" si="1369"/>
        <v>1500</v>
      </c>
      <c r="AL1215" s="6">
        <f t="shared" si="1369"/>
        <v>0</v>
      </c>
      <c r="AM1215" s="6">
        <f t="shared" si="1369"/>
        <v>0</v>
      </c>
      <c r="AN1215" s="6">
        <f t="shared" si="1369"/>
        <v>0</v>
      </c>
      <c r="AO1215" s="6">
        <f t="shared" si="1369"/>
        <v>0</v>
      </c>
      <c r="AP1215" s="6">
        <f t="shared" si="1369"/>
        <v>0</v>
      </c>
      <c r="AQ1215" s="6">
        <f t="shared" si="1369"/>
        <v>1500</v>
      </c>
      <c r="AR1215" s="6">
        <f t="shared" si="1369"/>
        <v>0</v>
      </c>
    </row>
    <row r="1216" spans="1:44" ht="66">
      <c r="A1216" s="17" t="s">
        <v>676</v>
      </c>
      <c r="B1216" s="75">
        <v>920</v>
      </c>
      <c r="C1216" s="18" t="s">
        <v>133</v>
      </c>
      <c r="D1216" s="18" t="s">
        <v>75</v>
      </c>
      <c r="E1216" s="22" t="s">
        <v>384</v>
      </c>
      <c r="F1216" s="23" t="s">
        <v>121</v>
      </c>
      <c r="G1216" s="6">
        <v>1500</v>
      </c>
      <c r="H1216" s="6"/>
      <c r="I1216" s="102"/>
      <c r="J1216" s="102"/>
      <c r="K1216" s="102"/>
      <c r="L1216" s="102"/>
      <c r="M1216" s="55">
        <f>G1216+I1216+J1216+K1216+L1216</f>
        <v>1500</v>
      </c>
      <c r="N1216" s="55">
        <f>H1216+L1216</f>
        <v>0</v>
      </c>
      <c r="O1216" s="102"/>
      <c r="P1216" s="102"/>
      <c r="Q1216" s="102"/>
      <c r="R1216" s="102"/>
      <c r="S1216" s="119">
        <f>M1216+O1216+P1216+Q1216+R1216</f>
        <v>1500</v>
      </c>
      <c r="T1216" s="119">
        <f>N1216+R1216</f>
        <v>0</v>
      </c>
      <c r="U1216" s="102"/>
      <c r="V1216" s="102"/>
      <c r="W1216" s="102"/>
      <c r="X1216" s="102"/>
      <c r="Y1216" s="55">
        <f>S1216+U1216+V1216+W1216+X1216</f>
        <v>1500</v>
      </c>
      <c r="Z1216" s="55">
        <f>T1216+X1216</f>
        <v>0</v>
      </c>
      <c r="AA1216" s="102"/>
      <c r="AB1216" s="102"/>
      <c r="AC1216" s="102"/>
      <c r="AD1216" s="102"/>
      <c r="AE1216" s="119">
        <f>Y1216+AA1216+AB1216+AC1216+AD1216</f>
        <v>1500</v>
      </c>
      <c r="AF1216" s="119">
        <f>Z1216+AD1216</f>
        <v>0</v>
      </c>
      <c r="AG1216" s="102"/>
      <c r="AH1216" s="102"/>
      <c r="AI1216" s="102"/>
      <c r="AJ1216" s="102"/>
      <c r="AK1216" s="55">
        <f>AE1216+AG1216+AH1216+AI1216+AJ1216</f>
        <v>1500</v>
      </c>
      <c r="AL1216" s="55">
        <f>AF1216+AJ1216</f>
        <v>0</v>
      </c>
      <c r="AM1216" s="102"/>
      <c r="AN1216" s="102"/>
      <c r="AO1216" s="102"/>
      <c r="AP1216" s="102"/>
      <c r="AQ1216" s="55">
        <f>AK1216+AM1216+AN1216+AO1216+AP1216</f>
        <v>1500</v>
      </c>
      <c r="AR1216" s="55">
        <f>AL1216+AP1216</f>
        <v>0</v>
      </c>
    </row>
    <row r="1217" spans="1:44" ht="49.5">
      <c r="A1217" s="67" t="s">
        <v>414</v>
      </c>
      <c r="B1217" s="32">
        <v>920</v>
      </c>
      <c r="C1217" s="18" t="s">
        <v>133</v>
      </c>
      <c r="D1217" s="18" t="s">
        <v>75</v>
      </c>
      <c r="E1217" s="18" t="s">
        <v>339</v>
      </c>
      <c r="F1217" s="18"/>
      <c r="G1217" s="6">
        <f t="shared" ref="G1217:V1220" si="1370">G1218</f>
        <v>368290</v>
      </c>
      <c r="H1217" s="6">
        <f t="shared" si="1370"/>
        <v>0</v>
      </c>
      <c r="I1217" s="6">
        <f t="shared" si="1370"/>
        <v>0</v>
      </c>
      <c r="J1217" s="6">
        <f t="shared" si="1370"/>
        <v>0</v>
      </c>
      <c r="K1217" s="6">
        <f t="shared" si="1370"/>
        <v>0</v>
      </c>
      <c r="L1217" s="6">
        <f t="shared" si="1370"/>
        <v>0</v>
      </c>
      <c r="M1217" s="6">
        <f t="shared" si="1370"/>
        <v>368290</v>
      </c>
      <c r="N1217" s="6">
        <f t="shared" si="1370"/>
        <v>0</v>
      </c>
      <c r="O1217" s="6">
        <f t="shared" si="1370"/>
        <v>0</v>
      </c>
      <c r="P1217" s="6">
        <f t="shared" si="1370"/>
        <v>0</v>
      </c>
      <c r="Q1217" s="6">
        <f t="shared" si="1370"/>
        <v>0</v>
      </c>
      <c r="R1217" s="6">
        <f t="shared" si="1370"/>
        <v>0</v>
      </c>
      <c r="S1217" s="118">
        <f t="shared" si="1370"/>
        <v>368290</v>
      </c>
      <c r="T1217" s="118">
        <f t="shared" si="1370"/>
        <v>0</v>
      </c>
      <c r="U1217" s="6">
        <f t="shared" si="1370"/>
        <v>0</v>
      </c>
      <c r="V1217" s="6">
        <f t="shared" si="1370"/>
        <v>1520</v>
      </c>
      <c r="W1217" s="6">
        <f t="shared" ref="U1217:AJ1220" si="1371">W1218</f>
        <v>0</v>
      </c>
      <c r="X1217" s="6">
        <f t="shared" si="1371"/>
        <v>0</v>
      </c>
      <c r="Y1217" s="6">
        <f t="shared" si="1371"/>
        <v>369810</v>
      </c>
      <c r="Z1217" s="6">
        <f t="shared" si="1371"/>
        <v>0</v>
      </c>
      <c r="AA1217" s="6">
        <f t="shared" si="1371"/>
        <v>0</v>
      </c>
      <c r="AB1217" s="6">
        <f t="shared" si="1371"/>
        <v>0</v>
      </c>
      <c r="AC1217" s="6">
        <f t="shared" si="1371"/>
        <v>0</v>
      </c>
      <c r="AD1217" s="6">
        <f t="shared" si="1371"/>
        <v>0</v>
      </c>
      <c r="AE1217" s="118">
        <f t="shared" si="1371"/>
        <v>369810</v>
      </c>
      <c r="AF1217" s="118">
        <f t="shared" si="1371"/>
        <v>0</v>
      </c>
      <c r="AG1217" s="6">
        <f t="shared" si="1371"/>
        <v>0</v>
      </c>
      <c r="AH1217" s="6">
        <f t="shared" si="1371"/>
        <v>0</v>
      </c>
      <c r="AI1217" s="6">
        <f t="shared" si="1371"/>
        <v>0</v>
      </c>
      <c r="AJ1217" s="6">
        <f t="shared" si="1371"/>
        <v>0</v>
      </c>
      <c r="AK1217" s="6">
        <f t="shared" ref="AG1217:AR1220" si="1372">AK1218</f>
        <v>369810</v>
      </c>
      <c r="AL1217" s="6">
        <f t="shared" si="1372"/>
        <v>0</v>
      </c>
      <c r="AM1217" s="6">
        <f t="shared" si="1372"/>
        <v>0</v>
      </c>
      <c r="AN1217" s="6">
        <f t="shared" si="1372"/>
        <v>0</v>
      </c>
      <c r="AO1217" s="6">
        <f t="shared" si="1372"/>
        <v>0</v>
      </c>
      <c r="AP1217" s="6">
        <f t="shared" si="1372"/>
        <v>0</v>
      </c>
      <c r="AQ1217" s="6">
        <f t="shared" si="1372"/>
        <v>369810</v>
      </c>
      <c r="AR1217" s="6">
        <f t="shared" si="1372"/>
        <v>0</v>
      </c>
    </row>
    <row r="1218" spans="1:44" ht="20.100000000000001" customHeight="1">
      <c r="A1218" s="17" t="s">
        <v>14</v>
      </c>
      <c r="B1218" s="32">
        <v>920</v>
      </c>
      <c r="C1218" s="18" t="s">
        <v>133</v>
      </c>
      <c r="D1218" s="18" t="s">
        <v>75</v>
      </c>
      <c r="E1218" s="18" t="s">
        <v>340</v>
      </c>
      <c r="F1218" s="18"/>
      <c r="G1218" s="6">
        <f t="shared" si="1370"/>
        <v>368290</v>
      </c>
      <c r="H1218" s="6">
        <f t="shared" si="1370"/>
        <v>0</v>
      </c>
      <c r="I1218" s="6">
        <f t="shared" si="1370"/>
        <v>0</v>
      </c>
      <c r="J1218" s="6">
        <f t="shared" si="1370"/>
        <v>0</v>
      </c>
      <c r="K1218" s="6">
        <f t="shared" si="1370"/>
        <v>0</v>
      </c>
      <c r="L1218" s="6">
        <f t="shared" si="1370"/>
        <v>0</v>
      </c>
      <c r="M1218" s="6">
        <f t="shared" si="1370"/>
        <v>368290</v>
      </c>
      <c r="N1218" s="6">
        <f t="shared" si="1370"/>
        <v>0</v>
      </c>
      <c r="O1218" s="6">
        <f t="shared" si="1370"/>
        <v>0</v>
      </c>
      <c r="P1218" s="6">
        <f t="shared" si="1370"/>
        <v>0</v>
      </c>
      <c r="Q1218" s="6">
        <f t="shared" si="1370"/>
        <v>0</v>
      </c>
      <c r="R1218" s="6">
        <f t="shared" si="1370"/>
        <v>0</v>
      </c>
      <c r="S1218" s="118">
        <f t="shared" si="1370"/>
        <v>368290</v>
      </c>
      <c r="T1218" s="118">
        <f t="shared" si="1370"/>
        <v>0</v>
      </c>
      <c r="U1218" s="6">
        <f t="shared" si="1371"/>
        <v>0</v>
      </c>
      <c r="V1218" s="6">
        <f t="shared" si="1371"/>
        <v>1520</v>
      </c>
      <c r="W1218" s="6">
        <f t="shared" si="1371"/>
        <v>0</v>
      </c>
      <c r="X1218" s="6">
        <f t="shared" si="1371"/>
        <v>0</v>
      </c>
      <c r="Y1218" s="6">
        <f t="shared" si="1371"/>
        <v>369810</v>
      </c>
      <c r="Z1218" s="6">
        <f t="shared" si="1371"/>
        <v>0</v>
      </c>
      <c r="AA1218" s="6">
        <f t="shared" si="1371"/>
        <v>0</v>
      </c>
      <c r="AB1218" s="6">
        <f t="shared" si="1371"/>
        <v>0</v>
      </c>
      <c r="AC1218" s="6">
        <f t="shared" si="1371"/>
        <v>0</v>
      </c>
      <c r="AD1218" s="6">
        <f t="shared" si="1371"/>
        <v>0</v>
      </c>
      <c r="AE1218" s="118">
        <f t="shared" si="1371"/>
        <v>369810</v>
      </c>
      <c r="AF1218" s="118">
        <f t="shared" si="1371"/>
        <v>0</v>
      </c>
      <c r="AG1218" s="6">
        <f t="shared" si="1372"/>
        <v>0</v>
      </c>
      <c r="AH1218" s="6">
        <f t="shared" si="1372"/>
        <v>0</v>
      </c>
      <c r="AI1218" s="6">
        <f t="shared" si="1372"/>
        <v>0</v>
      </c>
      <c r="AJ1218" s="6">
        <f t="shared" si="1372"/>
        <v>0</v>
      </c>
      <c r="AK1218" s="6">
        <f t="shared" si="1372"/>
        <v>369810</v>
      </c>
      <c r="AL1218" s="6">
        <f t="shared" si="1372"/>
        <v>0</v>
      </c>
      <c r="AM1218" s="6">
        <f t="shared" si="1372"/>
        <v>0</v>
      </c>
      <c r="AN1218" s="6">
        <f t="shared" si="1372"/>
        <v>0</v>
      </c>
      <c r="AO1218" s="6">
        <f t="shared" si="1372"/>
        <v>0</v>
      </c>
      <c r="AP1218" s="6">
        <f t="shared" si="1372"/>
        <v>0</v>
      </c>
      <c r="AQ1218" s="6">
        <f t="shared" si="1372"/>
        <v>369810</v>
      </c>
      <c r="AR1218" s="6">
        <f t="shared" si="1372"/>
        <v>0</v>
      </c>
    </row>
    <row r="1219" spans="1:44" ht="20.100000000000001" customHeight="1">
      <c r="A1219" s="17" t="s">
        <v>281</v>
      </c>
      <c r="B1219" s="32">
        <v>920</v>
      </c>
      <c r="C1219" s="18" t="s">
        <v>133</v>
      </c>
      <c r="D1219" s="18" t="s">
        <v>75</v>
      </c>
      <c r="E1219" s="18" t="s">
        <v>341</v>
      </c>
      <c r="F1219" s="18"/>
      <c r="G1219" s="6">
        <f t="shared" si="1370"/>
        <v>368290</v>
      </c>
      <c r="H1219" s="6">
        <f t="shared" si="1370"/>
        <v>0</v>
      </c>
      <c r="I1219" s="6">
        <f t="shared" si="1370"/>
        <v>0</v>
      </c>
      <c r="J1219" s="6">
        <f t="shared" si="1370"/>
        <v>0</v>
      </c>
      <c r="K1219" s="6">
        <f t="shared" si="1370"/>
        <v>0</v>
      </c>
      <c r="L1219" s="6">
        <f t="shared" si="1370"/>
        <v>0</v>
      </c>
      <c r="M1219" s="6">
        <f t="shared" si="1370"/>
        <v>368290</v>
      </c>
      <c r="N1219" s="6">
        <f t="shared" si="1370"/>
        <v>0</v>
      </c>
      <c r="O1219" s="6">
        <f t="shared" si="1370"/>
        <v>0</v>
      </c>
      <c r="P1219" s="6">
        <f t="shared" si="1370"/>
        <v>0</v>
      </c>
      <c r="Q1219" s="6">
        <f t="shared" si="1370"/>
        <v>0</v>
      </c>
      <c r="R1219" s="6">
        <f t="shared" si="1370"/>
        <v>0</v>
      </c>
      <c r="S1219" s="118">
        <f t="shared" si="1370"/>
        <v>368290</v>
      </c>
      <c r="T1219" s="118">
        <f t="shared" si="1370"/>
        <v>0</v>
      </c>
      <c r="U1219" s="6">
        <f t="shared" si="1371"/>
        <v>0</v>
      </c>
      <c r="V1219" s="6">
        <f t="shared" si="1371"/>
        <v>1520</v>
      </c>
      <c r="W1219" s="6">
        <f t="shared" si="1371"/>
        <v>0</v>
      </c>
      <c r="X1219" s="6">
        <f t="shared" si="1371"/>
        <v>0</v>
      </c>
      <c r="Y1219" s="6">
        <f t="shared" si="1371"/>
        <v>369810</v>
      </c>
      <c r="Z1219" s="6">
        <f t="shared" si="1371"/>
        <v>0</v>
      </c>
      <c r="AA1219" s="6">
        <f t="shared" si="1371"/>
        <v>0</v>
      </c>
      <c r="AB1219" s="6">
        <f t="shared" si="1371"/>
        <v>0</v>
      </c>
      <c r="AC1219" s="6">
        <f t="shared" si="1371"/>
        <v>0</v>
      </c>
      <c r="AD1219" s="6">
        <f t="shared" si="1371"/>
        <v>0</v>
      </c>
      <c r="AE1219" s="118">
        <f t="shared" si="1371"/>
        <v>369810</v>
      </c>
      <c r="AF1219" s="118">
        <f t="shared" si="1371"/>
        <v>0</v>
      </c>
      <c r="AG1219" s="6">
        <f t="shared" si="1372"/>
        <v>0</v>
      </c>
      <c r="AH1219" s="6">
        <f t="shared" si="1372"/>
        <v>0</v>
      </c>
      <c r="AI1219" s="6">
        <f t="shared" si="1372"/>
        <v>0</v>
      </c>
      <c r="AJ1219" s="6">
        <f t="shared" si="1372"/>
        <v>0</v>
      </c>
      <c r="AK1219" s="6">
        <f t="shared" si="1372"/>
        <v>369810</v>
      </c>
      <c r="AL1219" s="6">
        <f t="shared" si="1372"/>
        <v>0</v>
      </c>
      <c r="AM1219" s="6">
        <f t="shared" si="1372"/>
        <v>0</v>
      </c>
      <c r="AN1219" s="6">
        <f t="shared" si="1372"/>
        <v>0</v>
      </c>
      <c r="AO1219" s="6">
        <f t="shared" si="1372"/>
        <v>0</v>
      </c>
      <c r="AP1219" s="6">
        <f t="shared" si="1372"/>
        <v>0</v>
      </c>
      <c r="AQ1219" s="6">
        <f t="shared" si="1372"/>
        <v>369810</v>
      </c>
      <c r="AR1219" s="6">
        <f t="shared" si="1372"/>
        <v>0</v>
      </c>
    </row>
    <row r="1220" spans="1:44" ht="33">
      <c r="A1220" s="17" t="s">
        <v>221</v>
      </c>
      <c r="B1220" s="32">
        <v>920</v>
      </c>
      <c r="C1220" s="18" t="s">
        <v>133</v>
      </c>
      <c r="D1220" s="18" t="s">
        <v>75</v>
      </c>
      <c r="E1220" s="18" t="s">
        <v>341</v>
      </c>
      <c r="F1220" s="18" t="s">
        <v>29</v>
      </c>
      <c r="G1220" s="6">
        <f t="shared" si="1370"/>
        <v>368290</v>
      </c>
      <c r="H1220" s="6">
        <f t="shared" si="1370"/>
        <v>0</v>
      </c>
      <c r="I1220" s="6">
        <f t="shared" si="1370"/>
        <v>0</v>
      </c>
      <c r="J1220" s="6">
        <f t="shared" si="1370"/>
        <v>0</v>
      </c>
      <c r="K1220" s="6">
        <f t="shared" si="1370"/>
        <v>0</v>
      </c>
      <c r="L1220" s="6">
        <f t="shared" si="1370"/>
        <v>0</v>
      </c>
      <c r="M1220" s="6">
        <f t="shared" si="1370"/>
        <v>368290</v>
      </c>
      <c r="N1220" s="6">
        <f t="shared" si="1370"/>
        <v>0</v>
      </c>
      <c r="O1220" s="6">
        <f t="shared" si="1370"/>
        <v>0</v>
      </c>
      <c r="P1220" s="6">
        <f t="shared" si="1370"/>
        <v>0</v>
      </c>
      <c r="Q1220" s="6">
        <f t="shared" si="1370"/>
        <v>0</v>
      </c>
      <c r="R1220" s="6">
        <f t="shared" si="1370"/>
        <v>0</v>
      </c>
      <c r="S1220" s="118">
        <f t="shared" si="1370"/>
        <v>368290</v>
      </c>
      <c r="T1220" s="118">
        <f t="shared" si="1370"/>
        <v>0</v>
      </c>
      <c r="U1220" s="6">
        <f t="shared" si="1371"/>
        <v>0</v>
      </c>
      <c r="V1220" s="6">
        <f t="shared" si="1371"/>
        <v>1520</v>
      </c>
      <c r="W1220" s="6">
        <f t="shared" si="1371"/>
        <v>0</v>
      </c>
      <c r="X1220" s="6">
        <f t="shared" si="1371"/>
        <v>0</v>
      </c>
      <c r="Y1220" s="6">
        <f t="shared" si="1371"/>
        <v>369810</v>
      </c>
      <c r="Z1220" s="6">
        <f t="shared" si="1371"/>
        <v>0</v>
      </c>
      <c r="AA1220" s="6">
        <f t="shared" si="1371"/>
        <v>0</v>
      </c>
      <c r="AB1220" s="6">
        <f t="shared" si="1371"/>
        <v>0</v>
      </c>
      <c r="AC1220" s="6">
        <f t="shared" si="1371"/>
        <v>0</v>
      </c>
      <c r="AD1220" s="6">
        <f t="shared" si="1371"/>
        <v>0</v>
      </c>
      <c r="AE1220" s="118">
        <f t="shared" si="1371"/>
        <v>369810</v>
      </c>
      <c r="AF1220" s="118">
        <f t="shared" si="1371"/>
        <v>0</v>
      </c>
      <c r="AG1220" s="6">
        <f t="shared" si="1372"/>
        <v>0</v>
      </c>
      <c r="AH1220" s="6">
        <f t="shared" si="1372"/>
        <v>0</v>
      </c>
      <c r="AI1220" s="6">
        <f t="shared" si="1372"/>
        <v>0</v>
      </c>
      <c r="AJ1220" s="6">
        <f t="shared" si="1372"/>
        <v>0</v>
      </c>
      <c r="AK1220" s="6">
        <f t="shared" si="1372"/>
        <v>369810</v>
      </c>
      <c r="AL1220" s="6">
        <f t="shared" si="1372"/>
        <v>0</v>
      </c>
      <c r="AM1220" s="6">
        <f t="shared" si="1372"/>
        <v>0</v>
      </c>
      <c r="AN1220" s="6">
        <f t="shared" si="1372"/>
        <v>0</v>
      </c>
      <c r="AO1220" s="6">
        <f t="shared" si="1372"/>
        <v>0</v>
      </c>
      <c r="AP1220" s="6">
        <f t="shared" si="1372"/>
        <v>0</v>
      </c>
      <c r="AQ1220" s="6">
        <f t="shared" si="1372"/>
        <v>369810</v>
      </c>
      <c r="AR1220" s="6">
        <f t="shared" si="1372"/>
        <v>0</v>
      </c>
    </row>
    <row r="1221" spans="1:44" ht="33">
      <c r="A1221" s="17" t="s">
        <v>34</v>
      </c>
      <c r="B1221" s="32">
        <v>920</v>
      </c>
      <c r="C1221" s="18" t="s">
        <v>133</v>
      </c>
      <c r="D1221" s="18" t="s">
        <v>75</v>
      </c>
      <c r="E1221" s="18" t="s">
        <v>341</v>
      </c>
      <c r="F1221" s="18" t="s">
        <v>35</v>
      </c>
      <c r="G1221" s="6">
        <v>368290</v>
      </c>
      <c r="H1221" s="6"/>
      <c r="I1221" s="102"/>
      <c r="J1221" s="102"/>
      <c r="K1221" s="102"/>
      <c r="L1221" s="102"/>
      <c r="M1221" s="55">
        <f>G1221+I1221+J1221+K1221+L1221</f>
        <v>368290</v>
      </c>
      <c r="N1221" s="55">
        <f>H1221+L1221</f>
        <v>0</v>
      </c>
      <c r="O1221" s="102"/>
      <c r="P1221" s="102"/>
      <c r="Q1221" s="102"/>
      <c r="R1221" s="102"/>
      <c r="S1221" s="119">
        <f>M1221+O1221+P1221+Q1221+R1221</f>
        <v>368290</v>
      </c>
      <c r="T1221" s="119">
        <f>N1221+R1221</f>
        <v>0</v>
      </c>
      <c r="U1221" s="102"/>
      <c r="V1221" s="6">
        <v>1520</v>
      </c>
      <c r="W1221" s="102"/>
      <c r="X1221" s="102"/>
      <c r="Y1221" s="55">
        <f>S1221+U1221+V1221+W1221+X1221</f>
        <v>369810</v>
      </c>
      <c r="Z1221" s="55">
        <f>T1221+X1221</f>
        <v>0</v>
      </c>
      <c r="AA1221" s="102"/>
      <c r="AB1221" s="6"/>
      <c r="AC1221" s="102"/>
      <c r="AD1221" s="102"/>
      <c r="AE1221" s="119">
        <f>Y1221+AA1221+AB1221+AC1221+AD1221</f>
        <v>369810</v>
      </c>
      <c r="AF1221" s="119">
        <f>Z1221+AD1221</f>
        <v>0</v>
      </c>
      <c r="AG1221" s="102"/>
      <c r="AH1221" s="6"/>
      <c r="AI1221" s="102"/>
      <c r="AJ1221" s="102"/>
      <c r="AK1221" s="55">
        <f>AE1221+AG1221+AH1221+AI1221+AJ1221</f>
        <v>369810</v>
      </c>
      <c r="AL1221" s="55">
        <f>AF1221+AJ1221</f>
        <v>0</v>
      </c>
      <c r="AM1221" s="102"/>
      <c r="AN1221" s="6"/>
      <c r="AO1221" s="102"/>
      <c r="AP1221" s="102"/>
      <c r="AQ1221" s="55">
        <f>AK1221+AM1221+AN1221+AO1221+AP1221</f>
        <v>369810</v>
      </c>
      <c r="AR1221" s="55">
        <f>AL1221+AP1221</f>
        <v>0</v>
      </c>
    </row>
    <row r="1222" spans="1:44" ht="33">
      <c r="A1222" s="17" t="s">
        <v>278</v>
      </c>
      <c r="B1222" s="32">
        <v>920</v>
      </c>
      <c r="C1222" s="18" t="s">
        <v>133</v>
      </c>
      <c r="D1222" s="18" t="s">
        <v>75</v>
      </c>
      <c r="E1222" s="18" t="s">
        <v>342</v>
      </c>
      <c r="F1222" s="18"/>
      <c r="G1222" s="6">
        <f>G1223+G1232+G1235</f>
        <v>62033</v>
      </c>
      <c r="H1222" s="6">
        <f t="shared" ref="H1222:M1222" si="1373">H1223+H1232+H1235</f>
        <v>0</v>
      </c>
      <c r="I1222" s="6">
        <f t="shared" si="1373"/>
        <v>-9296</v>
      </c>
      <c r="J1222" s="6">
        <f t="shared" si="1373"/>
        <v>0</v>
      </c>
      <c r="K1222" s="6">
        <f t="shared" si="1373"/>
        <v>0</v>
      </c>
      <c r="L1222" s="6">
        <f t="shared" si="1373"/>
        <v>2572</v>
      </c>
      <c r="M1222" s="6">
        <f t="shared" si="1373"/>
        <v>55309</v>
      </c>
      <c r="N1222" s="6">
        <f t="shared" ref="N1222:AL1222" si="1374">N1223+N1232+N1235</f>
        <v>2572</v>
      </c>
      <c r="O1222" s="6">
        <f t="shared" si="1374"/>
        <v>0</v>
      </c>
      <c r="P1222" s="6">
        <f t="shared" si="1374"/>
        <v>128154</v>
      </c>
      <c r="Q1222" s="6">
        <f t="shared" si="1374"/>
        <v>0</v>
      </c>
      <c r="R1222" s="6">
        <f t="shared" si="1374"/>
        <v>0</v>
      </c>
      <c r="S1222" s="118">
        <f t="shared" si="1374"/>
        <v>183463</v>
      </c>
      <c r="T1222" s="118">
        <f t="shared" si="1374"/>
        <v>2572</v>
      </c>
      <c r="U1222" s="6">
        <f t="shared" si="1374"/>
        <v>0</v>
      </c>
      <c r="V1222" s="6">
        <f t="shared" si="1374"/>
        <v>0</v>
      </c>
      <c r="W1222" s="6">
        <f t="shared" si="1374"/>
        <v>0</v>
      </c>
      <c r="X1222" s="6">
        <f t="shared" si="1374"/>
        <v>0</v>
      </c>
      <c r="Y1222" s="6">
        <f t="shared" si="1374"/>
        <v>183463</v>
      </c>
      <c r="Z1222" s="6">
        <f t="shared" si="1374"/>
        <v>2572</v>
      </c>
      <c r="AA1222" s="6">
        <f t="shared" si="1374"/>
        <v>0</v>
      </c>
      <c r="AB1222" s="6">
        <f t="shared" si="1374"/>
        <v>0</v>
      </c>
      <c r="AC1222" s="6">
        <f t="shared" si="1374"/>
        <v>0</v>
      </c>
      <c r="AD1222" s="6">
        <f t="shared" si="1374"/>
        <v>0</v>
      </c>
      <c r="AE1222" s="118">
        <f t="shared" si="1374"/>
        <v>183463</v>
      </c>
      <c r="AF1222" s="118">
        <f t="shared" si="1374"/>
        <v>2572</v>
      </c>
      <c r="AG1222" s="6">
        <f t="shared" si="1374"/>
        <v>23000</v>
      </c>
      <c r="AH1222" s="6">
        <f t="shared" si="1374"/>
        <v>600</v>
      </c>
      <c r="AI1222" s="6">
        <f t="shared" si="1374"/>
        <v>0</v>
      </c>
      <c r="AJ1222" s="6">
        <f t="shared" si="1374"/>
        <v>0</v>
      </c>
      <c r="AK1222" s="6">
        <f t="shared" si="1374"/>
        <v>207063</v>
      </c>
      <c r="AL1222" s="6">
        <f t="shared" si="1374"/>
        <v>2572</v>
      </c>
      <c r="AM1222" s="6">
        <f t="shared" ref="AM1222:AR1222" si="1375">AM1223+AM1232+AM1235</f>
        <v>0</v>
      </c>
      <c r="AN1222" s="6">
        <f t="shared" si="1375"/>
        <v>936</v>
      </c>
      <c r="AO1222" s="6">
        <f t="shared" si="1375"/>
        <v>0</v>
      </c>
      <c r="AP1222" s="6">
        <f t="shared" si="1375"/>
        <v>2801</v>
      </c>
      <c r="AQ1222" s="6">
        <f t="shared" si="1375"/>
        <v>210800</v>
      </c>
      <c r="AR1222" s="6">
        <f t="shared" si="1375"/>
        <v>5373</v>
      </c>
    </row>
    <row r="1223" spans="1:44" ht="20.100000000000001" customHeight="1">
      <c r="A1223" s="17" t="s">
        <v>14</v>
      </c>
      <c r="B1223" s="32">
        <v>920</v>
      </c>
      <c r="C1223" s="18" t="s">
        <v>133</v>
      </c>
      <c r="D1223" s="18" t="s">
        <v>75</v>
      </c>
      <c r="E1223" s="18" t="s">
        <v>343</v>
      </c>
      <c r="F1223" s="18"/>
      <c r="G1223" s="6">
        <f t="shared" ref="G1223:V1225" si="1376">G1224</f>
        <v>51879</v>
      </c>
      <c r="H1223" s="6">
        <f t="shared" si="1376"/>
        <v>0</v>
      </c>
      <c r="I1223" s="6">
        <f t="shared" si="1376"/>
        <v>0</v>
      </c>
      <c r="J1223" s="6">
        <f t="shared" si="1376"/>
        <v>0</v>
      </c>
      <c r="K1223" s="6">
        <f t="shared" si="1376"/>
        <v>0</v>
      </c>
      <c r="L1223" s="6">
        <f t="shared" si="1376"/>
        <v>0</v>
      </c>
      <c r="M1223" s="6">
        <f t="shared" si="1376"/>
        <v>51879</v>
      </c>
      <c r="N1223" s="6">
        <f t="shared" si="1376"/>
        <v>0</v>
      </c>
      <c r="O1223" s="6">
        <f t="shared" si="1376"/>
        <v>0</v>
      </c>
      <c r="P1223" s="6">
        <f t="shared" si="1376"/>
        <v>128154</v>
      </c>
      <c r="Q1223" s="6">
        <f t="shared" si="1376"/>
        <v>0</v>
      </c>
      <c r="R1223" s="6">
        <f t="shared" si="1376"/>
        <v>0</v>
      </c>
      <c r="S1223" s="118">
        <f t="shared" si="1376"/>
        <v>180033</v>
      </c>
      <c r="T1223" s="118">
        <f t="shared" si="1376"/>
        <v>0</v>
      </c>
      <c r="U1223" s="6">
        <f t="shared" si="1376"/>
        <v>0</v>
      </c>
      <c r="V1223" s="6">
        <f t="shared" si="1376"/>
        <v>0</v>
      </c>
      <c r="W1223" s="6">
        <f t="shared" ref="U1223:AJ1225" si="1377">W1224</f>
        <v>0</v>
      </c>
      <c r="X1223" s="6">
        <f t="shared" si="1377"/>
        <v>0</v>
      </c>
      <c r="Y1223" s="6">
        <f t="shared" si="1377"/>
        <v>180033</v>
      </c>
      <c r="Z1223" s="6">
        <f t="shared" si="1377"/>
        <v>0</v>
      </c>
      <c r="AA1223" s="6">
        <f t="shared" si="1377"/>
        <v>0</v>
      </c>
      <c r="AB1223" s="6">
        <f t="shared" si="1377"/>
        <v>0</v>
      </c>
      <c r="AC1223" s="6">
        <f t="shared" si="1377"/>
        <v>0</v>
      </c>
      <c r="AD1223" s="6">
        <f t="shared" si="1377"/>
        <v>0</v>
      </c>
      <c r="AE1223" s="118">
        <f t="shared" si="1377"/>
        <v>180033</v>
      </c>
      <c r="AF1223" s="118">
        <f t="shared" si="1377"/>
        <v>0</v>
      </c>
      <c r="AG1223" s="6">
        <f t="shared" si="1377"/>
        <v>23000</v>
      </c>
      <c r="AH1223" s="6">
        <f t="shared" si="1377"/>
        <v>600</v>
      </c>
      <c r="AI1223" s="6">
        <f t="shared" si="1377"/>
        <v>0</v>
      </c>
      <c r="AJ1223" s="6">
        <f t="shared" si="1377"/>
        <v>0</v>
      </c>
      <c r="AK1223" s="6">
        <f t="shared" ref="AK1223:AR1223" si="1378">AK1224</f>
        <v>203633</v>
      </c>
      <c r="AL1223" s="6">
        <f t="shared" si="1378"/>
        <v>0</v>
      </c>
      <c r="AM1223" s="6">
        <f t="shared" si="1378"/>
        <v>0</v>
      </c>
      <c r="AN1223" s="6">
        <f t="shared" si="1378"/>
        <v>0</v>
      </c>
      <c r="AO1223" s="6">
        <f t="shared" si="1378"/>
        <v>0</v>
      </c>
      <c r="AP1223" s="6">
        <f t="shared" si="1378"/>
        <v>0</v>
      </c>
      <c r="AQ1223" s="6">
        <f t="shared" si="1378"/>
        <v>203633</v>
      </c>
      <c r="AR1223" s="6">
        <f t="shared" si="1378"/>
        <v>0</v>
      </c>
    </row>
    <row r="1224" spans="1:44" ht="20.100000000000001" customHeight="1">
      <c r="A1224" s="17" t="s">
        <v>281</v>
      </c>
      <c r="B1224" s="32">
        <v>920</v>
      </c>
      <c r="C1224" s="18" t="s">
        <v>133</v>
      </c>
      <c r="D1224" s="18" t="s">
        <v>75</v>
      </c>
      <c r="E1224" s="18" t="s">
        <v>351</v>
      </c>
      <c r="F1224" s="18"/>
      <c r="G1224" s="6">
        <f>G1225+G1229</f>
        <v>51879</v>
      </c>
      <c r="H1224" s="6">
        <f t="shared" ref="H1224:M1224" si="1379">H1225+H1229</f>
        <v>0</v>
      </c>
      <c r="I1224" s="6">
        <f t="shared" si="1379"/>
        <v>0</v>
      </c>
      <c r="J1224" s="6">
        <f t="shared" si="1379"/>
        <v>0</v>
      </c>
      <c r="K1224" s="6">
        <f t="shared" si="1379"/>
        <v>0</v>
      </c>
      <c r="L1224" s="6">
        <f t="shared" si="1379"/>
        <v>0</v>
      </c>
      <c r="M1224" s="6">
        <f t="shared" si="1379"/>
        <v>51879</v>
      </c>
      <c r="N1224" s="6">
        <f>N1225+N1229</f>
        <v>0</v>
      </c>
      <c r="O1224" s="6">
        <f t="shared" ref="O1224:AL1224" si="1380">O1225+O1227+O1229</f>
        <v>0</v>
      </c>
      <c r="P1224" s="6">
        <f t="shared" si="1380"/>
        <v>128154</v>
      </c>
      <c r="Q1224" s="6">
        <f t="shared" si="1380"/>
        <v>0</v>
      </c>
      <c r="R1224" s="6">
        <f t="shared" si="1380"/>
        <v>0</v>
      </c>
      <c r="S1224" s="118">
        <f t="shared" si="1380"/>
        <v>180033</v>
      </c>
      <c r="T1224" s="118">
        <f t="shared" si="1380"/>
        <v>0</v>
      </c>
      <c r="U1224" s="6">
        <f t="shared" si="1380"/>
        <v>0</v>
      </c>
      <c r="V1224" s="6">
        <f t="shared" si="1380"/>
        <v>0</v>
      </c>
      <c r="W1224" s="6">
        <f t="shared" si="1380"/>
        <v>0</v>
      </c>
      <c r="X1224" s="6">
        <f t="shared" si="1380"/>
        <v>0</v>
      </c>
      <c r="Y1224" s="6">
        <f t="shared" si="1380"/>
        <v>180033</v>
      </c>
      <c r="Z1224" s="6">
        <f t="shared" si="1380"/>
        <v>0</v>
      </c>
      <c r="AA1224" s="6">
        <f t="shared" si="1380"/>
        <v>0</v>
      </c>
      <c r="AB1224" s="6">
        <f t="shared" si="1380"/>
        <v>0</v>
      </c>
      <c r="AC1224" s="6">
        <f t="shared" si="1380"/>
        <v>0</v>
      </c>
      <c r="AD1224" s="6">
        <f t="shared" si="1380"/>
        <v>0</v>
      </c>
      <c r="AE1224" s="118">
        <f t="shared" si="1380"/>
        <v>180033</v>
      </c>
      <c r="AF1224" s="118">
        <f t="shared" si="1380"/>
        <v>0</v>
      </c>
      <c r="AG1224" s="6">
        <f t="shared" si="1380"/>
        <v>23000</v>
      </c>
      <c r="AH1224" s="6">
        <f t="shared" si="1380"/>
        <v>600</v>
      </c>
      <c r="AI1224" s="6">
        <f t="shared" si="1380"/>
        <v>0</v>
      </c>
      <c r="AJ1224" s="6">
        <f t="shared" si="1380"/>
        <v>0</v>
      </c>
      <c r="AK1224" s="6">
        <f t="shared" si="1380"/>
        <v>203633</v>
      </c>
      <c r="AL1224" s="6">
        <f t="shared" si="1380"/>
        <v>0</v>
      </c>
      <c r="AM1224" s="6">
        <f t="shared" ref="AM1224:AR1224" si="1381">AM1225+AM1227+AM1229</f>
        <v>0</v>
      </c>
      <c r="AN1224" s="6">
        <f t="shared" si="1381"/>
        <v>0</v>
      </c>
      <c r="AO1224" s="6">
        <f t="shared" si="1381"/>
        <v>0</v>
      </c>
      <c r="AP1224" s="6">
        <f t="shared" si="1381"/>
        <v>0</v>
      </c>
      <c r="AQ1224" s="6">
        <f t="shared" si="1381"/>
        <v>203633</v>
      </c>
      <c r="AR1224" s="6">
        <f t="shared" si="1381"/>
        <v>0</v>
      </c>
    </row>
    <row r="1225" spans="1:44" ht="33">
      <c r="A1225" s="17" t="s">
        <v>221</v>
      </c>
      <c r="B1225" s="32">
        <v>920</v>
      </c>
      <c r="C1225" s="18" t="s">
        <v>133</v>
      </c>
      <c r="D1225" s="18" t="s">
        <v>75</v>
      </c>
      <c r="E1225" s="18" t="s">
        <v>351</v>
      </c>
      <c r="F1225" s="18" t="s">
        <v>29</v>
      </c>
      <c r="G1225" s="6">
        <f t="shared" si="1376"/>
        <v>11875</v>
      </c>
      <c r="H1225" s="6">
        <f t="shared" si="1376"/>
        <v>0</v>
      </c>
      <c r="I1225" s="6">
        <f t="shared" si="1376"/>
        <v>0</v>
      </c>
      <c r="J1225" s="6">
        <f t="shared" si="1376"/>
        <v>0</v>
      </c>
      <c r="K1225" s="6">
        <f t="shared" si="1376"/>
        <v>0</v>
      </c>
      <c r="L1225" s="6">
        <f t="shared" si="1376"/>
        <v>0</v>
      </c>
      <c r="M1225" s="6">
        <f t="shared" si="1376"/>
        <v>11875</v>
      </c>
      <c r="N1225" s="6">
        <f t="shared" si="1376"/>
        <v>0</v>
      </c>
      <c r="O1225" s="6">
        <f t="shared" si="1376"/>
        <v>2650</v>
      </c>
      <c r="P1225" s="6">
        <f t="shared" si="1376"/>
        <v>3154</v>
      </c>
      <c r="Q1225" s="6">
        <f t="shared" si="1376"/>
        <v>0</v>
      </c>
      <c r="R1225" s="6">
        <f t="shared" si="1376"/>
        <v>0</v>
      </c>
      <c r="S1225" s="118">
        <f t="shared" si="1376"/>
        <v>17679</v>
      </c>
      <c r="T1225" s="118">
        <f t="shared" si="1376"/>
        <v>0</v>
      </c>
      <c r="U1225" s="6">
        <f t="shared" si="1377"/>
        <v>0</v>
      </c>
      <c r="V1225" s="6">
        <f t="shared" si="1377"/>
        <v>0</v>
      </c>
      <c r="W1225" s="6">
        <f t="shared" si="1377"/>
        <v>0</v>
      </c>
      <c r="X1225" s="6">
        <f t="shared" si="1377"/>
        <v>0</v>
      </c>
      <c r="Y1225" s="6">
        <f t="shared" si="1377"/>
        <v>17679</v>
      </c>
      <c r="Z1225" s="6">
        <f t="shared" si="1377"/>
        <v>0</v>
      </c>
      <c r="AA1225" s="6">
        <f t="shared" si="1377"/>
        <v>2930</v>
      </c>
      <c r="AB1225" s="6">
        <f t="shared" si="1377"/>
        <v>0</v>
      </c>
      <c r="AC1225" s="6">
        <f t="shared" si="1377"/>
        <v>0</v>
      </c>
      <c r="AD1225" s="6">
        <f t="shared" si="1377"/>
        <v>0</v>
      </c>
      <c r="AE1225" s="118">
        <f t="shared" si="1377"/>
        <v>20609</v>
      </c>
      <c r="AF1225" s="118">
        <f t="shared" si="1377"/>
        <v>0</v>
      </c>
      <c r="AG1225" s="6">
        <f t="shared" ref="AG1225:AL1225" si="1382">AG1226</f>
        <v>851</v>
      </c>
      <c r="AH1225" s="6">
        <f t="shared" si="1382"/>
        <v>600</v>
      </c>
      <c r="AI1225" s="6">
        <f t="shared" si="1382"/>
        <v>0</v>
      </c>
      <c r="AJ1225" s="6">
        <f t="shared" si="1382"/>
        <v>0</v>
      </c>
      <c r="AK1225" s="6">
        <f t="shared" si="1382"/>
        <v>22060</v>
      </c>
      <c r="AL1225" s="6">
        <f t="shared" si="1382"/>
        <v>0</v>
      </c>
      <c r="AM1225" s="6">
        <f t="shared" ref="AM1225:AR1225" si="1383">AM1226</f>
        <v>0</v>
      </c>
      <c r="AN1225" s="6">
        <f t="shared" si="1383"/>
        <v>0</v>
      </c>
      <c r="AO1225" s="6">
        <f t="shared" si="1383"/>
        <v>0</v>
      </c>
      <c r="AP1225" s="6">
        <f t="shared" si="1383"/>
        <v>0</v>
      </c>
      <c r="AQ1225" s="6">
        <f t="shared" si="1383"/>
        <v>22060</v>
      </c>
      <c r="AR1225" s="6">
        <f t="shared" si="1383"/>
        <v>0</v>
      </c>
    </row>
    <row r="1226" spans="1:44" ht="33">
      <c r="A1226" s="17" t="s">
        <v>34</v>
      </c>
      <c r="B1226" s="32">
        <v>920</v>
      </c>
      <c r="C1226" s="18" t="s">
        <v>133</v>
      </c>
      <c r="D1226" s="18" t="s">
        <v>75</v>
      </c>
      <c r="E1226" s="18" t="s">
        <v>351</v>
      </c>
      <c r="F1226" s="18" t="s">
        <v>35</v>
      </c>
      <c r="G1226" s="6">
        <v>11875</v>
      </c>
      <c r="H1226" s="6"/>
      <c r="I1226" s="102"/>
      <c r="J1226" s="102"/>
      <c r="K1226" s="102"/>
      <c r="L1226" s="102"/>
      <c r="M1226" s="55">
        <f>G1226+I1226+J1226+K1226+L1226</f>
        <v>11875</v>
      </c>
      <c r="N1226" s="55">
        <f>H1226+L1226</f>
        <v>0</v>
      </c>
      <c r="O1226" s="6">
        <v>2650</v>
      </c>
      <c r="P1226" s="6">
        <v>3154</v>
      </c>
      <c r="Q1226" s="102"/>
      <c r="R1226" s="102"/>
      <c r="S1226" s="119">
        <f>M1226+O1226+P1226+Q1226+R1226</f>
        <v>17679</v>
      </c>
      <c r="T1226" s="119">
        <f>N1226+R1226</f>
        <v>0</v>
      </c>
      <c r="U1226" s="6"/>
      <c r="V1226" s="6"/>
      <c r="W1226" s="102"/>
      <c r="X1226" s="102"/>
      <c r="Y1226" s="55">
        <f>S1226+U1226+V1226+W1226+X1226</f>
        <v>17679</v>
      </c>
      <c r="Z1226" s="55">
        <f>T1226+X1226</f>
        <v>0</v>
      </c>
      <c r="AA1226" s="6">
        <v>2930</v>
      </c>
      <c r="AB1226" s="6"/>
      <c r="AC1226" s="102"/>
      <c r="AD1226" s="102"/>
      <c r="AE1226" s="119">
        <f>Y1226+AA1226+AB1226+AC1226+AD1226</f>
        <v>20609</v>
      </c>
      <c r="AF1226" s="119">
        <f>Z1226+AD1226</f>
        <v>0</v>
      </c>
      <c r="AG1226" s="6">
        <v>851</v>
      </c>
      <c r="AH1226" s="6">
        <v>600</v>
      </c>
      <c r="AI1226" s="102"/>
      <c r="AJ1226" s="102"/>
      <c r="AK1226" s="55">
        <f>AE1226+AG1226+AH1226+AI1226+AJ1226</f>
        <v>22060</v>
      </c>
      <c r="AL1226" s="55">
        <f>AF1226+AJ1226</f>
        <v>0</v>
      </c>
      <c r="AM1226" s="6"/>
      <c r="AN1226" s="6"/>
      <c r="AO1226" s="102"/>
      <c r="AP1226" s="102"/>
      <c r="AQ1226" s="55">
        <f>AK1226+AM1226+AN1226+AO1226+AP1226</f>
        <v>22060</v>
      </c>
      <c r="AR1226" s="55">
        <f>AL1226+AP1226</f>
        <v>0</v>
      </c>
    </row>
    <row r="1227" spans="1:44" s="140" customFormat="1" ht="33" hidden="1">
      <c r="A1227" s="141" t="s">
        <v>11</v>
      </c>
      <c r="B1227" s="135">
        <v>920</v>
      </c>
      <c r="C1227" s="136" t="s">
        <v>133</v>
      </c>
      <c r="D1227" s="136" t="s">
        <v>75</v>
      </c>
      <c r="E1227" s="136" t="s">
        <v>351</v>
      </c>
      <c r="F1227" s="136" t="s">
        <v>12</v>
      </c>
      <c r="G1227" s="137"/>
      <c r="H1227" s="137"/>
      <c r="I1227" s="139"/>
      <c r="J1227" s="139"/>
      <c r="K1227" s="139"/>
      <c r="L1227" s="139"/>
      <c r="M1227" s="138"/>
      <c r="N1227" s="138"/>
      <c r="O1227" s="138">
        <f>O1228</f>
        <v>400</v>
      </c>
      <c r="P1227" s="138">
        <f t="shared" ref="P1227:AR1227" si="1384">P1228</f>
        <v>0</v>
      </c>
      <c r="Q1227" s="138">
        <f t="shared" si="1384"/>
        <v>0</v>
      </c>
      <c r="R1227" s="138">
        <f t="shared" si="1384"/>
        <v>0</v>
      </c>
      <c r="S1227" s="138">
        <f t="shared" si="1384"/>
        <v>400</v>
      </c>
      <c r="T1227" s="138">
        <f t="shared" si="1384"/>
        <v>0</v>
      </c>
      <c r="U1227" s="138">
        <f>U1228</f>
        <v>0</v>
      </c>
      <c r="V1227" s="138">
        <f t="shared" si="1384"/>
        <v>0</v>
      </c>
      <c r="W1227" s="138">
        <f t="shared" si="1384"/>
        <v>0</v>
      </c>
      <c r="X1227" s="138">
        <f t="shared" si="1384"/>
        <v>0</v>
      </c>
      <c r="Y1227" s="138">
        <f t="shared" si="1384"/>
        <v>400</v>
      </c>
      <c r="Z1227" s="138">
        <f t="shared" si="1384"/>
        <v>0</v>
      </c>
      <c r="AA1227" s="138">
        <f>AA1228</f>
        <v>-400</v>
      </c>
      <c r="AB1227" s="138">
        <f t="shared" si="1384"/>
        <v>0</v>
      </c>
      <c r="AC1227" s="138">
        <f t="shared" si="1384"/>
        <v>0</v>
      </c>
      <c r="AD1227" s="138">
        <f t="shared" si="1384"/>
        <v>0</v>
      </c>
      <c r="AE1227" s="119">
        <f t="shared" si="1384"/>
        <v>0</v>
      </c>
      <c r="AF1227" s="119">
        <f t="shared" si="1384"/>
        <v>0</v>
      </c>
      <c r="AG1227" s="138">
        <f>AG1228</f>
        <v>0</v>
      </c>
      <c r="AH1227" s="138">
        <f t="shared" si="1384"/>
        <v>0</v>
      </c>
      <c r="AI1227" s="138">
        <f t="shared" si="1384"/>
        <v>0</v>
      </c>
      <c r="AJ1227" s="138">
        <f t="shared" si="1384"/>
        <v>0</v>
      </c>
      <c r="AK1227" s="138">
        <f t="shared" si="1384"/>
        <v>0</v>
      </c>
      <c r="AL1227" s="138">
        <f t="shared" si="1384"/>
        <v>0</v>
      </c>
      <c r="AM1227" s="138">
        <f>AM1228</f>
        <v>0</v>
      </c>
      <c r="AN1227" s="138">
        <f t="shared" si="1384"/>
        <v>0</v>
      </c>
      <c r="AO1227" s="138">
        <f t="shared" si="1384"/>
        <v>0</v>
      </c>
      <c r="AP1227" s="138">
        <f t="shared" si="1384"/>
        <v>0</v>
      </c>
      <c r="AQ1227" s="138">
        <f t="shared" si="1384"/>
        <v>0</v>
      </c>
      <c r="AR1227" s="138">
        <f t="shared" si="1384"/>
        <v>0</v>
      </c>
    </row>
    <row r="1228" spans="1:44" s="140" customFormat="1" ht="66" hidden="1">
      <c r="A1228" s="141" t="s">
        <v>676</v>
      </c>
      <c r="B1228" s="135">
        <v>920</v>
      </c>
      <c r="C1228" s="136" t="s">
        <v>133</v>
      </c>
      <c r="D1228" s="136" t="s">
        <v>75</v>
      </c>
      <c r="E1228" s="136" t="s">
        <v>351</v>
      </c>
      <c r="F1228" s="136" t="s">
        <v>121</v>
      </c>
      <c r="G1228" s="137"/>
      <c r="H1228" s="137"/>
      <c r="I1228" s="139"/>
      <c r="J1228" s="139"/>
      <c r="K1228" s="139"/>
      <c r="L1228" s="139"/>
      <c r="M1228" s="138"/>
      <c r="N1228" s="138"/>
      <c r="O1228" s="138">
        <v>400</v>
      </c>
      <c r="P1228" s="138"/>
      <c r="Q1228" s="138"/>
      <c r="R1228" s="138"/>
      <c r="S1228" s="138">
        <f>M1228+O1228+P1228+Q1228+R1228</f>
        <v>400</v>
      </c>
      <c r="T1228" s="138">
        <f>N1228+R1228</f>
        <v>0</v>
      </c>
      <c r="U1228" s="138"/>
      <c r="V1228" s="138"/>
      <c r="W1228" s="138"/>
      <c r="X1228" s="138"/>
      <c r="Y1228" s="138">
        <f>S1228+U1228+V1228+W1228+X1228</f>
        <v>400</v>
      </c>
      <c r="Z1228" s="138">
        <f>T1228+X1228</f>
        <v>0</v>
      </c>
      <c r="AA1228" s="138">
        <v>-400</v>
      </c>
      <c r="AB1228" s="138"/>
      <c r="AC1228" s="138"/>
      <c r="AD1228" s="138"/>
      <c r="AE1228" s="119">
        <f>Y1228+AA1228+AB1228+AC1228+AD1228</f>
        <v>0</v>
      </c>
      <c r="AF1228" s="119">
        <f>Z1228+AD1228</f>
        <v>0</v>
      </c>
      <c r="AG1228" s="138"/>
      <c r="AH1228" s="138"/>
      <c r="AI1228" s="138"/>
      <c r="AJ1228" s="138"/>
      <c r="AK1228" s="138">
        <f>AE1228+AG1228+AH1228+AI1228+AJ1228</f>
        <v>0</v>
      </c>
      <c r="AL1228" s="138">
        <f>AF1228+AJ1228</f>
        <v>0</v>
      </c>
      <c r="AM1228" s="138"/>
      <c r="AN1228" s="138"/>
      <c r="AO1228" s="138"/>
      <c r="AP1228" s="138"/>
      <c r="AQ1228" s="138">
        <f>AK1228+AM1228+AN1228+AO1228+AP1228</f>
        <v>0</v>
      </c>
      <c r="AR1228" s="138">
        <f>AL1228+AP1228</f>
        <v>0</v>
      </c>
    </row>
    <row r="1229" spans="1:44">
      <c r="A1229" s="17" t="s">
        <v>61</v>
      </c>
      <c r="B1229" s="32">
        <v>920</v>
      </c>
      <c r="C1229" s="18" t="s">
        <v>133</v>
      </c>
      <c r="D1229" s="18" t="s">
        <v>75</v>
      </c>
      <c r="E1229" s="18" t="s">
        <v>351</v>
      </c>
      <c r="F1229" s="18" t="s">
        <v>62</v>
      </c>
      <c r="G1229" s="6">
        <f>G1230+G1231</f>
        <v>40004</v>
      </c>
      <c r="H1229" s="6">
        <f t="shared" ref="H1229:N1229" si="1385">H1230+H1231</f>
        <v>0</v>
      </c>
      <c r="I1229" s="6">
        <f t="shared" si="1385"/>
        <v>0</v>
      </c>
      <c r="J1229" s="6">
        <f t="shared" si="1385"/>
        <v>0</v>
      </c>
      <c r="K1229" s="6">
        <f t="shared" si="1385"/>
        <v>0</v>
      </c>
      <c r="L1229" s="6">
        <f t="shared" si="1385"/>
        <v>0</v>
      </c>
      <c r="M1229" s="6">
        <f t="shared" si="1385"/>
        <v>40004</v>
      </c>
      <c r="N1229" s="6">
        <f t="shared" si="1385"/>
        <v>0</v>
      </c>
      <c r="O1229" s="6">
        <f t="shared" ref="O1229:T1229" si="1386">O1230+O1231</f>
        <v>-3050</v>
      </c>
      <c r="P1229" s="6">
        <f t="shared" si="1386"/>
        <v>125000</v>
      </c>
      <c r="Q1229" s="6">
        <f t="shared" si="1386"/>
        <v>0</v>
      </c>
      <c r="R1229" s="6">
        <f t="shared" si="1386"/>
        <v>0</v>
      </c>
      <c r="S1229" s="118">
        <f t="shared" si="1386"/>
        <v>161954</v>
      </c>
      <c r="T1229" s="118">
        <f t="shared" si="1386"/>
        <v>0</v>
      </c>
      <c r="U1229" s="6">
        <f t="shared" ref="U1229:Z1229" si="1387">U1230+U1231</f>
        <v>0</v>
      </c>
      <c r="V1229" s="6">
        <f t="shared" si="1387"/>
        <v>0</v>
      </c>
      <c r="W1229" s="6">
        <f t="shared" si="1387"/>
        <v>0</v>
      </c>
      <c r="X1229" s="6">
        <f t="shared" si="1387"/>
        <v>0</v>
      </c>
      <c r="Y1229" s="6">
        <f t="shared" si="1387"/>
        <v>161954</v>
      </c>
      <c r="Z1229" s="6">
        <f t="shared" si="1387"/>
        <v>0</v>
      </c>
      <c r="AA1229" s="6">
        <f t="shared" ref="AA1229:AF1229" si="1388">AA1230+AA1231</f>
        <v>-2530</v>
      </c>
      <c r="AB1229" s="6">
        <f t="shared" si="1388"/>
        <v>0</v>
      </c>
      <c r="AC1229" s="6">
        <f t="shared" si="1388"/>
        <v>0</v>
      </c>
      <c r="AD1229" s="6">
        <f t="shared" si="1388"/>
        <v>0</v>
      </c>
      <c r="AE1229" s="118">
        <f t="shared" si="1388"/>
        <v>159424</v>
      </c>
      <c r="AF1229" s="118">
        <f t="shared" si="1388"/>
        <v>0</v>
      </c>
      <c r="AG1229" s="6">
        <f t="shared" ref="AG1229:AL1229" si="1389">AG1230+AG1231</f>
        <v>22149</v>
      </c>
      <c r="AH1229" s="6">
        <f t="shared" si="1389"/>
        <v>0</v>
      </c>
      <c r="AI1229" s="6">
        <f t="shared" si="1389"/>
        <v>0</v>
      </c>
      <c r="AJ1229" s="6">
        <f t="shared" si="1389"/>
        <v>0</v>
      </c>
      <c r="AK1229" s="6">
        <f t="shared" si="1389"/>
        <v>181573</v>
      </c>
      <c r="AL1229" s="6">
        <f t="shared" si="1389"/>
        <v>0</v>
      </c>
      <c r="AM1229" s="6">
        <f t="shared" ref="AM1229:AR1229" si="1390">AM1230+AM1231</f>
        <v>0</v>
      </c>
      <c r="AN1229" s="6">
        <f t="shared" si="1390"/>
        <v>0</v>
      </c>
      <c r="AO1229" s="6">
        <f t="shared" si="1390"/>
        <v>0</v>
      </c>
      <c r="AP1229" s="6">
        <f t="shared" si="1390"/>
        <v>0</v>
      </c>
      <c r="AQ1229" s="6">
        <f t="shared" si="1390"/>
        <v>181573</v>
      </c>
      <c r="AR1229" s="6">
        <f t="shared" si="1390"/>
        <v>0</v>
      </c>
    </row>
    <row r="1230" spans="1:44" ht="49.5">
      <c r="A1230" s="17" t="s">
        <v>352</v>
      </c>
      <c r="B1230" s="32">
        <v>920</v>
      </c>
      <c r="C1230" s="18" t="s">
        <v>133</v>
      </c>
      <c r="D1230" s="18" t="s">
        <v>75</v>
      </c>
      <c r="E1230" s="18" t="s">
        <v>351</v>
      </c>
      <c r="F1230" s="18" t="s">
        <v>228</v>
      </c>
      <c r="G1230" s="6">
        <v>40000</v>
      </c>
      <c r="H1230" s="6"/>
      <c r="I1230" s="102"/>
      <c r="J1230" s="102"/>
      <c r="K1230" s="102"/>
      <c r="L1230" s="102"/>
      <c r="M1230" s="55">
        <f>G1230+I1230+J1230+K1230+L1230</f>
        <v>40000</v>
      </c>
      <c r="N1230" s="55">
        <f>H1230+L1230</f>
        <v>0</v>
      </c>
      <c r="O1230" s="6">
        <v>-3050</v>
      </c>
      <c r="P1230" s="6">
        <v>125000</v>
      </c>
      <c r="Q1230" s="102"/>
      <c r="R1230" s="102"/>
      <c r="S1230" s="119">
        <f>M1230+O1230+P1230+Q1230+R1230</f>
        <v>161950</v>
      </c>
      <c r="T1230" s="119">
        <f>N1230+R1230</f>
        <v>0</v>
      </c>
      <c r="U1230" s="6"/>
      <c r="V1230" s="6"/>
      <c r="W1230" s="102"/>
      <c r="X1230" s="102"/>
      <c r="Y1230" s="55">
        <f>S1230+U1230+V1230+W1230+X1230</f>
        <v>161950</v>
      </c>
      <c r="Z1230" s="55">
        <f>T1230+X1230</f>
        <v>0</v>
      </c>
      <c r="AA1230" s="6">
        <v>-2530</v>
      </c>
      <c r="AB1230" s="6"/>
      <c r="AC1230" s="102"/>
      <c r="AD1230" s="102"/>
      <c r="AE1230" s="119">
        <f>Y1230+AA1230+AB1230+AC1230+AD1230</f>
        <v>159420</v>
      </c>
      <c r="AF1230" s="119">
        <f>Z1230+AD1230</f>
        <v>0</v>
      </c>
      <c r="AG1230" s="6">
        <v>22149</v>
      </c>
      <c r="AH1230" s="6"/>
      <c r="AI1230" s="102"/>
      <c r="AJ1230" s="102"/>
      <c r="AK1230" s="55">
        <f>AE1230+AG1230+AH1230+AI1230+AJ1230</f>
        <v>181569</v>
      </c>
      <c r="AL1230" s="55">
        <f>AF1230+AJ1230</f>
        <v>0</v>
      </c>
      <c r="AM1230" s="6"/>
      <c r="AN1230" s="6"/>
      <c r="AO1230" s="102"/>
      <c r="AP1230" s="102"/>
      <c r="AQ1230" s="55">
        <f>AK1230+AM1230+AN1230+AO1230+AP1230</f>
        <v>181569</v>
      </c>
      <c r="AR1230" s="55">
        <f>AL1230+AP1230</f>
        <v>0</v>
      </c>
    </row>
    <row r="1231" spans="1:44">
      <c r="A1231" s="20" t="s">
        <v>63</v>
      </c>
      <c r="B1231" s="32">
        <v>920</v>
      </c>
      <c r="C1231" s="18" t="s">
        <v>133</v>
      </c>
      <c r="D1231" s="18" t="s">
        <v>75</v>
      </c>
      <c r="E1231" s="18" t="s">
        <v>351</v>
      </c>
      <c r="F1231" s="18" t="s">
        <v>64</v>
      </c>
      <c r="G1231" s="6">
        <v>4</v>
      </c>
      <c r="H1231" s="6"/>
      <c r="I1231" s="102"/>
      <c r="J1231" s="102"/>
      <c r="K1231" s="102"/>
      <c r="L1231" s="102"/>
      <c r="M1231" s="55">
        <f>G1231+I1231+J1231+K1231+L1231</f>
        <v>4</v>
      </c>
      <c r="N1231" s="55">
        <f>H1231+L1231</f>
        <v>0</v>
      </c>
      <c r="O1231" s="102"/>
      <c r="P1231" s="102"/>
      <c r="Q1231" s="102"/>
      <c r="R1231" s="102"/>
      <c r="S1231" s="119">
        <f>M1231+O1231+P1231+Q1231+R1231</f>
        <v>4</v>
      </c>
      <c r="T1231" s="119">
        <f>N1231+R1231</f>
        <v>0</v>
      </c>
      <c r="U1231" s="102"/>
      <c r="V1231" s="102"/>
      <c r="W1231" s="102"/>
      <c r="X1231" s="102"/>
      <c r="Y1231" s="55">
        <f>S1231+U1231+V1231+W1231+X1231</f>
        <v>4</v>
      </c>
      <c r="Z1231" s="55">
        <f>T1231+X1231</f>
        <v>0</v>
      </c>
      <c r="AA1231" s="102"/>
      <c r="AB1231" s="102"/>
      <c r="AC1231" s="102"/>
      <c r="AD1231" s="102"/>
      <c r="AE1231" s="119">
        <f>Y1231+AA1231+AB1231+AC1231+AD1231</f>
        <v>4</v>
      </c>
      <c r="AF1231" s="119">
        <f>Z1231+AD1231</f>
        <v>0</v>
      </c>
      <c r="AG1231" s="102"/>
      <c r="AH1231" s="102"/>
      <c r="AI1231" s="102"/>
      <c r="AJ1231" s="102"/>
      <c r="AK1231" s="55">
        <f>AE1231+AG1231+AH1231+AI1231+AJ1231</f>
        <v>4</v>
      </c>
      <c r="AL1231" s="55">
        <f>AF1231+AJ1231</f>
        <v>0</v>
      </c>
      <c r="AM1231" s="102"/>
      <c r="AN1231" s="102"/>
      <c r="AO1231" s="102"/>
      <c r="AP1231" s="102"/>
      <c r="AQ1231" s="55">
        <f>AK1231+AM1231+AN1231+AO1231+AP1231</f>
        <v>4</v>
      </c>
      <c r="AR1231" s="55">
        <f>AL1231+AP1231</f>
        <v>0</v>
      </c>
    </row>
    <row r="1232" spans="1:44" ht="66" hidden="1">
      <c r="A1232" s="17" t="s">
        <v>576</v>
      </c>
      <c r="B1232" s="32">
        <v>920</v>
      </c>
      <c r="C1232" s="18" t="s">
        <v>133</v>
      </c>
      <c r="D1232" s="18" t="s">
        <v>75</v>
      </c>
      <c r="E1232" s="18" t="s">
        <v>575</v>
      </c>
      <c r="F1232" s="18"/>
      <c r="G1232" s="6">
        <f>G1233</f>
        <v>0</v>
      </c>
      <c r="H1232" s="6">
        <f>H1233</f>
        <v>0</v>
      </c>
      <c r="I1232" s="102"/>
      <c r="J1232" s="102"/>
      <c r="K1232" s="102"/>
      <c r="L1232" s="102"/>
      <c r="M1232" s="102"/>
      <c r="N1232" s="102"/>
      <c r="O1232" s="102"/>
      <c r="P1232" s="102"/>
      <c r="Q1232" s="102"/>
      <c r="R1232" s="102"/>
      <c r="S1232" s="121"/>
      <c r="T1232" s="121"/>
      <c r="U1232" s="102"/>
      <c r="V1232" s="102"/>
      <c r="W1232" s="102"/>
      <c r="X1232" s="102"/>
      <c r="Y1232" s="102"/>
      <c r="Z1232" s="102"/>
      <c r="AA1232" s="102"/>
      <c r="AB1232" s="102"/>
      <c r="AC1232" s="102"/>
      <c r="AD1232" s="102"/>
      <c r="AE1232" s="121"/>
      <c r="AF1232" s="121"/>
      <c r="AG1232" s="102"/>
      <c r="AH1232" s="102"/>
      <c r="AI1232" s="102"/>
      <c r="AJ1232" s="102"/>
      <c r="AK1232" s="102"/>
      <c r="AL1232" s="102"/>
      <c r="AM1232" s="102"/>
      <c r="AN1232" s="102"/>
      <c r="AO1232" s="102"/>
      <c r="AP1232" s="102"/>
      <c r="AQ1232" s="102"/>
      <c r="AR1232" s="102"/>
    </row>
    <row r="1233" spans="1:44" ht="33" hidden="1">
      <c r="A1233" s="17" t="s">
        <v>221</v>
      </c>
      <c r="B1233" s="32">
        <v>920</v>
      </c>
      <c r="C1233" s="18" t="s">
        <v>133</v>
      </c>
      <c r="D1233" s="18" t="s">
        <v>75</v>
      </c>
      <c r="E1233" s="18" t="s">
        <v>575</v>
      </c>
      <c r="F1233" s="18" t="s">
        <v>29</v>
      </c>
      <c r="G1233" s="6">
        <f>G1234</f>
        <v>0</v>
      </c>
      <c r="H1233" s="6">
        <f>H1234</f>
        <v>0</v>
      </c>
      <c r="I1233" s="102"/>
      <c r="J1233" s="102"/>
      <c r="K1233" s="102"/>
      <c r="L1233" s="102"/>
      <c r="M1233" s="102"/>
      <c r="N1233" s="102"/>
      <c r="O1233" s="102"/>
      <c r="P1233" s="102"/>
      <c r="Q1233" s="102"/>
      <c r="R1233" s="102"/>
      <c r="S1233" s="121"/>
      <c r="T1233" s="121"/>
      <c r="U1233" s="102"/>
      <c r="V1233" s="102"/>
      <c r="W1233" s="102"/>
      <c r="X1233" s="102"/>
      <c r="Y1233" s="102"/>
      <c r="Z1233" s="102"/>
      <c r="AA1233" s="102"/>
      <c r="AB1233" s="102"/>
      <c r="AC1233" s="102"/>
      <c r="AD1233" s="102"/>
      <c r="AE1233" s="121"/>
      <c r="AF1233" s="121"/>
      <c r="AG1233" s="102"/>
      <c r="AH1233" s="102"/>
      <c r="AI1233" s="102"/>
      <c r="AJ1233" s="102"/>
      <c r="AK1233" s="102"/>
      <c r="AL1233" s="102"/>
      <c r="AM1233" s="102"/>
      <c r="AN1233" s="102"/>
      <c r="AO1233" s="102"/>
      <c r="AP1233" s="102"/>
      <c r="AQ1233" s="102"/>
      <c r="AR1233" s="102"/>
    </row>
    <row r="1234" spans="1:44" ht="33" hidden="1">
      <c r="A1234" s="17" t="s">
        <v>34</v>
      </c>
      <c r="B1234" s="32">
        <v>920</v>
      </c>
      <c r="C1234" s="18" t="s">
        <v>133</v>
      </c>
      <c r="D1234" s="18" t="s">
        <v>75</v>
      </c>
      <c r="E1234" s="18" t="s">
        <v>575</v>
      </c>
      <c r="F1234" s="18" t="s">
        <v>35</v>
      </c>
      <c r="G1234" s="6"/>
      <c r="H1234" s="6"/>
      <c r="I1234" s="102"/>
      <c r="J1234" s="102"/>
      <c r="K1234" s="102"/>
      <c r="L1234" s="102"/>
      <c r="M1234" s="102"/>
      <c r="N1234" s="102"/>
      <c r="O1234" s="102"/>
      <c r="P1234" s="102"/>
      <c r="Q1234" s="102"/>
      <c r="R1234" s="102"/>
      <c r="S1234" s="121"/>
      <c r="T1234" s="121"/>
      <c r="U1234" s="102"/>
      <c r="V1234" s="102"/>
      <c r="W1234" s="102"/>
      <c r="X1234" s="102"/>
      <c r="Y1234" s="102"/>
      <c r="Z1234" s="102"/>
      <c r="AA1234" s="102"/>
      <c r="AB1234" s="102"/>
      <c r="AC1234" s="102"/>
      <c r="AD1234" s="102"/>
      <c r="AE1234" s="121"/>
      <c r="AF1234" s="121"/>
      <c r="AG1234" s="102"/>
      <c r="AH1234" s="102"/>
      <c r="AI1234" s="102"/>
      <c r="AJ1234" s="102"/>
      <c r="AK1234" s="102"/>
      <c r="AL1234" s="102"/>
      <c r="AM1234" s="102"/>
      <c r="AN1234" s="102"/>
      <c r="AO1234" s="102"/>
      <c r="AP1234" s="102"/>
      <c r="AQ1234" s="102"/>
      <c r="AR1234" s="102"/>
    </row>
    <row r="1235" spans="1:44" ht="66">
      <c r="A1235" s="17" t="s">
        <v>567</v>
      </c>
      <c r="B1235" s="32">
        <v>920</v>
      </c>
      <c r="C1235" s="18" t="s">
        <v>133</v>
      </c>
      <c r="D1235" s="18" t="s">
        <v>75</v>
      </c>
      <c r="E1235" s="18" t="s">
        <v>566</v>
      </c>
      <c r="F1235" s="18"/>
      <c r="G1235" s="6">
        <f>G1236</f>
        <v>10154</v>
      </c>
      <c r="H1235" s="6">
        <f t="shared" ref="H1235:W1236" si="1391">H1236</f>
        <v>0</v>
      </c>
      <c r="I1235" s="6">
        <f t="shared" si="1391"/>
        <v>-9296</v>
      </c>
      <c r="J1235" s="6">
        <f t="shared" si="1391"/>
        <v>0</v>
      </c>
      <c r="K1235" s="6">
        <f t="shared" si="1391"/>
        <v>0</v>
      </c>
      <c r="L1235" s="6">
        <f t="shared" si="1391"/>
        <v>2572</v>
      </c>
      <c r="M1235" s="6">
        <f t="shared" si="1391"/>
        <v>3430</v>
      </c>
      <c r="N1235" s="6">
        <f t="shared" si="1391"/>
        <v>2572</v>
      </c>
      <c r="O1235" s="6">
        <f t="shared" si="1391"/>
        <v>0</v>
      </c>
      <c r="P1235" s="6">
        <f t="shared" si="1391"/>
        <v>0</v>
      </c>
      <c r="Q1235" s="6">
        <f t="shared" si="1391"/>
        <v>0</v>
      </c>
      <c r="R1235" s="6">
        <f t="shared" si="1391"/>
        <v>0</v>
      </c>
      <c r="S1235" s="118">
        <f t="shared" si="1391"/>
        <v>3430</v>
      </c>
      <c r="T1235" s="118">
        <f t="shared" si="1391"/>
        <v>2572</v>
      </c>
      <c r="U1235" s="6">
        <f t="shared" si="1391"/>
        <v>0</v>
      </c>
      <c r="V1235" s="6">
        <f t="shared" si="1391"/>
        <v>0</v>
      </c>
      <c r="W1235" s="6">
        <f t="shared" si="1391"/>
        <v>0</v>
      </c>
      <c r="X1235" s="6">
        <f t="shared" ref="U1235:AJ1236" si="1392">X1236</f>
        <v>0</v>
      </c>
      <c r="Y1235" s="6">
        <f t="shared" si="1392"/>
        <v>3430</v>
      </c>
      <c r="Z1235" s="6">
        <f t="shared" si="1392"/>
        <v>2572</v>
      </c>
      <c r="AA1235" s="6">
        <f t="shared" si="1392"/>
        <v>0</v>
      </c>
      <c r="AB1235" s="6">
        <f t="shared" si="1392"/>
        <v>0</v>
      </c>
      <c r="AC1235" s="6">
        <f t="shared" si="1392"/>
        <v>0</v>
      </c>
      <c r="AD1235" s="6">
        <f t="shared" si="1392"/>
        <v>0</v>
      </c>
      <c r="AE1235" s="118">
        <f t="shared" si="1392"/>
        <v>3430</v>
      </c>
      <c r="AF1235" s="118">
        <f t="shared" si="1392"/>
        <v>2572</v>
      </c>
      <c r="AG1235" s="6">
        <f t="shared" si="1392"/>
        <v>0</v>
      </c>
      <c r="AH1235" s="6">
        <f t="shared" si="1392"/>
        <v>0</v>
      </c>
      <c r="AI1235" s="6">
        <f t="shared" si="1392"/>
        <v>0</v>
      </c>
      <c r="AJ1235" s="6">
        <f t="shared" si="1392"/>
        <v>0</v>
      </c>
      <c r="AK1235" s="6">
        <f t="shared" ref="AG1235:AR1236" si="1393">AK1236</f>
        <v>3430</v>
      </c>
      <c r="AL1235" s="6">
        <f t="shared" si="1393"/>
        <v>2572</v>
      </c>
      <c r="AM1235" s="6">
        <f t="shared" si="1393"/>
        <v>0</v>
      </c>
      <c r="AN1235" s="6">
        <f t="shared" si="1393"/>
        <v>936</v>
      </c>
      <c r="AO1235" s="6">
        <f t="shared" si="1393"/>
        <v>0</v>
      </c>
      <c r="AP1235" s="6">
        <f t="shared" si="1393"/>
        <v>2801</v>
      </c>
      <c r="AQ1235" s="6">
        <f t="shared" si="1393"/>
        <v>7167</v>
      </c>
      <c r="AR1235" s="6">
        <f t="shared" si="1393"/>
        <v>5373</v>
      </c>
    </row>
    <row r="1236" spans="1:44" ht="33">
      <c r="A1236" s="17" t="s">
        <v>221</v>
      </c>
      <c r="B1236" s="32">
        <v>920</v>
      </c>
      <c r="C1236" s="18" t="s">
        <v>133</v>
      </c>
      <c r="D1236" s="18" t="s">
        <v>75</v>
      </c>
      <c r="E1236" s="18" t="s">
        <v>566</v>
      </c>
      <c r="F1236" s="18" t="s">
        <v>29</v>
      </c>
      <c r="G1236" s="6">
        <f>G1237</f>
        <v>10154</v>
      </c>
      <c r="H1236" s="6">
        <f t="shared" si="1391"/>
        <v>0</v>
      </c>
      <c r="I1236" s="6">
        <f t="shared" si="1391"/>
        <v>-9296</v>
      </c>
      <c r="J1236" s="6">
        <f t="shared" si="1391"/>
        <v>0</v>
      </c>
      <c r="K1236" s="6">
        <f t="shared" si="1391"/>
        <v>0</v>
      </c>
      <c r="L1236" s="6">
        <f t="shared" si="1391"/>
        <v>2572</v>
      </c>
      <c r="M1236" s="6">
        <f t="shared" si="1391"/>
        <v>3430</v>
      </c>
      <c r="N1236" s="6">
        <f t="shared" si="1391"/>
        <v>2572</v>
      </c>
      <c r="O1236" s="6">
        <f t="shared" si="1391"/>
        <v>0</v>
      </c>
      <c r="P1236" s="6">
        <f t="shared" si="1391"/>
        <v>0</v>
      </c>
      <c r="Q1236" s="6">
        <f t="shared" si="1391"/>
        <v>0</v>
      </c>
      <c r="R1236" s="6">
        <f t="shared" si="1391"/>
        <v>0</v>
      </c>
      <c r="S1236" s="118">
        <f t="shared" si="1391"/>
        <v>3430</v>
      </c>
      <c r="T1236" s="118">
        <f t="shared" si="1391"/>
        <v>2572</v>
      </c>
      <c r="U1236" s="6">
        <f t="shared" si="1392"/>
        <v>0</v>
      </c>
      <c r="V1236" s="6">
        <f t="shared" si="1392"/>
        <v>0</v>
      </c>
      <c r="W1236" s="6">
        <f t="shared" si="1392"/>
        <v>0</v>
      </c>
      <c r="X1236" s="6">
        <f t="shared" si="1392"/>
        <v>0</v>
      </c>
      <c r="Y1236" s="6">
        <f t="shared" si="1392"/>
        <v>3430</v>
      </c>
      <c r="Z1236" s="6">
        <f t="shared" si="1392"/>
        <v>2572</v>
      </c>
      <c r="AA1236" s="6">
        <f t="shared" si="1392"/>
        <v>0</v>
      </c>
      <c r="AB1236" s="6">
        <f t="shared" si="1392"/>
        <v>0</v>
      </c>
      <c r="AC1236" s="6">
        <f t="shared" si="1392"/>
        <v>0</v>
      </c>
      <c r="AD1236" s="6">
        <f t="shared" si="1392"/>
        <v>0</v>
      </c>
      <c r="AE1236" s="118">
        <f t="shared" si="1392"/>
        <v>3430</v>
      </c>
      <c r="AF1236" s="118">
        <f t="shared" si="1392"/>
        <v>2572</v>
      </c>
      <c r="AG1236" s="6">
        <f t="shared" si="1393"/>
        <v>0</v>
      </c>
      <c r="AH1236" s="6">
        <f t="shared" si="1393"/>
        <v>0</v>
      </c>
      <c r="AI1236" s="6">
        <f t="shared" si="1393"/>
        <v>0</v>
      </c>
      <c r="AJ1236" s="6">
        <f t="shared" si="1393"/>
        <v>0</v>
      </c>
      <c r="AK1236" s="6">
        <f t="shared" si="1393"/>
        <v>3430</v>
      </c>
      <c r="AL1236" s="6">
        <f t="shared" si="1393"/>
        <v>2572</v>
      </c>
      <c r="AM1236" s="6">
        <f t="shared" si="1393"/>
        <v>0</v>
      </c>
      <c r="AN1236" s="6">
        <f t="shared" si="1393"/>
        <v>936</v>
      </c>
      <c r="AO1236" s="6">
        <f t="shared" si="1393"/>
        <v>0</v>
      </c>
      <c r="AP1236" s="6">
        <f t="shared" si="1393"/>
        <v>2801</v>
      </c>
      <c r="AQ1236" s="6">
        <f t="shared" si="1393"/>
        <v>7167</v>
      </c>
      <c r="AR1236" s="6">
        <f t="shared" si="1393"/>
        <v>5373</v>
      </c>
    </row>
    <row r="1237" spans="1:44" ht="33">
      <c r="A1237" s="17" t="s">
        <v>34</v>
      </c>
      <c r="B1237" s="32">
        <v>920</v>
      </c>
      <c r="C1237" s="18" t="s">
        <v>133</v>
      </c>
      <c r="D1237" s="18" t="s">
        <v>75</v>
      </c>
      <c r="E1237" s="18" t="s">
        <v>566</v>
      </c>
      <c r="F1237" s="18" t="s">
        <v>35</v>
      </c>
      <c r="G1237" s="6">
        <v>10154</v>
      </c>
      <c r="H1237" s="6"/>
      <c r="I1237" s="6">
        <v>-9296</v>
      </c>
      <c r="J1237" s="6"/>
      <c r="K1237" s="6"/>
      <c r="L1237" s="6">
        <v>2572</v>
      </c>
      <c r="M1237" s="55">
        <f>G1237+I1237+J1237+K1237+L1237</f>
        <v>3430</v>
      </c>
      <c r="N1237" s="55">
        <f>H1237+L1237</f>
        <v>2572</v>
      </c>
      <c r="O1237" s="6"/>
      <c r="P1237" s="6"/>
      <c r="Q1237" s="6"/>
      <c r="R1237" s="6"/>
      <c r="S1237" s="119">
        <f>M1237+O1237+P1237+Q1237+R1237</f>
        <v>3430</v>
      </c>
      <c r="T1237" s="119">
        <f>N1237+R1237</f>
        <v>2572</v>
      </c>
      <c r="U1237" s="6"/>
      <c r="V1237" s="6"/>
      <c r="W1237" s="6"/>
      <c r="X1237" s="6"/>
      <c r="Y1237" s="55">
        <f>S1237+U1237+V1237+W1237+X1237</f>
        <v>3430</v>
      </c>
      <c r="Z1237" s="55">
        <f>T1237+X1237</f>
        <v>2572</v>
      </c>
      <c r="AA1237" s="6"/>
      <c r="AB1237" s="6"/>
      <c r="AC1237" s="6"/>
      <c r="AD1237" s="6"/>
      <c r="AE1237" s="119">
        <f>Y1237+AA1237+AB1237+AC1237+AD1237</f>
        <v>3430</v>
      </c>
      <c r="AF1237" s="119">
        <f>Z1237+AD1237</f>
        <v>2572</v>
      </c>
      <c r="AG1237" s="6"/>
      <c r="AH1237" s="6"/>
      <c r="AI1237" s="6"/>
      <c r="AJ1237" s="6"/>
      <c r="AK1237" s="55">
        <f>AE1237+AG1237+AH1237+AI1237+AJ1237</f>
        <v>3430</v>
      </c>
      <c r="AL1237" s="55">
        <f>AF1237+AJ1237</f>
        <v>2572</v>
      </c>
      <c r="AM1237" s="6"/>
      <c r="AN1237" s="6">
        <v>936</v>
      </c>
      <c r="AO1237" s="6"/>
      <c r="AP1237" s="6">
        <v>2801</v>
      </c>
      <c r="AQ1237" s="55">
        <f>AK1237+AM1237+AN1237+AO1237+AP1237</f>
        <v>7167</v>
      </c>
      <c r="AR1237" s="55">
        <f>AL1237+AP1237</f>
        <v>5373</v>
      </c>
    </row>
    <row r="1238" spans="1:44" ht="82.5" hidden="1">
      <c r="A1238" s="17" t="s">
        <v>631</v>
      </c>
      <c r="B1238" s="32">
        <v>920</v>
      </c>
      <c r="C1238" s="18" t="s">
        <v>133</v>
      </c>
      <c r="D1238" s="18" t="s">
        <v>75</v>
      </c>
      <c r="E1238" s="18" t="s">
        <v>630</v>
      </c>
      <c r="F1238" s="18"/>
      <c r="G1238" s="6"/>
      <c r="H1238" s="6"/>
      <c r="I1238" s="102"/>
      <c r="J1238" s="102"/>
      <c r="K1238" s="102"/>
      <c r="L1238" s="102"/>
      <c r="M1238" s="102"/>
      <c r="N1238" s="102"/>
      <c r="O1238" s="102"/>
      <c r="P1238" s="102"/>
      <c r="Q1238" s="102"/>
      <c r="R1238" s="102"/>
      <c r="S1238" s="121"/>
      <c r="T1238" s="121"/>
      <c r="U1238" s="102"/>
      <c r="V1238" s="102"/>
      <c r="W1238" s="102"/>
      <c r="X1238" s="102"/>
      <c r="Y1238" s="102"/>
      <c r="Z1238" s="102"/>
      <c r="AA1238" s="102"/>
      <c r="AB1238" s="102"/>
      <c r="AC1238" s="102"/>
      <c r="AD1238" s="102"/>
      <c r="AE1238" s="121"/>
      <c r="AF1238" s="121"/>
      <c r="AG1238" s="102"/>
      <c r="AH1238" s="102"/>
      <c r="AI1238" s="102"/>
      <c r="AJ1238" s="102"/>
      <c r="AK1238" s="102"/>
      <c r="AL1238" s="102"/>
      <c r="AM1238" s="102"/>
      <c r="AN1238" s="102"/>
      <c r="AO1238" s="102"/>
      <c r="AP1238" s="102"/>
      <c r="AQ1238" s="102"/>
      <c r="AR1238" s="102"/>
    </row>
    <row r="1239" spans="1:44" ht="33" hidden="1">
      <c r="A1239" s="17" t="s">
        <v>221</v>
      </c>
      <c r="B1239" s="32">
        <v>920</v>
      </c>
      <c r="C1239" s="18" t="s">
        <v>133</v>
      </c>
      <c r="D1239" s="18" t="s">
        <v>75</v>
      </c>
      <c r="E1239" s="18" t="s">
        <v>630</v>
      </c>
      <c r="F1239" s="18" t="s">
        <v>29</v>
      </c>
      <c r="G1239" s="6"/>
      <c r="H1239" s="6"/>
      <c r="I1239" s="102"/>
      <c r="J1239" s="102"/>
      <c r="K1239" s="102"/>
      <c r="L1239" s="102"/>
      <c r="M1239" s="102"/>
      <c r="N1239" s="102"/>
      <c r="O1239" s="102"/>
      <c r="P1239" s="102"/>
      <c r="Q1239" s="102"/>
      <c r="R1239" s="102"/>
      <c r="S1239" s="121"/>
      <c r="T1239" s="121"/>
      <c r="U1239" s="102"/>
      <c r="V1239" s="102"/>
      <c r="W1239" s="102"/>
      <c r="X1239" s="102"/>
      <c r="Y1239" s="102"/>
      <c r="Z1239" s="102"/>
      <c r="AA1239" s="102"/>
      <c r="AB1239" s="102"/>
      <c r="AC1239" s="102"/>
      <c r="AD1239" s="102"/>
      <c r="AE1239" s="121"/>
      <c r="AF1239" s="121"/>
      <c r="AG1239" s="102"/>
      <c r="AH1239" s="102"/>
      <c r="AI1239" s="102"/>
      <c r="AJ1239" s="102"/>
      <c r="AK1239" s="102"/>
      <c r="AL1239" s="102"/>
      <c r="AM1239" s="102"/>
      <c r="AN1239" s="102"/>
      <c r="AO1239" s="102"/>
      <c r="AP1239" s="102"/>
      <c r="AQ1239" s="102"/>
      <c r="AR1239" s="102"/>
    </row>
    <row r="1240" spans="1:44" ht="33" hidden="1">
      <c r="A1240" s="17" t="s">
        <v>34</v>
      </c>
      <c r="B1240" s="32">
        <v>920</v>
      </c>
      <c r="C1240" s="18" t="s">
        <v>133</v>
      </c>
      <c r="D1240" s="18" t="s">
        <v>75</v>
      </c>
      <c r="E1240" s="18" t="s">
        <v>630</v>
      </c>
      <c r="F1240" s="18" t="s">
        <v>35</v>
      </c>
      <c r="G1240" s="6"/>
      <c r="H1240" s="6"/>
      <c r="I1240" s="102"/>
      <c r="J1240" s="102"/>
      <c r="K1240" s="102"/>
      <c r="L1240" s="102"/>
      <c r="M1240" s="102"/>
      <c r="N1240" s="102"/>
      <c r="O1240" s="102"/>
      <c r="P1240" s="102"/>
      <c r="Q1240" s="102"/>
      <c r="R1240" s="102"/>
      <c r="S1240" s="121"/>
      <c r="T1240" s="121"/>
      <c r="U1240" s="102"/>
      <c r="V1240" s="102"/>
      <c r="W1240" s="102"/>
      <c r="X1240" s="102"/>
      <c r="Y1240" s="102"/>
      <c r="Z1240" s="102"/>
      <c r="AA1240" s="102"/>
      <c r="AB1240" s="102"/>
      <c r="AC1240" s="102"/>
      <c r="AD1240" s="102"/>
      <c r="AE1240" s="121"/>
      <c r="AF1240" s="121"/>
      <c r="AG1240" s="102"/>
      <c r="AH1240" s="102"/>
      <c r="AI1240" s="102"/>
      <c r="AJ1240" s="102"/>
      <c r="AK1240" s="102"/>
      <c r="AL1240" s="102"/>
      <c r="AM1240" s="102"/>
      <c r="AN1240" s="102"/>
      <c r="AO1240" s="102"/>
      <c r="AP1240" s="102"/>
      <c r="AQ1240" s="102"/>
      <c r="AR1240" s="102"/>
    </row>
    <row r="1241" spans="1:44" ht="34.5">
      <c r="A1241" s="17" t="s">
        <v>537</v>
      </c>
      <c r="B1241" s="32">
        <v>920</v>
      </c>
      <c r="C1241" s="18" t="s">
        <v>133</v>
      </c>
      <c r="D1241" s="18" t="s">
        <v>75</v>
      </c>
      <c r="E1241" s="18" t="s">
        <v>476</v>
      </c>
      <c r="F1241" s="18"/>
      <c r="G1241" s="6">
        <f>G1242</f>
        <v>129189</v>
      </c>
      <c r="H1241" s="6">
        <f>H1242</f>
        <v>122729</v>
      </c>
      <c r="I1241" s="6">
        <f t="shared" ref="I1241:AL1241" si="1394">I1242+I1249</f>
        <v>0</v>
      </c>
      <c r="J1241" s="6">
        <f t="shared" si="1394"/>
        <v>395</v>
      </c>
      <c r="K1241" s="6">
        <f t="shared" si="1394"/>
        <v>0</v>
      </c>
      <c r="L1241" s="6">
        <f t="shared" si="1394"/>
        <v>7498</v>
      </c>
      <c r="M1241" s="6">
        <f t="shared" si="1394"/>
        <v>137082</v>
      </c>
      <c r="N1241" s="6">
        <f t="shared" si="1394"/>
        <v>130227</v>
      </c>
      <c r="O1241" s="6">
        <f t="shared" si="1394"/>
        <v>0</v>
      </c>
      <c r="P1241" s="6">
        <f t="shared" si="1394"/>
        <v>0</v>
      </c>
      <c r="Q1241" s="6">
        <f t="shared" si="1394"/>
        <v>0</v>
      </c>
      <c r="R1241" s="6">
        <f t="shared" si="1394"/>
        <v>0</v>
      </c>
      <c r="S1241" s="118">
        <f t="shared" si="1394"/>
        <v>137082</v>
      </c>
      <c r="T1241" s="118">
        <f t="shared" si="1394"/>
        <v>130227</v>
      </c>
      <c r="U1241" s="6">
        <f t="shared" si="1394"/>
        <v>0</v>
      </c>
      <c r="V1241" s="6">
        <f t="shared" si="1394"/>
        <v>0</v>
      </c>
      <c r="W1241" s="6">
        <f t="shared" si="1394"/>
        <v>0</v>
      </c>
      <c r="X1241" s="6">
        <f t="shared" si="1394"/>
        <v>0</v>
      </c>
      <c r="Y1241" s="6">
        <f t="shared" si="1394"/>
        <v>137082</v>
      </c>
      <c r="Z1241" s="6">
        <f t="shared" si="1394"/>
        <v>130227</v>
      </c>
      <c r="AA1241" s="6">
        <f t="shared" si="1394"/>
        <v>0</v>
      </c>
      <c r="AB1241" s="6">
        <f t="shared" si="1394"/>
        <v>0</v>
      </c>
      <c r="AC1241" s="6">
        <f t="shared" si="1394"/>
        <v>0</v>
      </c>
      <c r="AD1241" s="6">
        <f t="shared" si="1394"/>
        <v>0</v>
      </c>
      <c r="AE1241" s="118">
        <f t="shared" si="1394"/>
        <v>137082</v>
      </c>
      <c r="AF1241" s="118">
        <f t="shared" si="1394"/>
        <v>130227</v>
      </c>
      <c r="AG1241" s="6">
        <f t="shared" si="1394"/>
        <v>0</v>
      </c>
      <c r="AH1241" s="6">
        <f t="shared" si="1394"/>
        <v>0</v>
      </c>
      <c r="AI1241" s="6">
        <f t="shared" si="1394"/>
        <v>0</v>
      </c>
      <c r="AJ1241" s="6">
        <f t="shared" si="1394"/>
        <v>0</v>
      </c>
      <c r="AK1241" s="6">
        <f t="shared" si="1394"/>
        <v>137082</v>
      </c>
      <c r="AL1241" s="6">
        <f t="shared" si="1394"/>
        <v>130227</v>
      </c>
      <c r="AM1241" s="6">
        <f t="shared" ref="AM1241:AR1241" si="1395">AM1242+AM1249</f>
        <v>0</v>
      </c>
      <c r="AN1241" s="6">
        <f t="shared" si="1395"/>
        <v>2632</v>
      </c>
      <c r="AO1241" s="6">
        <f t="shared" si="1395"/>
        <v>0</v>
      </c>
      <c r="AP1241" s="6">
        <f t="shared" si="1395"/>
        <v>50000</v>
      </c>
      <c r="AQ1241" s="6">
        <f t="shared" si="1395"/>
        <v>189714</v>
      </c>
      <c r="AR1241" s="6">
        <f t="shared" si="1395"/>
        <v>180227</v>
      </c>
    </row>
    <row r="1242" spans="1:44" ht="33">
      <c r="A1242" s="17" t="s">
        <v>538</v>
      </c>
      <c r="B1242" s="32">
        <v>920</v>
      </c>
      <c r="C1242" s="18" t="s">
        <v>133</v>
      </c>
      <c r="D1242" s="18" t="s">
        <v>75</v>
      </c>
      <c r="E1242" s="18" t="s">
        <v>539</v>
      </c>
      <c r="F1242" s="18"/>
      <c r="G1242" s="6">
        <f>G1243+G1245+G1247</f>
        <v>129189</v>
      </c>
      <c r="H1242" s="6">
        <f>H1243+H1245+H1247</f>
        <v>122729</v>
      </c>
      <c r="I1242" s="6">
        <f t="shared" ref="I1242:N1242" si="1396">I1243+I1245+I1247</f>
        <v>0</v>
      </c>
      <c r="J1242" s="6">
        <f t="shared" si="1396"/>
        <v>0</v>
      </c>
      <c r="K1242" s="6">
        <f t="shared" si="1396"/>
        <v>0</v>
      </c>
      <c r="L1242" s="6">
        <f t="shared" si="1396"/>
        <v>0</v>
      </c>
      <c r="M1242" s="6">
        <f t="shared" si="1396"/>
        <v>129189</v>
      </c>
      <c r="N1242" s="6">
        <f t="shared" si="1396"/>
        <v>122729</v>
      </c>
      <c r="O1242" s="6">
        <f t="shared" ref="O1242:T1242" si="1397">O1243+O1245+O1247</f>
        <v>0</v>
      </c>
      <c r="P1242" s="6">
        <f t="shared" si="1397"/>
        <v>0</v>
      </c>
      <c r="Q1242" s="6">
        <f t="shared" si="1397"/>
        <v>0</v>
      </c>
      <c r="R1242" s="6">
        <f t="shared" si="1397"/>
        <v>0</v>
      </c>
      <c r="S1242" s="118">
        <f t="shared" si="1397"/>
        <v>129189</v>
      </c>
      <c r="T1242" s="118">
        <f t="shared" si="1397"/>
        <v>122729</v>
      </c>
      <c r="U1242" s="6">
        <f t="shared" ref="U1242:Z1242" si="1398">U1243+U1245+U1247</f>
        <v>0</v>
      </c>
      <c r="V1242" s="6">
        <f t="shared" si="1398"/>
        <v>0</v>
      </c>
      <c r="W1242" s="6">
        <f t="shared" si="1398"/>
        <v>0</v>
      </c>
      <c r="X1242" s="6">
        <f t="shared" si="1398"/>
        <v>0</v>
      </c>
      <c r="Y1242" s="6">
        <f t="shared" si="1398"/>
        <v>129189</v>
      </c>
      <c r="Z1242" s="6">
        <f t="shared" si="1398"/>
        <v>122729</v>
      </c>
      <c r="AA1242" s="6">
        <f t="shared" ref="AA1242:AF1242" si="1399">AA1243+AA1245+AA1247</f>
        <v>0</v>
      </c>
      <c r="AB1242" s="6">
        <f t="shared" si="1399"/>
        <v>0</v>
      </c>
      <c r="AC1242" s="6">
        <f t="shared" si="1399"/>
        <v>0</v>
      </c>
      <c r="AD1242" s="6">
        <f t="shared" si="1399"/>
        <v>0</v>
      </c>
      <c r="AE1242" s="118">
        <f t="shared" si="1399"/>
        <v>129189</v>
      </c>
      <c r="AF1242" s="118">
        <f t="shared" si="1399"/>
        <v>122729</v>
      </c>
      <c r="AG1242" s="6">
        <f t="shared" ref="AG1242:AL1242" si="1400">AG1243+AG1245+AG1247</f>
        <v>0</v>
      </c>
      <c r="AH1242" s="6">
        <f t="shared" si="1400"/>
        <v>0</v>
      </c>
      <c r="AI1242" s="6">
        <f t="shared" si="1400"/>
        <v>0</v>
      </c>
      <c r="AJ1242" s="6">
        <f t="shared" si="1400"/>
        <v>0</v>
      </c>
      <c r="AK1242" s="6">
        <f t="shared" si="1400"/>
        <v>129189</v>
      </c>
      <c r="AL1242" s="6">
        <f t="shared" si="1400"/>
        <v>122729</v>
      </c>
      <c r="AM1242" s="6">
        <f t="shared" ref="AM1242:AR1242" si="1401">AM1243+AM1245+AM1247</f>
        <v>0</v>
      </c>
      <c r="AN1242" s="6">
        <f t="shared" si="1401"/>
        <v>0</v>
      </c>
      <c r="AO1242" s="6">
        <f t="shared" si="1401"/>
        <v>0</v>
      </c>
      <c r="AP1242" s="6">
        <f t="shared" si="1401"/>
        <v>0</v>
      </c>
      <c r="AQ1242" s="6">
        <f t="shared" si="1401"/>
        <v>129189</v>
      </c>
      <c r="AR1242" s="6">
        <f t="shared" si="1401"/>
        <v>122729</v>
      </c>
    </row>
    <row r="1243" spans="1:44" ht="33">
      <c r="A1243" s="17" t="s">
        <v>221</v>
      </c>
      <c r="B1243" s="32">
        <v>920</v>
      </c>
      <c r="C1243" s="18" t="s">
        <v>133</v>
      </c>
      <c r="D1243" s="18" t="s">
        <v>75</v>
      </c>
      <c r="E1243" s="18" t="s">
        <v>539</v>
      </c>
      <c r="F1243" s="18" t="s">
        <v>29</v>
      </c>
      <c r="G1243" s="6">
        <f>G1244</f>
        <v>84261</v>
      </c>
      <c r="H1243" s="6">
        <f>H1244</f>
        <v>80048</v>
      </c>
      <c r="I1243" s="6">
        <f t="shared" ref="I1243:AR1243" si="1402">I1244</f>
        <v>0</v>
      </c>
      <c r="J1243" s="6">
        <f t="shared" si="1402"/>
        <v>0</v>
      </c>
      <c r="K1243" s="6">
        <f t="shared" si="1402"/>
        <v>0</v>
      </c>
      <c r="L1243" s="6">
        <f t="shared" si="1402"/>
        <v>0</v>
      </c>
      <c r="M1243" s="6">
        <f t="shared" si="1402"/>
        <v>84261</v>
      </c>
      <c r="N1243" s="6">
        <f t="shared" si="1402"/>
        <v>80048</v>
      </c>
      <c r="O1243" s="6">
        <f t="shared" si="1402"/>
        <v>0</v>
      </c>
      <c r="P1243" s="6">
        <f t="shared" si="1402"/>
        <v>0</v>
      </c>
      <c r="Q1243" s="6">
        <f t="shared" si="1402"/>
        <v>0</v>
      </c>
      <c r="R1243" s="6">
        <f t="shared" si="1402"/>
        <v>0</v>
      </c>
      <c r="S1243" s="118">
        <f t="shared" si="1402"/>
        <v>84261</v>
      </c>
      <c r="T1243" s="118">
        <f t="shared" si="1402"/>
        <v>80048</v>
      </c>
      <c r="U1243" s="6">
        <f t="shared" si="1402"/>
        <v>0</v>
      </c>
      <c r="V1243" s="6">
        <f t="shared" si="1402"/>
        <v>0</v>
      </c>
      <c r="W1243" s="6">
        <f t="shared" si="1402"/>
        <v>0</v>
      </c>
      <c r="X1243" s="6">
        <f t="shared" si="1402"/>
        <v>0</v>
      </c>
      <c r="Y1243" s="6">
        <f t="shared" si="1402"/>
        <v>84261</v>
      </c>
      <c r="Z1243" s="6">
        <f t="shared" si="1402"/>
        <v>80048</v>
      </c>
      <c r="AA1243" s="6">
        <f t="shared" si="1402"/>
        <v>0</v>
      </c>
      <c r="AB1243" s="6">
        <f t="shared" si="1402"/>
        <v>0</v>
      </c>
      <c r="AC1243" s="6">
        <f t="shared" si="1402"/>
        <v>0</v>
      </c>
      <c r="AD1243" s="6">
        <f t="shared" si="1402"/>
        <v>0</v>
      </c>
      <c r="AE1243" s="118">
        <f t="shared" si="1402"/>
        <v>84261</v>
      </c>
      <c r="AF1243" s="118">
        <f t="shared" si="1402"/>
        <v>80048</v>
      </c>
      <c r="AG1243" s="6">
        <f t="shared" si="1402"/>
        <v>0</v>
      </c>
      <c r="AH1243" s="6">
        <f t="shared" si="1402"/>
        <v>0</v>
      </c>
      <c r="AI1243" s="6">
        <f t="shared" si="1402"/>
        <v>0</v>
      </c>
      <c r="AJ1243" s="6">
        <f t="shared" si="1402"/>
        <v>0</v>
      </c>
      <c r="AK1243" s="6">
        <f t="shared" si="1402"/>
        <v>84261</v>
      </c>
      <c r="AL1243" s="6">
        <f t="shared" si="1402"/>
        <v>80048</v>
      </c>
      <c r="AM1243" s="6">
        <f t="shared" si="1402"/>
        <v>0</v>
      </c>
      <c r="AN1243" s="6">
        <f t="shared" si="1402"/>
        <v>0</v>
      </c>
      <c r="AO1243" s="6">
        <f t="shared" si="1402"/>
        <v>0</v>
      </c>
      <c r="AP1243" s="6">
        <f t="shared" si="1402"/>
        <v>0</v>
      </c>
      <c r="AQ1243" s="6">
        <f t="shared" si="1402"/>
        <v>84261</v>
      </c>
      <c r="AR1243" s="6">
        <f t="shared" si="1402"/>
        <v>80048</v>
      </c>
    </row>
    <row r="1244" spans="1:44" ht="33">
      <c r="A1244" s="17" t="s">
        <v>34</v>
      </c>
      <c r="B1244" s="32">
        <v>920</v>
      </c>
      <c r="C1244" s="18" t="s">
        <v>133</v>
      </c>
      <c r="D1244" s="18" t="s">
        <v>75</v>
      </c>
      <c r="E1244" s="18" t="s">
        <v>539</v>
      </c>
      <c r="F1244" s="18" t="s">
        <v>35</v>
      </c>
      <c r="G1244" s="6">
        <v>84261</v>
      </c>
      <c r="H1244" s="6">
        <v>80048</v>
      </c>
      <c r="I1244" s="102"/>
      <c r="J1244" s="102"/>
      <c r="K1244" s="102"/>
      <c r="L1244" s="102"/>
      <c r="M1244" s="55">
        <f>G1244+I1244+J1244+K1244+L1244</f>
        <v>84261</v>
      </c>
      <c r="N1244" s="55">
        <f>H1244+L1244</f>
        <v>80048</v>
      </c>
      <c r="O1244" s="102"/>
      <c r="P1244" s="102"/>
      <c r="Q1244" s="102"/>
      <c r="R1244" s="102"/>
      <c r="S1244" s="119">
        <f>M1244+O1244+P1244+Q1244+R1244</f>
        <v>84261</v>
      </c>
      <c r="T1244" s="119">
        <f>N1244+R1244</f>
        <v>80048</v>
      </c>
      <c r="U1244" s="102"/>
      <c r="V1244" s="102"/>
      <c r="W1244" s="102"/>
      <c r="X1244" s="102"/>
      <c r="Y1244" s="55">
        <f>S1244+U1244+V1244+W1244+X1244</f>
        <v>84261</v>
      </c>
      <c r="Z1244" s="55">
        <f>T1244+X1244</f>
        <v>80048</v>
      </c>
      <c r="AA1244" s="102"/>
      <c r="AB1244" s="102"/>
      <c r="AC1244" s="102"/>
      <c r="AD1244" s="102"/>
      <c r="AE1244" s="119">
        <f>Y1244+AA1244+AB1244+AC1244+AD1244</f>
        <v>84261</v>
      </c>
      <c r="AF1244" s="119">
        <f>Z1244+AD1244</f>
        <v>80048</v>
      </c>
      <c r="AG1244" s="102"/>
      <c r="AH1244" s="102"/>
      <c r="AI1244" s="102"/>
      <c r="AJ1244" s="102"/>
      <c r="AK1244" s="55">
        <f>AE1244+AG1244+AH1244+AI1244+AJ1244</f>
        <v>84261</v>
      </c>
      <c r="AL1244" s="55">
        <f>AF1244+AJ1244</f>
        <v>80048</v>
      </c>
      <c r="AM1244" s="102"/>
      <c r="AN1244" s="102"/>
      <c r="AO1244" s="102"/>
      <c r="AP1244" s="102"/>
      <c r="AQ1244" s="55">
        <f>AK1244+AM1244+AN1244+AO1244+AP1244</f>
        <v>84261</v>
      </c>
      <c r="AR1244" s="55">
        <f>AL1244+AP1244</f>
        <v>80048</v>
      </c>
    </row>
    <row r="1245" spans="1:44" s="140" customFormat="1" ht="36.75" hidden="1" customHeight="1">
      <c r="A1245" s="141" t="s">
        <v>11</v>
      </c>
      <c r="B1245" s="135">
        <v>920</v>
      </c>
      <c r="C1245" s="136" t="s">
        <v>133</v>
      </c>
      <c r="D1245" s="136" t="s">
        <v>75</v>
      </c>
      <c r="E1245" s="136" t="s">
        <v>539</v>
      </c>
      <c r="F1245" s="145" t="s">
        <v>12</v>
      </c>
      <c r="G1245" s="137">
        <f>G1246</f>
        <v>7870</v>
      </c>
      <c r="H1245" s="137">
        <f>H1246</f>
        <v>7476</v>
      </c>
      <c r="I1245" s="137">
        <f t="shared" ref="I1245:AR1245" si="1403">I1246</f>
        <v>0</v>
      </c>
      <c r="J1245" s="137">
        <f t="shared" si="1403"/>
        <v>0</v>
      </c>
      <c r="K1245" s="137">
        <f t="shared" si="1403"/>
        <v>0</v>
      </c>
      <c r="L1245" s="137">
        <f t="shared" si="1403"/>
        <v>0</v>
      </c>
      <c r="M1245" s="137">
        <f t="shared" si="1403"/>
        <v>7870</v>
      </c>
      <c r="N1245" s="137">
        <f t="shared" si="1403"/>
        <v>7476</v>
      </c>
      <c r="O1245" s="137">
        <f t="shared" si="1403"/>
        <v>0</v>
      </c>
      <c r="P1245" s="137">
        <f t="shared" si="1403"/>
        <v>0</v>
      </c>
      <c r="Q1245" s="137">
        <f t="shared" si="1403"/>
        <v>0</v>
      </c>
      <c r="R1245" s="137">
        <f t="shared" si="1403"/>
        <v>0</v>
      </c>
      <c r="S1245" s="137">
        <f t="shared" si="1403"/>
        <v>7870</v>
      </c>
      <c r="T1245" s="137">
        <f t="shared" si="1403"/>
        <v>7476</v>
      </c>
      <c r="U1245" s="137">
        <f t="shared" si="1403"/>
        <v>0</v>
      </c>
      <c r="V1245" s="137">
        <f t="shared" si="1403"/>
        <v>0</v>
      </c>
      <c r="W1245" s="137">
        <f t="shared" si="1403"/>
        <v>0</v>
      </c>
      <c r="X1245" s="137">
        <f t="shared" si="1403"/>
        <v>0</v>
      </c>
      <c r="Y1245" s="137">
        <f t="shared" si="1403"/>
        <v>7870</v>
      </c>
      <c r="Z1245" s="137">
        <f t="shared" si="1403"/>
        <v>7476</v>
      </c>
      <c r="AA1245" s="137">
        <f t="shared" si="1403"/>
        <v>-394</v>
      </c>
      <c r="AB1245" s="137">
        <f t="shared" si="1403"/>
        <v>0</v>
      </c>
      <c r="AC1245" s="137">
        <f t="shared" si="1403"/>
        <v>0</v>
      </c>
      <c r="AD1245" s="137">
        <f t="shared" si="1403"/>
        <v>-7476</v>
      </c>
      <c r="AE1245" s="118">
        <f t="shared" si="1403"/>
        <v>0</v>
      </c>
      <c r="AF1245" s="118">
        <f t="shared" si="1403"/>
        <v>0</v>
      </c>
      <c r="AG1245" s="137">
        <f t="shared" si="1403"/>
        <v>0</v>
      </c>
      <c r="AH1245" s="137">
        <f t="shared" si="1403"/>
        <v>0</v>
      </c>
      <c r="AI1245" s="137">
        <f t="shared" si="1403"/>
        <v>0</v>
      </c>
      <c r="AJ1245" s="137">
        <f t="shared" si="1403"/>
        <v>0</v>
      </c>
      <c r="AK1245" s="137">
        <f t="shared" si="1403"/>
        <v>0</v>
      </c>
      <c r="AL1245" s="137">
        <f t="shared" si="1403"/>
        <v>0</v>
      </c>
      <c r="AM1245" s="137">
        <f t="shared" si="1403"/>
        <v>0</v>
      </c>
      <c r="AN1245" s="137">
        <f t="shared" si="1403"/>
        <v>0</v>
      </c>
      <c r="AO1245" s="137">
        <f t="shared" si="1403"/>
        <v>0</v>
      </c>
      <c r="AP1245" s="137">
        <f t="shared" si="1403"/>
        <v>0</v>
      </c>
      <c r="AQ1245" s="137">
        <f t="shared" si="1403"/>
        <v>0</v>
      </c>
      <c r="AR1245" s="137">
        <f t="shared" si="1403"/>
        <v>0</v>
      </c>
    </row>
    <row r="1246" spans="1:44" s="140" customFormat="1" ht="66.75" hidden="1" customHeight="1">
      <c r="A1246" s="141" t="s">
        <v>676</v>
      </c>
      <c r="B1246" s="135">
        <v>920</v>
      </c>
      <c r="C1246" s="136" t="s">
        <v>133</v>
      </c>
      <c r="D1246" s="136" t="s">
        <v>75</v>
      </c>
      <c r="E1246" s="136" t="s">
        <v>539</v>
      </c>
      <c r="F1246" s="145" t="s">
        <v>121</v>
      </c>
      <c r="G1246" s="137">
        <v>7870</v>
      </c>
      <c r="H1246" s="137">
        <v>7476</v>
      </c>
      <c r="I1246" s="139"/>
      <c r="J1246" s="139"/>
      <c r="K1246" s="139"/>
      <c r="L1246" s="139"/>
      <c r="M1246" s="138">
        <f>G1246+I1246+J1246+K1246+L1246</f>
        <v>7870</v>
      </c>
      <c r="N1246" s="138">
        <f>H1246+L1246</f>
        <v>7476</v>
      </c>
      <c r="O1246" s="139"/>
      <c r="P1246" s="139"/>
      <c r="Q1246" s="139"/>
      <c r="R1246" s="139"/>
      <c r="S1246" s="138">
        <f>M1246+O1246+P1246+Q1246+R1246</f>
        <v>7870</v>
      </c>
      <c r="T1246" s="138">
        <f>N1246+R1246</f>
        <v>7476</v>
      </c>
      <c r="U1246" s="139"/>
      <c r="V1246" s="139"/>
      <c r="W1246" s="139"/>
      <c r="X1246" s="139"/>
      <c r="Y1246" s="138">
        <f>S1246+U1246+V1246+W1246+X1246</f>
        <v>7870</v>
      </c>
      <c r="Z1246" s="138">
        <f>T1246+X1246</f>
        <v>7476</v>
      </c>
      <c r="AA1246" s="137">
        <v>-394</v>
      </c>
      <c r="AB1246" s="137"/>
      <c r="AC1246" s="137"/>
      <c r="AD1246" s="137">
        <v>-7476</v>
      </c>
      <c r="AE1246" s="119">
        <f>Y1246+AA1246+AB1246+AC1246+AD1246</f>
        <v>0</v>
      </c>
      <c r="AF1246" s="119">
        <f>Z1246+AD1246</f>
        <v>0</v>
      </c>
      <c r="AG1246" s="137"/>
      <c r="AH1246" s="137"/>
      <c r="AI1246" s="137"/>
      <c r="AJ1246" s="137"/>
      <c r="AK1246" s="138">
        <f>AE1246+AG1246+AH1246+AI1246+AJ1246</f>
        <v>0</v>
      </c>
      <c r="AL1246" s="138">
        <f>AF1246+AJ1246</f>
        <v>0</v>
      </c>
      <c r="AM1246" s="137"/>
      <c r="AN1246" s="137"/>
      <c r="AO1246" s="137"/>
      <c r="AP1246" s="137"/>
      <c r="AQ1246" s="138">
        <f>AK1246+AM1246+AN1246+AO1246+AP1246</f>
        <v>0</v>
      </c>
      <c r="AR1246" s="138">
        <f>AL1246+AP1246</f>
        <v>0</v>
      </c>
    </row>
    <row r="1247" spans="1:44" ht="23.25" customHeight="1">
      <c r="A1247" s="17" t="s">
        <v>61</v>
      </c>
      <c r="B1247" s="32">
        <v>920</v>
      </c>
      <c r="C1247" s="18" t="s">
        <v>133</v>
      </c>
      <c r="D1247" s="18" t="s">
        <v>75</v>
      </c>
      <c r="E1247" s="18" t="s">
        <v>539</v>
      </c>
      <c r="F1247" s="18" t="s">
        <v>62</v>
      </c>
      <c r="G1247" s="6">
        <f>G1248</f>
        <v>37058</v>
      </c>
      <c r="H1247" s="6">
        <f>H1248</f>
        <v>35205</v>
      </c>
      <c r="I1247" s="6">
        <f t="shared" ref="I1247:AR1247" si="1404">I1248</f>
        <v>0</v>
      </c>
      <c r="J1247" s="6">
        <f t="shared" si="1404"/>
        <v>0</v>
      </c>
      <c r="K1247" s="6">
        <f t="shared" si="1404"/>
        <v>0</v>
      </c>
      <c r="L1247" s="6">
        <f t="shared" si="1404"/>
        <v>0</v>
      </c>
      <c r="M1247" s="6">
        <f t="shared" si="1404"/>
        <v>37058</v>
      </c>
      <c r="N1247" s="6">
        <f t="shared" si="1404"/>
        <v>35205</v>
      </c>
      <c r="O1247" s="6">
        <f t="shared" si="1404"/>
        <v>0</v>
      </c>
      <c r="P1247" s="6">
        <f t="shared" si="1404"/>
        <v>0</v>
      </c>
      <c r="Q1247" s="6">
        <f t="shared" si="1404"/>
        <v>0</v>
      </c>
      <c r="R1247" s="6">
        <f t="shared" si="1404"/>
        <v>0</v>
      </c>
      <c r="S1247" s="118">
        <f t="shared" si="1404"/>
        <v>37058</v>
      </c>
      <c r="T1247" s="118">
        <f t="shared" si="1404"/>
        <v>35205</v>
      </c>
      <c r="U1247" s="6">
        <f t="shared" si="1404"/>
        <v>0</v>
      </c>
      <c r="V1247" s="6">
        <f t="shared" si="1404"/>
        <v>0</v>
      </c>
      <c r="W1247" s="6">
        <f t="shared" si="1404"/>
        <v>0</v>
      </c>
      <c r="X1247" s="6">
        <f t="shared" si="1404"/>
        <v>0</v>
      </c>
      <c r="Y1247" s="6">
        <f t="shared" si="1404"/>
        <v>37058</v>
      </c>
      <c r="Z1247" s="6">
        <f t="shared" si="1404"/>
        <v>35205</v>
      </c>
      <c r="AA1247" s="6">
        <f t="shared" si="1404"/>
        <v>394</v>
      </c>
      <c r="AB1247" s="6">
        <f t="shared" si="1404"/>
        <v>0</v>
      </c>
      <c r="AC1247" s="6">
        <f t="shared" si="1404"/>
        <v>0</v>
      </c>
      <c r="AD1247" s="6">
        <f t="shared" si="1404"/>
        <v>7476</v>
      </c>
      <c r="AE1247" s="118">
        <f t="shared" si="1404"/>
        <v>44928</v>
      </c>
      <c r="AF1247" s="118">
        <f t="shared" si="1404"/>
        <v>42681</v>
      </c>
      <c r="AG1247" s="6">
        <f t="shared" si="1404"/>
        <v>0</v>
      </c>
      <c r="AH1247" s="6">
        <f t="shared" si="1404"/>
        <v>0</v>
      </c>
      <c r="AI1247" s="6">
        <f t="shared" si="1404"/>
        <v>0</v>
      </c>
      <c r="AJ1247" s="6">
        <f t="shared" si="1404"/>
        <v>0</v>
      </c>
      <c r="AK1247" s="6">
        <f t="shared" si="1404"/>
        <v>44928</v>
      </c>
      <c r="AL1247" s="6">
        <f t="shared" si="1404"/>
        <v>42681</v>
      </c>
      <c r="AM1247" s="6">
        <f t="shared" si="1404"/>
        <v>0</v>
      </c>
      <c r="AN1247" s="6">
        <f t="shared" si="1404"/>
        <v>0</v>
      </c>
      <c r="AO1247" s="6">
        <f t="shared" si="1404"/>
        <v>0</v>
      </c>
      <c r="AP1247" s="6">
        <f t="shared" si="1404"/>
        <v>0</v>
      </c>
      <c r="AQ1247" s="6">
        <f t="shared" si="1404"/>
        <v>44928</v>
      </c>
      <c r="AR1247" s="6">
        <f t="shared" si="1404"/>
        <v>42681</v>
      </c>
    </row>
    <row r="1248" spans="1:44" ht="49.5">
      <c r="A1248" s="17" t="s">
        <v>352</v>
      </c>
      <c r="B1248" s="32">
        <v>920</v>
      </c>
      <c r="C1248" s="18" t="s">
        <v>133</v>
      </c>
      <c r="D1248" s="18" t="s">
        <v>75</v>
      </c>
      <c r="E1248" s="18" t="s">
        <v>539</v>
      </c>
      <c r="F1248" s="18" t="s">
        <v>228</v>
      </c>
      <c r="G1248" s="6">
        <v>37058</v>
      </c>
      <c r="H1248" s="6">
        <v>35205</v>
      </c>
      <c r="I1248" s="102"/>
      <c r="J1248" s="102"/>
      <c r="K1248" s="102"/>
      <c r="L1248" s="102"/>
      <c r="M1248" s="55">
        <f>G1248+I1248+J1248+K1248+L1248</f>
        <v>37058</v>
      </c>
      <c r="N1248" s="55">
        <f>H1248+L1248</f>
        <v>35205</v>
      </c>
      <c r="O1248" s="102"/>
      <c r="P1248" s="102"/>
      <c r="Q1248" s="102"/>
      <c r="R1248" s="102"/>
      <c r="S1248" s="119">
        <f>M1248+O1248+P1248+Q1248+R1248</f>
        <v>37058</v>
      </c>
      <c r="T1248" s="119">
        <f>N1248+R1248</f>
        <v>35205</v>
      </c>
      <c r="U1248" s="102"/>
      <c r="V1248" s="102"/>
      <c r="W1248" s="102"/>
      <c r="X1248" s="102"/>
      <c r="Y1248" s="55">
        <f>S1248+U1248+V1248+W1248+X1248</f>
        <v>37058</v>
      </c>
      <c r="Z1248" s="55">
        <f>T1248+X1248</f>
        <v>35205</v>
      </c>
      <c r="AA1248" s="6">
        <v>394</v>
      </c>
      <c r="AB1248" s="6"/>
      <c r="AC1248" s="6"/>
      <c r="AD1248" s="6">
        <v>7476</v>
      </c>
      <c r="AE1248" s="119">
        <f>Y1248+AA1248+AB1248+AC1248+AD1248</f>
        <v>44928</v>
      </c>
      <c r="AF1248" s="119">
        <f>Z1248+AD1248</f>
        <v>42681</v>
      </c>
      <c r="AG1248" s="6"/>
      <c r="AH1248" s="6"/>
      <c r="AI1248" s="6"/>
      <c r="AJ1248" s="6"/>
      <c r="AK1248" s="55">
        <f>AE1248+AG1248+AH1248+AI1248+AJ1248</f>
        <v>44928</v>
      </c>
      <c r="AL1248" s="55">
        <f>AF1248+AJ1248</f>
        <v>42681</v>
      </c>
      <c r="AM1248" s="6"/>
      <c r="AN1248" s="6"/>
      <c r="AO1248" s="6"/>
      <c r="AP1248" s="6"/>
      <c r="AQ1248" s="55">
        <f>AK1248+AM1248+AN1248+AO1248+AP1248</f>
        <v>44928</v>
      </c>
      <c r="AR1248" s="55">
        <f>AL1248+AP1248</f>
        <v>42681</v>
      </c>
    </row>
    <row r="1249" spans="1:44" ht="33">
      <c r="A1249" s="17" t="s">
        <v>538</v>
      </c>
      <c r="B1249" s="32">
        <v>920</v>
      </c>
      <c r="C1249" s="18" t="s">
        <v>133</v>
      </c>
      <c r="D1249" s="18" t="s">
        <v>75</v>
      </c>
      <c r="E1249" s="18" t="s">
        <v>768</v>
      </c>
      <c r="F1249" s="18"/>
      <c r="G1249" s="6"/>
      <c r="H1249" s="6"/>
      <c r="I1249" s="102"/>
      <c r="J1249" s="55">
        <f>J1250</f>
        <v>395</v>
      </c>
      <c r="K1249" s="55">
        <f t="shared" ref="K1249:N1250" si="1405">K1250</f>
        <v>0</v>
      </c>
      <c r="L1249" s="55">
        <f t="shared" si="1405"/>
        <v>7498</v>
      </c>
      <c r="M1249" s="55">
        <f t="shared" si="1405"/>
        <v>7893</v>
      </c>
      <c r="N1249" s="55">
        <f t="shared" si="1405"/>
        <v>7498</v>
      </c>
      <c r="O1249" s="102"/>
      <c r="P1249" s="55">
        <f>P1250</f>
        <v>0</v>
      </c>
      <c r="Q1249" s="55">
        <f t="shared" ref="Q1249:T1250" si="1406">Q1250</f>
        <v>0</v>
      </c>
      <c r="R1249" s="55">
        <f t="shared" si="1406"/>
        <v>0</v>
      </c>
      <c r="S1249" s="119">
        <f t="shared" si="1406"/>
        <v>7893</v>
      </c>
      <c r="T1249" s="119">
        <f t="shared" si="1406"/>
        <v>7498</v>
      </c>
      <c r="U1249" s="102"/>
      <c r="V1249" s="55">
        <f>V1250</f>
        <v>0</v>
      </c>
      <c r="W1249" s="55">
        <f t="shared" ref="W1249:Z1250" si="1407">W1250</f>
        <v>0</v>
      </c>
      <c r="X1249" s="55">
        <f t="shared" si="1407"/>
        <v>0</v>
      </c>
      <c r="Y1249" s="55">
        <f t="shared" si="1407"/>
        <v>7893</v>
      </c>
      <c r="Z1249" s="55">
        <f t="shared" si="1407"/>
        <v>7498</v>
      </c>
      <c r="AA1249" s="102"/>
      <c r="AB1249" s="55">
        <f>AB1250</f>
        <v>0</v>
      </c>
      <c r="AC1249" s="55">
        <f t="shared" ref="AC1249:AF1250" si="1408">AC1250</f>
        <v>0</v>
      </c>
      <c r="AD1249" s="55">
        <f t="shared" si="1408"/>
        <v>0</v>
      </c>
      <c r="AE1249" s="119">
        <f t="shared" si="1408"/>
        <v>7893</v>
      </c>
      <c r="AF1249" s="119">
        <f t="shared" si="1408"/>
        <v>7498</v>
      </c>
      <c r="AG1249" s="102"/>
      <c r="AH1249" s="55">
        <f>AH1250</f>
        <v>0</v>
      </c>
      <c r="AI1249" s="55">
        <f t="shared" ref="AI1249:AL1250" si="1409">AI1250</f>
        <v>0</v>
      </c>
      <c r="AJ1249" s="55">
        <f t="shared" si="1409"/>
        <v>0</v>
      </c>
      <c r="AK1249" s="55">
        <f t="shared" si="1409"/>
        <v>7893</v>
      </c>
      <c r="AL1249" s="55">
        <f t="shared" si="1409"/>
        <v>7498</v>
      </c>
      <c r="AM1249" s="102">
        <f>AM1250+AM1252</f>
        <v>0</v>
      </c>
      <c r="AN1249" s="55">
        <f t="shared" ref="AN1249:AR1249" si="1410">AN1250+AN1252</f>
        <v>2632</v>
      </c>
      <c r="AO1249" s="55">
        <f t="shared" si="1410"/>
        <v>0</v>
      </c>
      <c r="AP1249" s="55">
        <f t="shared" si="1410"/>
        <v>50000</v>
      </c>
      <c r="AQ1249" s="55">
        <f t="shared" si="1410"/>
        <v>60525</v>
      </c>
      <c r="AR1249" s="55">
        <f t="shared" si="1410"/>
        <v>57498</v>
      </c>
    </row>
    <row r="1250" spans="1:44" ht="33">
      <c r="A1250" s="17" t="s">
        <v>221</v>
      </c>
      <c r="B1250" s="32">
        <v>920</v>
      </c>
      <c r="C1250" s="18" t="s">
        <v>133</v>
      </c>
      <c r="D1250" s="18" t="s">
        <v>75</v>
      </c>
      <c r="E1250" s="18" t="s">
        <v>768</v>
      </c>
      <c r="F1250" s="18" t="s">
        <v>29</v>
      </c>
      <c r="G1250" s="6"/>
      <c r="H1250" s="6"/>
      <c r="I1250" s="102"/>
      <c r="J1250" s="55">
        <f>J1251</f>
        <v>395</v>
      </c>
      <c r="K1250" s="55">
        <f t="shared" si="1405"/>
        <v>0</v>
      </c>
      <c r="L1250" s="55">
        <f t="shared" si="1405"/>
        <v>7498</v>
      </c>
      <c r="M1250" s="55">
        <f t="shared" si="1405"/>
        <v>7893</v>
      </c>
      <c r="N1250" s="55">
        <f t="shared" si="1405"/>
        <v>7498</v>
      </c>
      <c r="O1250" s="102"/>
      <c r="P1250" s="55">
        <f>P1251</f>
        <v>0</v>
      </c>
      <c r="Q1250" s="55">
        <f t="shared" si="1406"/>
        <v>0</v>
      </c>
      <c r="R1250" s="55">
        <f t="shared" si="1406"/>
        <v>0</v>
      </c>
      <c r="S1250" s="119">
        <f t="shared" si="1406"/>
        <v>7893</v>
      </c>
      <c r="T1250" s="119">
        <f t="shared" si="1406"/>
        <v>7498</v>
      </c>
      <c r="U1250" s="102"/>
      <c r="V1250" s="55">
        <f>V1251</f>
        <v>0</v>
      </c>
      <c r="W1250" s="55">
        <f t="shared" si="1407"/>
        <v>0</v>
      </c>
      <c r="X1250" s="55">
        <f t="shared" si="1407"/>
        <v>0</v>
      </c>
      <c r="Y1250" s="55">
        <f t="shared" si="1407"/>
        <v>7893</v>
      </c>
      <c r="Z1250" s="55">
        <f t="shared" si="1407"/>
        <v>7498</v>
      </c>
      <c r="AA1250" s="102"/>
      <c r="AB1250" s="55">
        <f>AB1251</f>
        <v>0</v>
      </c>
      <c r="AC1250" s="55">
        <f t="shared" si="1408"/>
        <v>0</v>
      </c>
      <c r="AD1250" s="55">
        <f t="shared" si="1408"/>
        <v>0</v>
      </c>
      <c r="AE1250" s="119">
        <f t="shared" si="1408"/>
        <v>7893</v>
      </c>
      <c r="AF1250" s="119">
        <f t="shared" si="1408"/>
        <v>7498</v>
      </c>
      <c r="AG1250" s="102"/>
      <c r="AH1250" s="55">
        <f>AH1251</f>
        <v>0</v>
      </c>
      <c r="AI1250" s="55">
        <f t="shared" si="1409"/>
        <v>0</v>
      </c>
      <c r="AJ1250" s="55">
        <f t="shared" si="1409"/>
        <v>0</v>
      </c>
      <c r="AK1250" s="55">
        <f t="shared" si="1409"/>
        <v>7893</v>
      </c>
      <c r="AL1250" s="55">
        <f t="shared" si="1409"/>
        <v>7498</v>
      </c>
      <c r="AM1250" s="102">
        <f>AM1251</f>
        <v>0</v>
      </c>
      <c r="AN1250" s="55">
        <f>AN1251</f>
        <v>0</v>
      </c>
      <c r="AO1250" s="55">
        <f t="shared" ref="AO1250:AR1250" si="1411">AO1251</f>
        <v>0</v>
      </c>
      <c r="AP1250" s="55">
        <f t="shared" si="1411"/>
        <v>0</v>
      </c>
      <c r="AQ1250" s="55">
        <f t="shared" si="1411"/>
        <v>7893</v>
      </c>
      <c r="AR1250" s="55">
        <f t="shared" si="1411"/>
        <v>7498</v>
      </c>
    </row>
    <row r="1251" spans="1:44" ht="33">
      <c r="A1251" s="17" t="s">
        <v>34</v>
      </c>
      <c r="B1251" s="32">
        <v>920</v>
      </c>
      <c r="C1251" s="18" t="s">
        <v>133</v>
      </c>
      <c r="D1251" s="18" t="s">
        <v>75</v>
      </c>
      <c r="E1251" s="18" t="s">
        <v>768</v>
      </c>
      <c r="F1251" s="18" t="s">
        <v>35</v>
      </c>
      <c r="G1251" s="6"/>
      <c r="H1251" s="6"/>
      <c r="I1251" s="102"/>
      <c r="J1251" s="55">
        <v>395</v>
      </c>
      <c r="K1251" s="55"/>
      <c r="L1251" s="55">
        <v>7498</v>
      </c>
      <c r="M1251" s="55">
        <f>G1251+I1251+J1251+K1251+L1251</f>
        <v>7893</v>
      </c>
      <c r="N1251" s="55">
        <f>H1251+L1251</f>
        <v>7498</v>
      </c>
      <c r="O1251" s="102"/>
      <c r="P1251" s="55"/>
      <c r="Q1251" s="55"/>
      <c r="R1251" s="55"/>
      <c r="S1251" s="119">
        <f>M1251+O1251+P1251+Q1251+R1251</f>
        <v>7893</v>
      </c>
      <c r="T1251" s="119">
        <f>N1251+R1251</f>
        <v>7498</v>
      </c>
      <c r="U1251" s="102"/>
      <c r="V1251" s="55"/>
      <c r="W1251" s="55"/>
      <c r="X1251" s="55"/>
      <c r="Y1251" s="55">
        <f>S1251+U1251+V1251+W1251+X1251</f>
        <v>7893</v>
      </c>
      <c r="Z1251" s="55">
        <f>T1251+X1251</f>
        <v>7498</v>
      </c>
      <c r="AA1251" s="102"/>
      <c r="AB1251" s="55"/>
      <c r="AC1251" s="55"/>
      <c r="AD1251" s="55"/>
      <c r="AE1251" s="119">
        <f>Y1251+AA1251+AB1251+AC1251+AD1251</f>
        <v>7893</v>
      </c>
      <c r="AF1251" s="119">
        <f>Z1251+AD1251</f>
        <v>7498</v>
      </c>
      <c r="AG1251" s="102"/>
      <c r="AH1251" s="55"/>
      <c r="AI1251" s="55"/>
      <c r="AJ1251" s="55"/>
      <c r="AK1251" s="55">
        <f>AE1251+AG1251+AH1251+AI1251+AJ1251</f>
        <v>7893</v>
      </c>
      <c r="AL1251" s="55">
        <f>AF1251+AJ1251</f>
        <v>7498</v>
      </c>
      <c r="AM1251" s="102"/>
      <c r="AN1251" s="55"/>
      <c r="AO1251" s="55"/>
      <c r="AP1251" s="55"/>
      <c r="AQ1251" s="55">
        <f>AK1251+AM1251+AN1251+AO1251+AP1251</f>
        <v>7893</v>
      </c>
      <c r="AR1251" s="55">
        <f>AL1251+AP1251</f>
        <v>7498</v>
      </c>
    </row>
    <row r="1252" spans="1:44">
      <c r="A1252" s="17" t="s">
        <v>61</v>
      </c>
      <c r="B1252" s="32">
        <v>920</v>
      </c>
      <c r="C1252" s="18" t="s">
        <v>133</v>
      </c>
      <c r="D1252" s="18" t="s">
        <v>75</v>
      </c>
      <c r="E1252" s="18" t="s">
        <v>768</v>
      </c>
      <c r="F1252" s="18" t="s">
        <v>62</v>
      </c>
      <c r="G1252" s="6"/>
      <c r="H1252" s="6"/>
      <c r="I1252" s="102"/>
      <c r="J1252" s="55"/>
      <c r="K1252" s="55"/>
      <c r="L1252" s="55"/>
      <c r="M1252" s="55"/>
      <c r="N1252" s="55"/>
      <c r="O1252" s="102"/>
      <c r="P1252" s="55"/>
      <c r="Q1252" s="55"/>
      <c r="R1252" s="55"/>
      <c r="S1252" s="55"/>
      <c r="T1252" s="55"/>
      <c r="U1252" s="102"/>
      <c r="V1252" s="55"/>
      <c r="W1252" s="55"/>
      <c r="X1252" s="55"/>
      <c r="Y1252" s="55"/>
      <c r="Z1252" s="55"/>
      <c r="AA1252" s="102"/>
      <c r="AB1252" s="55"/>
      <c r="AC1252" s="55"/>
      <c r="AD1252" s="55"/>
      <c r="AE1252" s="55"/>
      <c r="AF1252" s="55"/>
      <c r="AG1252" s="102"/>
      <c r="AH1252" s="55"/>
      <c r="AI1252" s="55"/>
      <c r="AJ1252" s="55"/>
      <c r="AK1252" s="55"/>
      <c r="AL1252" s="55"/>
      <c r="AM1252" s="102">
        <f>AM1253</f>
        <v>0</v>
      </c>
      <c r="AN1252" s="55">
        <f t="shared" ref="AN1252:AR1252" si="1412">AN1253</f>
        <v>2632</v>
      </c>
      <c r="AO1252" s="55">
        <f t="shared" si="1412"/>
        <v>0</v>
      </c>
      <c r="AP1252" s="55">
        <f t="shared" si="1412"/>
        <v>50000</v>
      </c>
      <c r="AQ1252" s="55">
        <f t="shared" si="1412"/>
        <v>52632</v>
      </c>
      <c r="AR1252" s="55">
        <f t="shared" si="1412"/>
        <v>50000</v>
      </c>
    </row>
    <row r="1253" spans="1:44" ht="49.5">
      <c r="A1253" s="17" t="s">
        <v>352</v>
      </c>
      <c r="B1253" s="32">
        <v>920</v>
      </c>
      <c r="C1253" s="18" t="s">
        <v>133</v>
      </c>
      <c r="D1253" s="18" t="s">
        <v>75</v>
      </c>
      <c r="E1253" s="18" t="s">
        <v>768</v>
      </c>
      <c r="F1253" s="18" t="s">
        <v>228</v>
      </c>
      <c r="G1253" s="6"/>
      <c r="H1253" s="6"/>
      <c r="I1253" s="102"/>
      <c r="J1253" s="55"/>
      <c r="K1253" s="55"/>
      <c r="L1253" s="55"/>
      <c r="M1253" s="55"/>
      <c r="N1253" s="55"/>
      <c r="O1253" s="102"/>
      <c r="P1253" s="55"/>
      <c r="Q1253" s="55"/>
      <c r="R1253" s="55"/>
      <c r="S1253" s="55"/>
      <c r="T1253" s="55"/>
      <c r="U1253" s="102"/>
      <c r="V1253" s="55"/>
      <c r="W1253" s="55"/>
      <c r="X1253" s="55"/>
      <c r="Y1253" s="55"/>
      <c r="Z1253" s="55"/>
      <c r="AA1253" s="102"/>
      <c r="AB1253" s="55"/>
      <c r="AC1253" s="55"/>
      <c r="AD1253" s="55"/>
      <c r="AE1253" s="55"/>
      <c r="AF1253" s="55"/>
      <c r="AG1253" s="102"/>
      <c r="AH1253" s="55"/>
      <c r="AI1253" s="55"/>
      <c r="AJ1253" s="55"/>
      <c r="AK1253" s="55"/>
      <c r="AL1253" s="55"/>
      <c r="AM1253" s="102"/>
      <c r="AN1253" s="55">
        <v>2632</v>
      </c>
      <c r="AO1253" s="55"/>
      <c r="AP1253" s="55">
        <v>50000</v>
      </c>
      <c r="AQ1253" s="55">
        <f>AK1253+AM1253+AN1253+AO1253+AP1253</f>
        <v>52632</v>
      </c>
      <c r="AR1253" s="55">
        <f>AL1253+AP1253</f>
        <v>50000</v>
      </c>
    </row>
    <row r="1254" spans="1:44" ht="20.100000000000001" customHeight="1">
      <c r="A1254" s="17" t="s">
        <v>57</v>
      </c>
      <c r="B1254" s="32">
        <v>920</v>
      </c>
      <c r="C1254" s="18" t="s">
        <v>133</v>
      </c>
      <c r="D1254" s="18" t="s">
        <v>75</v>
      </c>
      <c r="E1254" s="18" t="s">
        <v>58</v>
      </c>
      <c r="F1254" s="18"/>
      <c r="G1254" s="6">
        <f t="shared" ref="G1254:V1257" si="1413">G1255</f>
        <v>6046</v>
      </c>
      <c r="H1254" s="6">
        <f t="shared" si="1413"/>
        <v>0</v>
      </c>
      <c r="I1254" s="6">
        <f t="shared" si="1413"/>
        <v>0</v>
      </c>
      <c r="J1254" s="6">
        <f t="shared" si="1413"/>
        <v>0</v>
      </c>
      <c r="K1254" s="6">
        <f t="shared" si="1413"/>
        <v>0</v>
      </c>
      <c r="L1254" s="6">
        <f t="shared" si="1413"/>
        <v>0</v>
      </c>
      <c r="M1254" s="6">
        <f t="shared" si="1413"/>
        <v>6046</v>
      </c>
      <c r="N1254" s="6">
        <f t="shared" si="1413"/>
        <v>0</v>
      </c>
      <c r="O1254" s="6">
        <f t="shared" si="1413"/>
        <v>0</v>
      </c>
      <c r="P1254" s="6">
        <f t="shared" si="1413"/>
        <v>0</v>
      </c>
      <c r="Q1254" s="6">
        <f t="shared" si="1413"/>
        <v>0</v>
      </c>
      <c r="R1254" s="6">
        <f t="shared" si="1413"/>
        <v>0</v>
      </c>
      <c r="S1254" s="118">
        <f t="shared" si="1413"/>
        <v>6046</v>
      </c>
      <c r="T1254" s="118">
        <f t="shared" si="1413"/>
        <v>0</v>
      </c>
      <c r="U1254" s="6">
        <f t="shared" si="1413"/>
        <v>0</v>
      </c>
      <c r="V1254" s="6">
        <f t="shared" si="1413"/>
        <v>0</v>
      </c>
      <c r="W1254" s="6">
        <f t="shared" ref="U1254:AJ1257" si="1414">W1255</f>
        <v>0</v>
      </c>
      <c r="X1254" s="6">
        <f t="shared" si="1414"/>
        <v>0</v>
      </c>
      <c r="Y1254" s="6">
        <f t="shared" si="1414"/>
        <v>6046</v>
      </c>
      <c r="Z1254" s="6">
        <f t="shared" si="1414"/>
        <v>0</v>
      </c>
      <c r="AA1254" s="6">
        <f t="shared" si="1414"/>
        <v>0</v>
      </c>
      <c r="AB1254" s="6">
        <f t="shared" si="1414"/>
        <v>0</v>
      </c>
      <c r="AC1254" s="6">
        <f t="shared" si="1414"/>
        <v>0</v>
      </c>
      <c r="AD1254" s="6">
        <f t="shared" si="1414"/>
        <v>0</v>
      </c>
      <c r="AE1254" s="118">
        <f t="shared" si="1414"/>
        <v>6046</v>
      </c>
      <c r="AF1254" s="118">
        <f t="shared" si="1414"/>
        <v>0</v>
      </c>
      <c r="AG1254" s="6">
        <f t="shared" si="1414"/>
        <v>0</v>
      </c>
      <c r="AH1254" s="6">
        <f t="shared" si="1414"/>
        <v>0</v>
      </c>
      <c r="AI1254" s="6">
        <f t="shared" si="1414"/>
        <v>0</v>
      </c>
      <c r="AJ1254" s="6">
        <f t="shared" si="1414"/>
        <v>0</v>
      </c>
      <c r="AK1254" s="6">
        <f t="shared" ref="AG1254:AR1257" si="1415">AK1255</f>
        <v>6046</v>
      </c>
      <c r="AL1254" s="6">
        <f t="shared" si="1415"/>
        <v>0</v>
      </c>
      <c r="AM1254" s="6">
        <f t="shared" si="1415"/>
        <v>0</v>
      </c>
      <c r="AN1254" s="6">
        <f t="shared" si="1415"/>
        <v>0</v>
      </c>
      <c r="AO1254" s="6">
        <f t="shared" si="1415"/>
        <v>0</v>
      </c>
      <c r="AP1254" s="6">
        <f t="shared" si="1415"/>
        <v>0</v>
      </c>
      <c r="AQ1254" s="6">
        <f t="shared" si="1415"/>
        <v>6046</v>
      </c>
      <c r="AR1254" s="6">
        <f t="shared" si="1415"/>
        <v>0</v>
      </c>
    </row>
    <row r="1255" spans="1:44" ht="20.100000000000001" customHeight="1">
      <c r="A1255" s="17" t="s">
        <v>14</v>
      </c>
      <c r="B1255" s="32">
        <v>920</v>
      </c>
      <c r="C1255" s="18" t="s">
        <v>133</v>
      </c>
      <c r="D1255" s="18" t="s">
        <v>75</v>
      </c>
      <c r="E1255" s="18" t="s">
        <v>59</v>
      </c>
      <c r="F1255" s="18"/>
      <c r="G1255" s="6">
        <f t="shared" si="1413"/>
        <v>6046</v>
      </c>
      <c r="H1255" s="6">
        <f t="shared" si="1413"/>
        <v>0</v>
      </c>
      <c r="I1255" s="6">
        <f t="shared" si="1413"/>
        <v>0</v>
      </c>
      <c r="J1255" s="6">
        <f t="shared" si="1413"/>
        <v>0</v>
      </c>
      <c r="K1255" s="6">
        <f t="shared" si="1413"/>
        <v>0</v>
      </c>
      <c r="L1255" s="6">
        <f t="shared" si="1413"/>
        <v>0</v>
      </c>
      <c r="M1255" s="6">
        <f t="shared" si="1413"/>
        <v>6046</v>
      </c>
      <c r="N1255" s="6">
        <f t="shared" si="1413"/>
        <v>0</v>
      </c>
      <c r="O1255" s="6">
        <f t="shared" si="1413"/>
        <v>0</v>
      </c>
      <c r="P1255" s="6">
        <f t="shared" si="1413"/>
        <v>0</v>
      </c>
      <c r="Q1255" s="6">
        <f t="shared" si="1413"/>
        <v>0</v>
      </c>
      <c r="R1255" s="6">
        <f t="shared" si="1413"/>
        <v>0</v>
      </c>
      <c r="S1255" s="118">
        <f t="shared" si="1413"/>
        <v>6046</v>
      </c>
      <c r="T1255" s="118">
        <f t="shared" si="1413"/>
        <v>0</v>
      </c>
      <c r="U1255" s="6">
        <f t="shared" si="1414"/>
        <v>0</v>
      </c>
      <c r="V1255" s="6">
        <f t="shared" si="1414"/>
        <v>0</v>
      </c>
      <c r="W1255" s="6">
        <f t="shared" si="1414"/>
        <v>0</v>
      </c>
      <c r="X1255" s="6">
        <f t="shared" si="1414"/>
        <v>0</v>
      </c>
      <c r="Y1255" s="6">
        <f t="shared" si="1414"/>
        <v>6046</v>
      </c>
      <c r="Z1255" s="6">
        <f t="shared" si="1414"/>
        <v>0</v>
      </c>
      <c r="AA1255" s="6">
        <f t="shared" si="1414"/>
        <v>0</v>
      </c>
      <c r="AB1255" s="6">
        <f t="shared" si="1414"/>
        <v>0</v>
      </c>
      <c r="AC1255" s="6">
        <f t="shared" si="1414"/>
        <v>0</v>
      </c>
      <c r="AD1255" s="6">
        <f t="shared" si="1414"/>
        <v>0</v>
      </c>
      <c r="AE1255" s="118">
        <f t="shared" si="1414"/>
        <v>6046</v>
      </c>
      <c r="AF1255" s="118">
        <f t="shared" si="1414"/>
        <v>0</v>
      </c>
      <c r="AG1255" s="6">
        <f t="shared" si="1415"/>
        <v>0</v>
      </c>
      <c r="AH1255" s="6">
        <f t="shared" si="1415"/>
        <v>0</v>
      </c>
      <c r="AI1255" s="6">
        <f t="shared" si="1415"/>
        <v>0</v>
      </c>
      <c r="AJ1255" s="6">
        <f t="shared" si="1415"/>
        <v>0</v>
      </c>
      <c r="AK1255" s="6">
        <f t="shared" si="1415"/>
        <v>6046</v>
      </c>
      <c r="AL1255" s="6">
        <f t="shared" si="1415"/>
        <v>0</v>
      </c>
      <c r="AM1255" s="6">
        <f t="shared" si="1415"/>
        <v>0</v>
      </c>
      <c r="AN1255" s="6">
        <f t="shared" si="1415"/>
        <v>0</v>
      </c>
      <c r="AO1255" s="6">
        <f t="shared" si="1415"/>
        <v>0</v>
      </c>
      <c r="AP1255" s="6">
        <f t="shared" si="1415"/>
        <v>0</v>
      </c>
      <c r="AQ1255" s="6">
        <f t="shared" si="1415"/>
        <v>6046</v>
      </c>
      <c r="AR1255" s="6">
        <f t="shared" si="1415"/>
        <v>0</v>
      </c>
    </row>
    <row r="1256" spans="1:44" ht="20.100000000000001" customHeight="1">
      <c r="A1256" s="17" t="s">
        <v>281</v>
      </c>
      <c r="B1256" s="32">
        <v>920</v>
      </c>
      <c r="C1256" s="18" t="s">
        <v>133</v>
      </c>
      <c r="D1256" s="18" t="s">
        <v>75</v>
      </c>
      <c r="E1256" s="18" t="s">
        <v>335</v>
      </c>
      <c r="F1256" s="18"/>
      <c r="G1256" s="6">
        <f t="shared" si="1413"/>
        <v>6046</v>
      </c>
      <c r="H1256" s="6">
        <f t="shared" si="1413"/>
        <v>0</v>
      </c>
      <c r="I1256" s="6">
        <f t="shared" si="1413"/>
        <v>0</v>
      </c>
      <c r="J1256" s="6">
        <f t="shared" si="1413"/>
        <v>0</v>
      </c>
      <c r="K1256" s="6">
        <f t="shared" si="1413"/>
        <v>0</v>
      </c>
      <c r="L1256" s="6">
        <f t="shared" si="1413"/>
        <v>0</v>
      </c>
      <c r="M1256" s="6">
        <f t="shared" si="1413"/>
        <v>6046</v>
      </c>
      <c r="N1256" s="6">
        <f t="shared" si="1413"/>
        <v>0</v>
      </c>
      <c r="O1256" s="6">
        <f t="shared" si="1413"/>
        <v>0</v>
      </c>
      <c r="P1256" s="6">
        <f t="shared" si="1413"/>
        <v>0</v>
      </c>
      <c r="Q1256" s="6">
        <f t="shared" si="1413"/>
        <v>0</v>
      </c>
      <c r="R1256" s="6">
        <f t="shared" si="1413"/>
        <v>0</v>
      </c>
      <c r="S1256" s="118">
        <f t="shared" si="1413"/>
        <v>6046</v>
      </c>
      <c r="T1256" s="118">
        <f t="shared" si="1413"/>
        <v>0</v>
      </c>
      <c r="U1256" s="6">
        <f t="shared" si="1414"/>
        <v>0</v>
      </c>
      <c r="V1256" s="6">
        <f t="shared" si="1414"/>
        <v>0</v>
      </c>
      <c r="W1256" s="6">
        <f t="shared" si="1414"/>
        <v>0</v>
      </c>
      <c r="X1256" s="6">
        <f t="shared" si="1414"/>
        <v>0</v>
      </c>
      <c r="Y1256" s="6">
        <f t="shared" si="1414"/>
        <v>6046</v>
      </c>
      <c r="Z1256" s="6">
        <f t="shared" si="1414"/>
        <v>0</v>
      </c>
      <c r="AA1256" s="6">
        <f t="shared" si="1414"/>
        <v>0</v>
      </c>
      <c r="AB1256" s="6">
        <f t="shared" si="1414"/>
        <v>0</v>
      </c>
      <c r="AC1256" s="6">
        <f t="shared" si="1414"/>
        <v>0</v>
      </c>
      <c r="AD1256" s="6">
        <f t="shared" si="1414"/>
        <v>0</v>
      </c>
      <c r="AE1256" s="118">
        <f t="shared" si="1414"/>
        <v>6046</v>
      </c>
      <c r="AF1256" s="118">
        <f t="shared" si="1414"/>
        <v>0</v>
      </c>
      <c r="AG1256" s="6">
        <f t="shared" si="1415"/>
        <v>0</v>
      </c>
      <c r="AH1256" s="6">
        <f t="shared" si="1415"/>
        <v>0</v>
      </c>
      <c r="AI1256" s="6">
        <f t="shared" si="1415"/>
        <v>0</v>
      </c>
      <c r="AJ1256" s="6">
        <f t="shared" si="1415"/>
        <v>0</v>
      </c>
      <c r="AK1256" s="6">
        <f t="shared" si="1415"/>
        <v>6046</v>
      </c>
      <c r="AL1256" s="6">
        <f t="shared" si="1415"/>
        <v>0</v>
      </c>
      <c r="AM1256" s="6">
        <f t="shared" si="1415"/>
        <v>0</v>
      </c>
      <c r="AN1256" s="6">
        <f t="shared" si="1415"/>
        <v>0</v>
      </c>
      <c r="AO1256" s="6">
        <f t="shared" si="1415"/>
        <v>0</v>
      </c>
      <c r="AP1256" s="6">
        <f t="shared" si="1415"/>
        <v>0</v>
      </c>
      <c r="AQ1256" s="6">
        <f t="shared" si="1415"/>
        <v>6046</v>
      </c>
      <c r="AR1256" s="6">
        <f t="shared" si="1415"/>
        <v>0</v>
      </c>
    </row>
    <row r="1257" spans="1:44" ht="33">
      <c r="A1257" s="17" t="s">
        <v>221</v>
      </c>
      <c r="B1257" s="32">
        <v>920</v>
      </c>
      <c r="C1257" s="18" t="s">
        <v>133</v>
      </c>
      <c r="D1257" s="18" t="s">
        <v>75</v>
      </c>
      <c r="E1257" s="18" t="s">
        <v>335</v>
      </c>
      <c r="F1257" s="18" t="s">
        <v>29</v>
      </c>
      <c r="G1257" s="6">
        <f t="shared" si="1413"/>
        <v>6046</v>
      </c>
      <c r="H1257" s="6">
        <f t="shared" si="1413"/>
        <v>0</v>
      </c>
      <c r="I1257" s="6">
        <f t="shared" si="1413"/>
        <v>0</v>
      </c>
      <c r="J1257" s="6">
        <f t="shared" si="1413"/>
        <v>0</v>
      </c>
      <c r="K1257" s="6">
        <f t="shared" si="1413"/>
        <v>0</v>
      </c>
      <c r="L1257" s="6">
        <f t="shared" si="1413"/>
        <v>0</v>
      </c>
      <c r="M1257" s="6">
        <f t="shared" si="1413"/>
        <v>6046</v>
      </c>
      <c r="N1257" s="6">
        <f t="shared" si="1413"/>
        <v>0</v>
      </c>
      <c r="O1257" s="6">
        <f t="shared" si="1413"/>
        <v>0</v>
      </c>
      <c r="P1257" s="6">
        <f t="shared" si="1413"/>
        <v>0</v>
      </c>
      <c r="Q1257" s="6">
        <f t="shared" si="1413"/>
        <v>0</v>
      </c>
      <c r="R1257" s="6">
        <f t="shared" si="1413"/>
        <v>0</v>
      </c>
      <c r="S1257" s="118">
        <f t="shared" si="1413"/>
        <v>6046</v>
      </c>
      <c r="T1257" s="118">
        <f t="shared" si="1413"/>
        <v>0</v>
      </c>
      <c r="U1257" s="6">
        <f t="shared" si="1414"/>
        <v>0</v>
      </c>
      <c r="V1257" s="6">
        <f t="shared" si="1414"/>
        <v>0</v>
      </c>
      <c r="W1257" s="6">
        <f t="shared" si="1414"/>
        <v>0</v>
      </c>
      <c r="X1257" s="6">
        <f t="shared" si="1414"/>
        <v>0</v>
      </c>
      <c r="Y1257" s="6">
        <f t="shared" si="1414"/>
        <v>6046</v>
      </c>
      <c r="Z1257" s="6">
        <f t="shared" si="1414"/>
        <v>0</v>
      </c>
      <c r="AA1257" s="6">
        <f t="shared" si="1414"/>
        <v>0</v>
      </c>
      <c r="AB1257" s="6">
        <f t="shared" si="1414"/>
        <v>0</v>
      </c>
      <c r="AC1257" s="6">
        <f t="shared" si="1414"/>
        <v>0</v>
      </c>
      <c r="AD1257" s="6">
        <f t="shared" si="1414"/>
        <v>0</v>
      </c>
      <c r="AE1257" s="118">
        <f t="shared" si="1414"/>
        <v>6046</v>
      </c>
      <c r="AF1257" s="118">
        <f t="shared" si="1414"/>
        <v>0</v>
      </c>
      <c r="AG1257" s="6">
        <f t="shared" si="1415"/>
        <v>0</v>
      </c>
      <c r="AH1257" s="6">
        <f t="shared" si="1415"/>
        <v>0</v>
      </c>
      <c r="AI1257" s="6">
        <f t="shared" si="1415"/>
        <v>0</v>
      </c>
      <c r="AJ1257" s="6">
        <f t="shared" si="1415"/>
        <v>0</v>
      </c>
      <c r="AK1257" s="6">
        <f t="shared" si="1415"/>
        <v>6046</v>
      </c>
      <c r="AL1257" s="6">
        <f t="shared" si="1415"/>
        <v>0</v>
      </c>
      <c r="AM1257" s="6">
        <f t="shared" si="1415"/>
        <v>0</v>
      </c>
      <c r="AN1257" s="6">
        <f t="shared" si="1415"/>
        <v>0</v>
      </c>
      <c r="AO1257" s="6">
        <f t="shared" si="1415"/>
        <v>0</v>
      </c>
      <c r="AP1257" s="6">
        <f t="shared" si="1415"/>
        <v>0</v>
      </c>
      <c r="AQ1257" s="6">
        <f t="shared" si="1415"/>
        <v>6046</v>
      </c>
      <c r="AR1257" s="6">
        <f t="shared" si="1415"/>
        <v>0</v>
      </c>
    </row>
    <row r="1258" spans="1:44" ht="33">
      <c r="A1258" s="17" t="s">
        <v>34</v>
      </c>
      <c r="B1258" s="32">
        <v>920</v>
      </c>
      <c r="C1258" s="18" t="s">
        <v>133</v>
      </c>
      <c r="D1258" s="18" t="s">
        <v>75</v>
      </c>
      <c r="E1258" s="18" t="s">
        <v>335</v>
      </c>
      <c r="F1258" s="18" t="s">
        <v>35</v>
      </c>
      <c r="G1258" s="6">
        <v>6046</v>
      </c>
      <c r="H1258" s="6"/>
      <c r="I1258" s="102"/>
      <c r="J1258" s="102"/>
      <c r="K1258" s="102"/>
      <c r="L1258" s="102"/>
      <c r="M1258" s="55">
        <f>G1258+I1258+J1258+K1258+L1258</f>
        <v>6046</v>
      </c>
      <c r="N1258" s="55">
        <f>H1258+L1258</f>
        <v>0</v>
      </c>
      <c r="O1258" s="102"/>
      <c r="P1258" s="102"/>
      <c r="Q1258" s="102"/>
      <c r="R1258" s="102"/>
      <c r="S1258" s="119">
        <f>M1258+O1258+P1258+Q1258+R1258</f>
        <v>6046</v>
      </c>
      <c r="T1258" s="119">
        <f>N1258+R1258</f>
        <v>0</v>
      </c>
      <c r="U1258" s="102"/>
      <c r="V1258" s="102"/>
      <c r="W1258" s="102"/>
      <c r="X1258" s="102"/>
      <c r="Y1258" s="55">
        <f>S1258+U1258+V1258+W1258+X1258</f>
        <v>6046</v>
      </c>
      <c r="Z1258" s="55">
        <f>T1258+X1258</f>
        <v>0</v>
      </c>
      <c r="AA1258" s="102"/>
      <c r="AB1258" s="102"/>
      <c r="AC1258" s="102"/>
      <c r="AD1258" s="102"/>
      <c r="AE1258" s="119">
        <f>Y1258+AA1258+AB1258+AC1258+AD1258</f>
        <v>6046</v>
      </c>
      <c r="AF1258" s="119">
        <f>Z1258+AD1258</f>
        <v>0</v>
      </c>
      <c r="AG1258" s="102"/>
      <c r="AH1258" s="102"/>
      <c r="AI1258" s="102"/>
      <c r="AJ1258" s="102"/>
      <c r="AK1258" s="55">
        <f>AE1258+AG1258+AH1258+AI1258+AJ1258</f>
        <v>6046</v>
      </c>
      <c r="AL1258" s="55">
        <f>AF1258+AJ1258</f>
        <v>0</v>
      </c>
      <c r="AM1258" s="102"/>
      <c r="AN1258" s="102"/>
      <c r="AO1258" s="102"/>
      <c r="AP1258" s="102"/>
      <c r="AQ1258" s="55">
        <f>AK1258+AM1258+AN1258+AO1258+AP1258</f>
        <v>6046</v>
      </c>
      <c r="AR1258" s="55">
        <f>AL1258+AP1258</f>
        <v>0</v>
      </c>
    </row>
    <row r="1259" spans="1:44" ht="23.25" hidden="1" customHeight="1">
      <c r="A1259" s="17" t="s">
        <v>61</v>
      </c>
      <c r="B1259" s="32">
        <v>920</v>
      </c>
      <c r="C1259" s="18" t="s">
        <v>133</v>
      </c>
      <c r="D1259" s="18" t="s">
        <v>75</v>
      </c>
      <c r="E1259" s="18" t="s">
        <v>335</v>
      </c>
      <c r="F1259" s="18" t="s">
        <v>62</v>
      </c>
      <c r="G1259" s="6"/>
      <c r="H1259" s="6"/>
      <c r="I1259" s="102"/>
      <c r="J1259" s="102"/>
      <c r="K1259" s="102"/>
      <c r="L1259" s="102"/>
      <c r="M1259" s="102"/>
      <c r="N1259" s="102"/>
      <c r="O1259" s="102"/>
      <c r="P1259" s="102"/>
      <c r="Q1259" s="102"/>
      <c r="R1259" s="102"/>
      <c r="S1259" s="121"/>
      <c r="T1259" s="121"/>
      <c r="U1259" s="102"/>
      <c r="V1259" s="102"/>
      <c r="W1259" s="102"/>
      <c r="X1259" s="102"/>
      <c r="Y1259" s="102"/>
      <c r="Z1259" s="102"/>
      <c r="AA1259" s="102"/>
      <c r="AB1259" s="102"/>
      <c r="AC1259" s="102"/>
      <c r="AD1259" s="102"/>
      <c r="AE1259" s="121"/>
      <c r="AF1259" s="121"/>
      <c r="AG1259" s="102"/>
      <c r="AH1259" s="102"/>
      <c r="AI1259" s="102"/>
      <c r="AJ1259" s="102"/>
      <c r="AK1259" s="102"/>
      <c r="AL1259" s="102"/>
      <c r="AM1259" s="102"/>
      <c r="AN1259" s="102"/>
      <c r="AO1259" s="102"/>
      <c r="AP1259" s="102"/>
      <c r="AQ1259" s="102"/>
      <c r="AR1259" s="102"/>
    </row>
    <row r="1260" spans="1:44" ht="19.5" hidden="1" customHeight="1">
      <c r="A1260" s="20" t="s">
        <v>63</v>
      </c>
      <c r="B1260" s="32">
        <v>920</v>
      </c>
      <c r="C1260" s="18" t="s">
        <v>133</v>
      </c>
      <c r="D1260" s="18" t="s">
        <v>75</v>
      </c>
      <c r="E1260" s="18" t="s">
        <v>335</v>
      </c>
      <c r="F1260" s="18" t="s">
        <v>64</v>
      </c>
      <c r="G1260" s="6"/>
      <c r="H1260" s="6"/>
      <c r="I1260" s="102"/>
      <c r="J1260" s="102"/>
      <c r="K1260" s="102"/>
      <c r="L1260" s="102"/>
      <c r="M1260" s="102"/>
      <c r="N1260" s="102"/>
      <c r="O1260" s="102"/>
      <c r="P1260" s="102"/>
      <c r="Q1260" s="102"/>
      <c r="R1260" s="102"/>
      <c r="S1260" s="121"/>
      <c r="T1260" s="121"/>
      <c r="U1260" s="102"/>
      <c r="V1260" s="102"/>
      <c r="W1260" s="102"/>
      <c r="X1260" s="102"/>
      <c r="Y1260" s="102"/>
      <c r="Z1260" s="102"/>
      <c r="AA1260" s="102"/>
      <c r="AB1260" s="102"/>
      <c r="AC1260" s="102"/>
      <c r="AD1260" s="102"/>
      <c r="AE1260" s="121"/>
      <c r="AF1260" s="121"/>
      <c r="AG1260" s="102"/>
      <c r="AH1260" s="102"/>
      <c r="AI1260" s="102"/>
      <c r="AJ1260" s="102"/>
      <c r="AK1260" s="102"/>
      <c r="AL1260" s="102"/>
      <c r="AM1260" s="102"/>
      <c r="AN1260" s="102"/>
      <c r="AO1260" s="102"/>
      <c r="AP1260" s="102"/>
      <c r="AQ1260" s="102"/>
      <c r="AR1260" s="102"/>
    </row>
    <row r="1261" spans="1:44" ht="18.75" customHeight="1">
      <c r="A1261" s="17"/>
      <c r="B1261" s="32"/>
      <c r="C1261" s="18"/>
      <c r="D1261" s="18"/>
      <c r="E1261" s="18"/>
      <c r="F1261" s="18"/>
      <c r="G1261" s="52"/>
      <c r="H1261" s="52"/>
      <c r="I1261" s="102"/>
      <c r="J1261" s="102"/>
      <c r="K1261" s="102"/>
      <c r="L1261" s="102"/>
      <c r="M1261" s="102"/>
      <c r="N1261" s="102"/>
      <c r="O1261" s="102"/>
      <c r="P1261" s="102"/>
      <c r="Q1261" s="102"/>
      <c r="R1261" s="102"/>
      <c r="S1261" s="121"/>
      <c r="T1261" s="121"/>
      <c r="U1261" s="102"/>
      <c r="V1261" s="102"/>
      <c r="W1261" s="102"/>
      <c r="X1261" s="102"/>
      <c r="Y1261" s="102"/>
      <c r="Z1261" s="102"/>
      <c r="AA1261" s="102"/>
      <c r="AB1261" s="102"/>
      <c r="AC1261" s="102"/>
      <c r="AD1261" s="102"/>
      <c r="AE1261" s="121"/>
      <c r="AF1261" s="121"/>
      <c r="AG1261" s="102"/>
      <c r="AH1261" s="102"/>
      <c r="AI1261" s="102"/>
      <c r="AJ1261" s="102"/>
      <c r="AK1261" s="102"/>
      <c r="AL1261" s="102"/>
      <c r="AM1261" s="102"/>
      <c r="AN1261" s="102"/>
      <c r="AO1261" s="102"/>
      <c r="AP1261" s="102"/>
      <c r="AQ1261" s="102"/>
      <c r="AR1261" s="102"/>
    </row>
    <row r="1262" spans="1:44" ht="38.25" customHeight="1">
      <c r="A1262" s="15" t="s">
        <v>282</v>
      </c>
      <c r="B1262" s="31">
        <v>920</v>
      </c>
      <c r="C1262" s="16" t="s">
        <v>133</v>
      </c>
      <c r="D1262" s="16" t="s">
        <v>133</v>
      </c>
      <c r="E1262" s="39"/>
      <c r="F1262" s="16"/>
      <c r="G1262" s="11">
        <f>G1268+G1277+G1263+G1282</f>
        <v>165871</v>
      </c>
      <c r="H1262" s="11">
        <f t="shared" ref="H1262:N1262" si="1416">H1268+H1277+H1263+H1282</f>
        <v>0</v>
      </c>
      <c r="I1262" s="11">
        <f t="shared" si="1416"/>
        <v>0</v>
      </c>
      <c r="J1262" s="11">
        <f t="shared" si="1416"/>
        <v>0</v>
      </c>
      <c r="K1262" s="11">
        <f t="shared" si="1416"/>
        <v>0</v>
      </c>
      <c r="L1262" s="11">
        <f t="shared" si="1416"/>
        <v>0</v>
      </c>
      <c r="M1262" s="11">
        <f t="shared" si="1416"/>
        <v>165871</v>
      </c>
      <c r="N1262" s="11">
        <f t="shared" si="1416"/>
        <v>0</v>
      </c>
      <c r="O1262" s="11">
        <f t="shared" ref="O1262:T1262" si="1417">O1268+O1277+O1263+O1282</f>
        <v>0</v>
      </c>
      <c r="P1262" s="11">
        <f t="shared" si="1417"/>
        <v>0</v>
      </c>
      <c r="Q1262" s="11">
        <f t="shared" si="1417"/>
        <v>0</v>
      </c>
      <c r="R1262" s="11">
        <f t="shared" si="1417"/>
        <v>0</v>
      </c>
      <c r="S1262" s="127">
        <f t="shared" si="1417"/>
        <v>165871</v>
      </c>
      <c r="T1262" s="127">
        <f t="shared" si="1417"/>
        <v>0</v>
      </c>
      <c r="U1262" s="11">
        <f t="shared" ref="U1262:Z1262" si="1418">U1268+U1277+U1263+U1282</f>
        <v>0</v>
      </c>
      <c r="V1262" s="11">
        <f t="shared" si="1418"/>
        <v>5693</v>
      </c>
      <c r="W1262" s="11">
        <f t="shared" si="1418"/>
        <v>0</v>
      </c>
      <c r="X1262" s="11">
        <f t="shared" si="1418"/>
        <v>0</v>
      </c>
      <c r="Y1262" s="11">
        <f t="shared" si="1418"/>
        <v>171564</v>
      </c>
      <c r="Z1262" s="11">
        <f t="shared" si="1418"/>
        <v>0</v>
      </c>
      <c r="AA1262" s="11">
        <f t="shared" ref="AA1262:AF1262" si="1419">AA1268+AA1277+AA1263+AA1282</f>
        <v>0</v>
      </c>
      <c r="AB1262" s="11">
        <f t="shared" si="1419"/>
        <v>0</v>
      </c>
      <c r="AC1262" s="11">
        <f t="shared" si="1419"/>
        <v>0</v>
      </c>
      <c r="AD1262" s="11">
        <f t="shared" si="1419"/>
        <v>0</v>
      </c>
      <c r="AE1262" s="127">
        <f t="shared" si="1419"/>
        <v>171564</v>
      </c>
      <c r="AF1262" s="127">
        <f t="shared" si="1419"/>
        <v>0</v>
      </c>
      <c r="AG1262" s="11">
        <f t="shared" ref="AG1262:AL1262" si="1420">AG1268+AG1277+AG1263+AG1282+AG1287</f>
        <v>0</v>
      </c>
      <c r="AH1262" s="11">
        <f t="shared" si="1420"/>
        <v>12937</v>
      </c>
      <c r="AI1262" s="11">
        <f t="shared" si="1420"/>
        <v>0</v>
      </c>
      <c r="AJ1262" s="11">
        <f t="shared" si="1420"/>
        <v>0</v>
      </c>
      <c r="AK1262" s="11">
        <f t="shared" si="1420"/>
        <v>184501</v>
      </c>
      <c r="AL1262" s="11">
        <f t="shared" si="1420"/>
        <v>0</v>
      </c>
      <c r="AM1262" s="11">
        <f t="shared" ref="AM1262:AR1262" si="1421">AM1268+AM1277+AM1263+AM1282+AM1287</f>
        <v>0</v>
      </c>
      <c r="AN1262" s="11">
        <f t="shared" si="1421"/>
        <v>0</v>
      </c>
      <c r="AO1262" s="11">
        <f t="shared" si="1421"/>
        <v>0</v>
      </c>
      <c r="AP1262" s="11">
        <f t="shared" si="1421"/>
        <v>0</v>
      </c>
      <c r="AQ1262" s="11">
        <f t="shared" si="1421"/>
        <v>184501</v>
      </c>
      <c r="AR1262" s="11">
        <f t="shared" si="1421"/>
        <v>0</v>
      </c>
    </row>
    <row r="1263" spans="1:44" ht="82.5">
      <c r="A1263" s="17" t="s">
        <v>704</v>
      </c>
      <c r="B1263" s="32">
        <v>920</v>
      </c>
      <c r="C1263" s="18" t="s">
        <v>133</v>
      </c>
      <c r="D1263" s="18" t="s">
        <v>133</v>
      </c>
      <c r="E1263" s="18" t="s">
        <v>111</v>
      </c>
      <c r="F1263" s="33"/>
      <c r="G1263" s="6">
        <f t="shared" ref="G1263:AA1263" si="1422">G1264</f>
        <v>1809</v>
      </c>
      <c r="H1263" s="6">
        <f t="shared" si="1422"/>
        <v>0</v>
      </c>
      <c r="I1263" s="6">
        <f t="shared" si="1422"/>
        <v>0</v>
      </c>
      <c r="J1263" s="6">
        <f t="shared" si="1422"/>
        <v>0</v>
      </c>
      <c r="K1263" s="6">
        <f t="shared" si="1422"/>
        <v>0</v>
      </c>
      <c r="L1263" s="6">
        <f t="shared" si="1422"/>
        <v>0</v>
      </c>
      <c r="M1263" s="6">
        <f t="shared" si="1422"/>
        <v>1809</v>
      </c>
      <c r="N1263" s="6">
        <f t="shared" si="1422"/>
        <v>0</v>
      </c>
      <c r="O1263" s="6">
        <f t="shared" si="1422"/>
        <v>0</v>
      </c>
      <c r="P1263" s="6">
        <f t="shared" si="1422"/>
        <v>0</v>
      </c>
      <c r="Q1263" s="6">
        <f t="shared" si="1422"/>
        <v>0</v>
      </c>
      <c r="R1263" s="6">
        <f t="shared" si="1422"/>
        <v>0</v>
      </c>
      <c r="S1263" s="118">
        <f t="shared" si="1422"/>
        <v>1809</v>
      </c>
      <c r="T1263" s="118">
        <f t="shared" si="1422"/>
        <v>0</v>
      </c>
      <c r="U1263" s="6">
        <f t="shared" si="1422"/>
        <v>0</v>
      </c>
      <c r="V1263" s="6">
        <f t="shared" si="1422"/>
        <v>0</v>
      </c>
      <c r="W1263" s="6">
        <f t="shared" si="1422"/>
        <v>0</v>
      </c>
      <c r="X1263" s="6">
        <f t="shared" si="1422"/>
        <v>0</v>
      </c>
      <c r="Y1263" s="6">
        <f t="shared" si="1422"/>
        <v>1809</v>
      </c>
      <c r="Z1263" s="6">
        <f t="shared" si="1422"/>
        <v>0</v>
      </c>
      <c r="AA1263" s="6">
        <f t="shared" si="1422"/>
        <v>0</v>
      </c>
      <c r="AB1263" s="6">
        <f t="shared" ref="AA1263:AP1266" si="1423">AB1264</f>
        <v>0</v>
      </c>
      <c r="AC1263" s="6">
        <f t="shared" si="1423"/>
        <v>0</v>
      </c>
      <c r="AD1263" s="6">
        <f t="shared" si="1423"/>
        <v>0</v>
      </c>
      <c r="AE1263" s="118">
        <f t="shared" si="1423"/>
        <v>1809</v>
      </c>
      <c r="AF1263" s="118">
        <f t="shared" si="1423"/>
        <v>0</v>
      </c>
      <c r="AG1263" s="6">
        <f t="shared" si="1423"/>
        <v>0</v>
      </c>
      <c r="AH1263" s="6">
        <f t="shared" si="1423"/>
        <v>0</v>
      </c>
      <c r="AI1263" s="6">
        <f t="shared" si="1423"/>
        <v>0</v>
      </c>
      <c r="AJ1263" s="6">
        <f t="shared" si="1423"/>
        <v>0</v>
      </c>
      <c r="AK1263" s="6">
        <f t="shared" si="1423"/>
        <v>1809</v>
      </c>
      <c r="AL1263" s="6">
        <f t="shared" si="1423"/>
        <v>0</v>
      </c>
      <c r="AM1263" s="6">
        <f t="shared" si="1423"/>
        <v>0</v>
      </c>
      <c r="AN1263" s="6">
        <f t="shared" si="1423"/>
        <v>0</v>
      </c>
      <c r="AO1263" s="6">
        <f t="shared" si="1423"/>
        <v>0</v>
      </c>
      <c r="AP1263" s="6">
        <f t="shared" si="1423"/>
        <v>0</v>
      </c>
      <c r="AQ1263" s="6">
        <f t="shared" ref="AM1263:AR1266" si="1424">AQ1264</f>
        <v>1809</v>
      </c>
      <c r="AR1263" s="6">
        <f t="shared" si="1424"/>
        <v>0</v>
      </c>
    </row>
    <row r="1264" spans="1:44" ht="33">
      <c r="A1264" s="20" t="s">
        <v>72</v>
      </c>
      <c r="B1264" s="32">
        <v>920</v>
      </c>
      <c r="C1264" s="18" t="s">
        <v>133</v>
      </c>
      <c r="D1264" s="18" t="s">
        <v>133</v>
      </c>
      <c r="E1264" s="18" t="s">
        <v>134</v>
      </c>
      <c r="F1264" s="33"/>
      <c r="G1264" s="6">
        <f t="shared" ref="G1264:V1266" si="1425">G1265</f>
        <v>1809</v>
      </c>
      <c r="H1264" s="6">
        <f t="shared" si="1425"/>
        <v>0</v>
      </c>
      <c r="I1264" s="6">
        <f t="shared" si="1425"/>
        <v>0</v>
      </c>
      <c r="J1264" s="6">
        <f t="shared" si="1425"/>
        <v>0</v>
      </c>
      <c r="K1264" s="6">
        <f t="shared" si="1425"/>
        <v>0</v>
      </c>
      <c r="L1264" s="6">
        <f t="shared" si="1425"/>
        <v>0</v>
      </c>
      <c r="M1264" s="6">
        <f t="shared" si="1425"/>
        <v>1809</v>
      </c>
      <c r="N1264" s="6">
        <f t="shared" si="1425"/>
        <v>0</v>
      </c>
      <c r="O1264" s="6">
        <f t="shared" si="1425"/>
        <v>0</v>
      </c>
      <c r="P1264" s="6">
        <f t="shared" si="1425"/>
        <v>0</v>
      </c>
      <c r="Q1264" s="6">
        <f t="shared" si="1425"/>
        <v>0</v>
      </c>
      <c r="R1264" s="6">
        <f t="shared" si="1425"/>
        <v>0</v>
      </c>
      <c r="S1264" s="118">
        <f t="shared" si="1425"/>
        <v>1809</v>
      </c>
      <c r="T1264" s="118">
        <f t="shared" si="1425"/>
        <v>0</v>
      </c>
      <c r="U1264" s="6">
        <f t="shared" si="1425"/>
        <v>0</v>
      </c>
      <c r="V1264" s="6">
        <f t="shared" si="1425"/>
        <v>0</v>
      </c>
      <c r="W1264" s="6">
        <f>W1265</f>
        <v>0</v>
      </c>
      <c r="X1264" s="6">
        <f>X1265</f>
        <v>0</v>
      </c>
      <c r="Y1264" s="6">
        <f>Y1265</f>
        <v>1809</v>
      </c>
      <c r="Z1264" s="6">
        <f>Z1265</f>
        <v>0</v>
      </c>
      <c r="AA1264" s="6">
        <f>AA1265</f>
        <v>0</v>
      </c>
      <c r="AB1264" s="6">
        <f t="shared" si="1423"/>
        <v>0</v>
      </c>
      <c r="AC1264" s="6">
        <f t="shared" si="1423"/>
        <v>0</v>
      </c>
      <c r="AD1264" s="6">
        <f t="shared" si="1423"/>
        <v>0</v>
      </c>
      <c r="AE1264" s="118">
        <f t="shared" si="1423"/>
        <v>1809</v>
      </c>
      <c r="AF1264" s="118">
        <f t="shared" si="1423"/>
        <v>0</v>
      </c>
      <c r="AG1264" s="6">
        <f t="shared" si="1423"/>
        <v>0</v>
      </c>
      <c r="AH1264" s="6">
        <f t="shared" si="1423"/>
        <v>0</v>
      </c>
      <c r="AI1264" s="6">
        <f t="shared" si="1423"/>
        <v>0</v>
      </c>
      <c r="AJ1264" s="6">
        <f t="shared" si="1423"/>
        <v>0</v>
      </c>
      <c r="AK1264" s="6">
        <f t="shared" si="1423"/>
        <v>1809</v>
      </c>
      <c r="AL1264" s="6">
        <f t="shared" si="1423"/>
        <v>0</v>
      </c>
      <c r="AM1264" s="6">
        <f t="shared" si="1424"/>
        <v>0</v>
      </c>
      <c r="AN1264" s="6">
        <f t="shared" si="1424"/>
        <v>0</v>
      </c>
      <c r="AO1264" s="6">
        <f t="shared" si="1424"/>
        <v>0</v>
      </c>
      <c r="AP1264" s="6">
        <f t="shared" si="1424"/>
        <v>0</v>
      </c>
      <c r="AQ1264" s="6">
        <f t="shared" si="1424"/>
        <v>1809</v>
      </c>
      <c r="AR1264" s="6">
        <f t="shared" si="1424"/>
        <v>0</v>
      </c>
    </row>
    <row r="1265" spans="1:44" ht="33">
      <c r="A1265" s="20" t="s">
        <v>283</v>
      </c>
      <c r="B1265" s="32">
        <v>920</v>
      </c>
      <c r="C1265" s="18" t="s">
        <v>133</v>
      </c>
      <c r="D1265" s="18" t="s">
        <v>133</v>
      </c>
      <c r="E1265" s="18" t="s">
        <v>307</v>
      </c>
      <c r="F1265" s="33"/>
      <c r="G1265" s="6">
        <f t="shared" si="1425"/>
        <v>1809</v>
      </c>
      <c r="H1265" s="6">
        <f t="shared" si="1425"/>
        <v>0</v>
      </c>
      <c r="I1265" s="6">
        <f t="shared" si="1425"/>
        <v>0</v>
      </c>
      <c r="J1265" s="6">
        <f t="shared" si="1425"/>
        <v>0</v>
      </c>
      <c r="K1265" s="6">
        <f t="shared" si="1425"/>
        <v>0</v>
      </c>
      <c r="L1265" s="6">
        <f t="shared" si="1425"/>
        <v>0</v>
      </c>
      <c r="M1265" s="6">
        <f t="shared" si="1425"/>
        <v>1809</v>
      </c>
      <c r="N1265" s="6">
        <f t="shared" si="1425"/>
        <v>0</v>
      </c>
      <c r="O1265" s="6">
        <f t="shared" si="1425"/>
        <v>0</v>
      </c>
      <c r="P1265" s="6">
        <f t="shared" si="1425"/>
        <v>0</v>
      </c>
      <c r="Q1265" s="6">
        <f t="shared" si="1425"/>
        <v>0</v>
      </c>
      <c r="R1265" s="6">
        <f t="shared" si="1425"/>
        <v>0</v>
      </c>
      <c r="S1265" s="118">
        <f t="shared" si="1425"/>
        <v>1809</v>
      </c>
      <c r="T1265" s="118">
        <f t="shared" si="1425"/>
        <v>0</v>
      </c>
      <c r="U1265" s="6">
        <f t="shared" ref="U1265:Z1266" si="1426">U1266</f>
        <v>0</v>
      </c>
      <c r="V1265" s="6">
        <f t="shared" si="1426"/>
        <v>0</v>
      </c>
      <c r="W1265" s="6">
        <f t="shared" si="1426"/>
        <v>0</v>
      </c>
      <c r="X1265" s="6">
        <f t="shared" si="1426"/>
        <v>0</v>
      </c>
      <c r="Y1265" s="6">
        <f t="shared" si="1426"/>
        <v>1809</v>
      </c>
      <c r="Z1265" s="6">
        <f t="shared" si="1426"/>
        <v>0</v>
      </c>
      <c r="AA1265" s="6">
        <f t="shared" si="1423"/>
        <v>0</v>
      </c>
      <c r="AB1265" s="6">
        <f t="shared" si="1423"/>
        <v>0</v>
      </c>
      <c r="AC1265" s="6">
        <f t="shared" si="1423"/>
        <v>0</v>
      </c>
      <c r="AD1265" s="6">
        <f t="shared" si="1423"/>
        <v>0</v>
      </c>
      <c r="AE1265" s="118">
        <f t="shared" si="1423"/>
        <v>1809</v>
      </c>
      <c r="AF1265" s="118">
        <f t="shared" si="1423"/>
        <v>0</v>
      </c>
      <c r="AG1265" s="6">
        <f t="shared" si="1423"/>
        <v>0</v>
      </c>
      <c r="AH1265" s="6">
        <f t="shared" si="1423"/>
        <v>0</v>
      </c>
      <c r="AI1265" s="6">
        <f t="shared" si="1423"/>
        <v>0</v>
      </c>
      <c r="AJ1265" s="6">
        <f t="shared" si="1423"/>
        <v>0</v>
      </c>
      <c r="AK1265" s="6">
        <f t="shared" si="1423"/>
        <v>1809</v>
      </c>
      <c r="AL1265" s="6">
        <f t="shared" si="1423"/>
        <v>0</v>
      </c>
      <c r="AM1265" s="6">
        <f t="shared" si="1424"/>
        <v>0</v>
      </c>
      <c r="AN1265" s="6">
        <f t="shared" si="1424"/>
        <v>0</v>
      </c>
      <c r="AO1265" s="6">
        <f t="shared" si="1424"/>
        <v>0</v>
      </c>
      <c r="AP1265" s="6">
        <f t="shared" si="1424"/>
        <v>0</v>
      </c>
      <c r="AQ1265" s="6">
        <f t="shared" si="1424"/>
        <v>1809</v>
      </c>
      <c r="AR1265" s="6">
        <f t="shared" si="1424"/>
        <v>0</v>
      </c>
    </row>
    <row r="1266" spans="1:44" ht="33">
      <c r="A1266" s="17" t="s">
        <v>11</v>
      </c>
      <c r="B1266" s="32">
        <v>920</v>
      </c>
      <c r="C1266" s="18" t="s">
        <v>133</v>
      </c>
      <c r="D1266" s="18" t="s">
        <v>133</v>
      </c>
      <c r="E1266" s="18" t="s">
        <v>307</v>
      </c>
      <c r="F1266" s="18">
        <v>600</v>
      </c>
      <c r="G1266" s="6">
        <f t="shared" si="1425"/>
        <v>1809</v>
      </c>
      <c r="H1266" s="6">
        <f t="shared" si="1425"/>
        <v>0</v>
      </c>
      <c r="I1266" s="6">
        <f t="shared" si="1425"/>
        <v>0</v>
      </c>
      <c r="J1266" s="6">
        <f t="shared" si="1425"/>
        <v>0</v>
      </c>
      <c r="K1266" s="6">
        <f t="shared" si="1425"/>
        <v>0</v>
      </c>
      <c r="L1266" s="6">
        <f t="shared" si="1425"/>
        <v>0</v>
      </c>
      <c r="M1266" s="6">
        <f t="shared" si="1425"/>
        <v>1809</v>
      </c>
      <c r="N1266" s="6">
        <f t="shared" si="1425"/>
        <v>0</v>
      </c>
      <c r="O1266" s="6">
        <f t="shared" si="1425"/>
        <v>0</v>
      </c>
      <c r="P1266" s="6">
        <f t="shared" si="1425"/>
        <v>0</v>
      </c>
      <c r="Q1266" s="6">
        <f t="shared" si="1425"/>
        <v>0</v>
      </c>
      <c r="R1266" s="6">
        <f t="shared" si="1425"/>
        <v>0</v>
      </c>
      <c r="S1266" s="118">
        <f t="shared" si="1425"/>
        <v>1809</v>
      </c>
      <c r="T1266" s="118">
        <f t="shared" si="1425"/>
        <v>0</v>
      </c>
      <c r="U1266" s="6">
        <f t="shared" si="1426"/>
        <v>0</v>
      </c>
      <c r="V1266" s="6">
        <f t="shared" si="1426"/>
        <v>0</v>
      </c>
      <c r="W1266" s="6">
        <f t="shared" si="1426"/>
        <v>0</v>
      </c>
      <c r="X1266" s="6">
        <f t="shared" si="1426"/>
        <v>0</v>
      </c>
      <c r="Y1266" s="6">
        <f t="shared" si="1426"/>
        <v>1809</v>
      </c>
      <c r="Z1266" s="6">
        <f t="shared" si="1426"/>
        <v>0</v>
      </c>
      <c r="AA1266" s="6">
        <f t="shared" si="1423"/>
        <v>0</v>
      </c>
      <c r="AB1266" s="6">
        <f t="shared" si="1423"/>
        <v>0</v>
      </c>
      <c r="AC1266" s="6">
        <f t="shared" si="1423"/>
        <v>0</v>
      </c>
      <c r="AD1266" s="6">
        <f t="shared" si="1423"/>
        <v>0</v>
      </c>
      <c r="AE1266" s="118">
        <f t="shared" si="1423"/>
        <v>1809</v>
      </c>
      <c r="AF1266" s="118">
        <f t="shared" si="1423"/>
        <v>0</v>
      </c>
      <c r="AG1266" s="6">
        <f t="shared" si="1423"/>
        <v>0</v>
      </c>
      <c r="AH1266" s="6">
        <f t="shared" si="1423"/>
        <v>0</v>
      </c>
      <c r="AI1266" s="6">
        <f t="shared" si="1423"/>
        <v>0</v>
      </c>
      <c r="AJ1266" s="6">
        <f t="shared" si="1423"/>
        <v>0</v>
      </c>
      <c r="AK1266" s="6">
        <f t="shared" si="1423"/>
        <v>1809</v>
      </c>
      <c r="AL1266" s="6">
        <f t="shared" si="1423"/>
        <v>0</v>
      </c>
      <c r="AM1266" s="6">
        <f t="shared" si="1424"/>
        <v>0</v>
      </c>
      <c r="AN1266" s="6">
        <f t="shared" si="1424"/>
        <v>0</v>
      </c>
      <c r="AO1266" s="6">
        <f t="shared" si="1424"/>
        <v>0</v>
      </c>
      <c r="AP1266" s="6">
        <f t="shared" si="1424"/>
        <v>0</v>
      </c>
      <c r="AQ1266" s="6">
        <f t="shared" si="1424"/>
        <v>1809</v>
      </c>
      <c r="AR1266" s="6">
        <f t="shared" si="1424"/>
        <v>0</v>
      </c>
    </row>
    <row r="1267" spans="1:44" ht="20.100000000000001" customHeight="1">
      <c r="A1267" s="17" t="s">
        <v>13</v>
      </c>
      <c r="B1267" s="32">
        <v>920</v>
      </c>
      <c r="C1267" s="18" t="s">
        <v>133</v>
      </c>
      <c r="D1267" s="18" t="s">
        <v>133</v>
      </c>
      <c r="E1267" s="18" t="s">
        <v>307</v>
      </c>
      <c r="F1267" s="18">
        <v>610</v>
      </c>
      <c r="G1267" s="6">
        <v>1809</v>
      </c>
      <c r="H1267" s="6"/>
      <c r="I1267" s="102"/>
      <c r="J1267" s="102"/>
      <c r="K1267" s="102"/>
      <c r="L1267" s="102"/>
      <c r="M1267" s="55">
        <f>G1267+I1267+J1267+K1267+L1267</f>
        <v>1809</v>
      </c>
      <c r="N1267" s="55">
        <f>H1267+L1267</f>
        <v>0</v>
      </c>
      <c r="O1267" s="102"/>
      <c r="P1267" s="102"/>
      <c r="Q1267" s="102"/>
      <c r="R1267" s="102"/>
      <c r="S1267" s="119">
        <f>M1267+O1267+P1267+Q1267+R1267</f>
        <v>1809</v>
      </c>
      <c r="T1267" s="119">
        <f>N1267+R1267</f>
        <v>0</v>
      </c>
      <c r="U1267" s="102"/>
      <c r="V1267" s="102"/>
      <c r="W1267" s="102"/>
      <c r="X1267" s="102"/>
      <c r="Y1267" s="55">
        <f>S1267+U1267+V1267+W1267+X1267</f>
        <v>1809</v>
      </c>
      <c r="Z1267" s="55">
        <f>T1267+X1267</f>
        <v>0</v>
      </c>
      <c r="AA1267" s="102"/>
      <c r="AB1267" s="102"/>
      <c r="AC1267" s="102"/>
      <c r="AD1267" s="102"/>
      <c r="AE1267" s="119">
        <f>Y1267+AA1267+AB1267+AC1267+AD1267</f>
        <v>1809</v>
      </c>
      <c r="AF1267" s="119">
        <f>Z1267+AD1267</f>
        <v>0</v>
      </c>
      <c r="AG1267" s="102"/>
      <c r="AH1267" s="102"/>
      <c r="AI1267" s="102"/>
      <c r="AJ1267" s="102"/>
      <c r="AK1267" s="55">
        <f>AE1267+AG1267+AH1267+AI1267+AJ1267</f>
        <v>1809</v>
      </c>
      <c r="AL1267" s="55">
        <f>AF1267+AJ1267</f>
        <v>0</v>
      </c>
      <c r="AM1267" s="102"/>
      <c r="AN1267" s="102"/>
      <c r="AO1267" s="102"/>
      <c r="AP1267" s="102"/>
      <c r="AQ1267" s="55">
        <f>AK1267+AM1267+AN1267+AO1267+AP1267</f>
        <v>1809</v>
      </c>
      <c r="AR1267" s="55">
        <f>AL1267+AP1267</f>
        <v>0</v>
      </c>
    </row>
    <row r="1268" spans="1:44" ht="33.75">
      <c r="A1268" s="67" t="s">
        <v>565</v>
      </c>
      <c r="B1268" s="32">
        <v>920</v>
      </c>
      <c r="C1268" s="18" t="s">
        <v>133</v>
      </c>
      <c r="D1268" s="18" t="s">
        <v>133</v>
      </c>
      <c r="E1268" s="18" t="s">
        <v>308</v>
      </c>
      <c r="F1268" s="18"/>
      <c r="G1268" s="6">
        <f>G1269+G1273</f>
        <v>161004</v>
      </c>
      <c r="H1268" s="6">
        <f t="shared" ref="H1268:N1268" si="1427">H1269+H1273</f>
        <v>0</v>
      </c>
      <c r="I1268" s="6">
        <f t="shared" si="1427"/>
        <v>0</v>
      </c>
      <c r="J1268" s="6">
        <f t="shared" si="1427"/>
        <v>0</v>
      </c>
      <c r="K1268" s="6">
        <f t="shared" si="1427"/>
        <v>0</v>
      </c>
      <c r="L1268" s="6">
        <f t="shared" si="1427"/>
        <v>0</v>
      </c>
      <c r="M1268" s="6">
        <f t="shared" si="1427"/>
        <v>161004</v>
      </c>
      <c r="N1268" s="6">
        <f t="shared" si="1427"/>
        <v>0</v>
      </c>
      <c r="O1268" s="6">
        <f t="shared" ref="O1268:T1268" si="1428">O1269+O1273</f>
        <v>0</v>
      </c>
      <c r="P1268" s="6">
        <f t="shared" si="1428"/>
        <v>0</v>
      </c>
      <c r="Q1268" s="6">
        <f t="shared" si="1428"/>
        <v>0</v>
      </c>
      <c r="R1268" s="6">
        <f t="shared" si="1428"/>
        <v>0</v>
      </c>
      <c r="S1268" s="118">
        <f t="shared" si="1428"/>
        <v>161004</v>
      </c>
      <c r="T1268" s="118">
        <f t="shared" si="1428"/>
        <v>0</v>
      </c>
      <c r="U1268" s="6">
        <f t="shared" ref="U1268:Z1268" si="1429">U1269+U1273</f>
        <v>0</v>
      </c>
      <c r="V1268" s="6">
        <f t="shared" si="1429"/>
        <v>5693</v>
      </c>
      <c r="W1268" s="6">
        <f t="shared" si="1429"/>
        <v>0</v>
      </c>
      <c r="X1268" s="6">
        <f t="shared" si="1429"/>
        <v>0</v>
      </c>
      <c r="Y1268" s="6">
        <f t="shared" si="1429"/>
        <v>166697</v>
      </c>
      <c r="Z1268" s="6">
        <f t="shared" si="1429"/>
        <v>0</v>
      </c>
      <c r="AA1268" s="6">
        <f t="shared" ref="AA1268:AF1268" si="1430">AA1269+AA1273</f>
        <v>0</v>
      </c>
      <c r="AB1268" s="6">
        <f t="shared" si="1430"/>
        <v>0</v>
      </c>
      <c r="AC1268" s="6">
        <f t="shared" si="1430"/>
        <v>0</v>
      </c>
      <c r="AD1268" s="6">
        <f t="shared" si="1430"/>
        <v>0</v>
      </c>
      <c r="AE1268" s="118">
        <f t="shared" si="1430"/>
        <v>166697</v>
      </c>
      <c r="AF1268" s="118">
        <f t="shared" si="1430"/>
        <v>0</v>
      </c>
      <c r="AG1268" s="6">
        <f t="shared" ref="AG1268:AL1268" si="1431">AG1269+AG1273</f>
        <v>0</v>
      </c>
      <c r="AH1268" s="6">
        <f t="shared" si="1431"/>
        <v>547</v>
      </c>
      <c r="AI1268" s="6">
        <f t="shared" si="1431"/>
        <v>0</v>
      </c>
      <c r="AJ1268" s="6">
        <f t="shared" si="1431"/>
        <v>0</v>
      </c>
      <c r="AK1268" s="6">
        <f t="shared" si="1431"/>
        <v>167244</v>
      </c>
      <c r="AL1268" s="6">
        <f t="shared" si="1431"/>
        <v>0</v>
      </c>
      <c r="AM1268" s="6">
        <f t="shared" ref="AM1268:AR1268" si="1432">AM1269+AM1273</f>
        <v>0</v>
      </c>
      <c r="AN1268" s="6">
        <f t="shared" si="1432"/>
        <v>0</v>
      </c>
      <c r="AO1268" s="6">
        <f t="shared" si="1432"/>
        <v>0</v>
      </c>
      <c r="AP1268" s="6">
        <f t="shared" si="1432"/>
        <v>0</v>
      </c>
      <c r="AQ1268" s="6">
        <f t="shared" si="1432"/>
        <v>167244</v>
      </c>
      <c r="AR1268" s="6">
        <f t="shared" si="1432"/>
        <v>0</v>
      </c>
    </row>
    <row r="1269" spans="1:44" ht="33">
      <c r="A1269" s="20" t="s">
        <v>72</v>
      </c>
      <c r="B1269" s="32">
        <v>920</v>
      </c>
      <c r="C1269" s="18" t="s">
        <v>133</v>
      </c>
      <c r="D1269" s="18" t="s">
        <v>133</v>
      </c>
      <c r="E1269" s="18" t="s">
        <v>311</v>
      </c>
      <c r="F1269" s="18"/>
      <c r="G1269" s="6">
        <f t="shared" ref="G1269:V1271" si="1433">G1270</f>
        <v>160396</v>
      </c>
      <c r="H1269" s="6">
        <f t="shared" si="1433"/>
        <v>0</v>
      </c>
      <c r="I1269" s="6">
        <f t="shared" si="1433"/>
        <v>0</v>
      </c>
      <c r="J1269" s="6">
        <f t="shared" si="1433"/>
        <v>0</v>
      </c>
      <c r="K1269" s="6">
        <f t="shared" si="1433"/>
        <v>0</v>
      </c>
      <c r="L1269" s="6">
        <f t="shared" si="1433"/>
        <v>0</v>
      </c>
      <c r="M1269" s="6">
        <f t="shared" si="1433"/>
        <v>160396</v>
      </c>
      <c r="N1269" s="6">
        <f t="shared" si="1433"/>
        <v>0</v>
      </c>
      <c r="O1269" s="6">
        <f t="shared" si="1433"/>
        <v>0</v>
      </c>
      <c r="P1269" s="6">
        <f t="shared" si="1433"/>
        <v>0</v>
      </c>
      <c r="Q1269" s="6">
        <f t="shared" si="1433"/>
        <v>0</v>
      </c>
      <c r="R1269" s="6">
        <f t="shared" si="1433"/>
        <v>0</v>
      </c>
      <c r="S1269" s="118">
        <f t="shared" si="1433"/>
        <v>160396</v>
      </c>
      <c r="T1269" s="118">
        <f t="shared" si="1433"/>
        <v>0</v>
      </c>
      <c r="U1269" s="6">
        <f t="shared" si="1433"/>
        <v>0</v>
      </c>
      <c r="V1269" s="6">
        <f t="shared" si="1433"/>
        <v>5693</v>
      </c>
      <c r="W1269" s="6">
        <f t="shared" ref="U1269:AJ1271" si="1434">W1270</f>
        <v>0</v>
      </c>
      <c r="X1269" s="6">
        <f t="shared" si="1434"/>
        <v>0</v>
      </c>
      <c r="Y1269" s="6">
        <f t="shared" si="1434"/>
        <v>166089</v>
      </c>
      <c r="Z1269" s="6">
        <f t="shared" si="1434"/>
        <v>0</v>
      </c>
      <c r="AA1269" s="6">
        <f t="shared" si="1434"/>
        <v>0</v>
      </c>
      <c r="AB1269" s="6">
        <f t="shared" si="1434"/>
        <v>0</v>
      </c>
      <c r="AC1269" s="6">
        <f t="shared" si="1434"/>
        <v>0</v>
      </c>
      <c r="AD1269" s="6">
        <f t="shared" si="1434"/>
        <v>0</v>
      </c>
      <c r="AE1269" s="118">
        <f t="shared" si="1434"/>
        <v>166089</v>
      </c>
      <c r="AF1269" s="118">
        <f t="shared" si="1434"/>
        <v>0</v>
      </c>
      <c r="AG1269" s="6">
        <f t="shared" si="1434"/>
        <v>0</v>
      </c>
      <c r="AH1269" s="6">
        <f t="shared" si="1434"/>
        <v>547</v>
      </c>
      <c r="AI1269" s="6">
        <f t="shared" si="1434"/>
        <v>0</v>
      </c>
      <c r="AJ1269" s="6">
        <f t="shared" si="1434"/>
        <v>0</v>
      </c>
      <c r="AK1269" s="6">
        <f t="shared" ref="AG1269:AR1271" si="1435">AK1270</f>
        <v>166636</v>
      </c>
      <c r="AL1269" s="6">
        <f t="shared" si="1435"/>
        <v>0</v>
      </c>
      <c r="AM1269" s="6">
        <f t="shared" si="1435"/>
        <v>0</v>
      </c>
      <c r="AN1269" s="6">
        <f t="shared" si="1435"/>
        <v>0</v>
      </c>
      <c r="AO1269" s="6">
        <f t="shared" si="1435"/>
        <v>0</v>
      </c>
      <c r="AP1269" s="6">
        <f t="shared" si="1435"/>
        <v>0</v>
      </c>
      <c r="AQ1269" s="6">
        <f t="shared" si="1435"/>
        <v>166636</v>
      </c>
      <c r="AR1269" s="6">
        <f t="shared" si="1435"/>
        <v>0</v>
      </c>
    </row>
    <row r="1270" spans="1:44" ht="33">
      <c r="A1270" s="17" t="s">
        <v>283</v>
      </c>
      <c r="B1270" s="32">
        <v>920</v>
      </c>
      <c r="C1270" s="18" t="s">
        <v>133</v>
      </c>
      <c r="D1270" s="18" t="s">
        <v>133</v>
      </c>
      <c r="E1270" s="18" t="s">
        <v>312</v>
      </c>
      <c r="F1270" s="18"/>
      <c r="G1270" s="6">
        <f t="shared" si="1433"/>
        <v>160396</v>
      </c>
      <c r="H1270" s="6">
        <f t="shared" si="1433"/>
        <v>0</v>
      </c>
      <c r="I1270" s="6">
        <f t="shared" si="1433"/>
        <v>0</v>
      </c>
      <c r="J1270" s="6">
        <f t="shared" si="1433"/>
        <v>0</v>
      </c>
      <c r="K1270" s="6">
        <f t="shared" si="1433"/>
        <v>0</v>
      </c>
      <c r="L1270" s="6">
        <f t="shared" si="1433"/>
        <v>0</v>
      </c>
      <c r="M1270" s="6">
        <f t="shared" si="1433"/>
        <v>160396</v>
      </c>
      <c r="N1270" s="6">
        <f t="shared" si="1433"/>
        <v>0</v>
      </c>
      <c r="O1270" s="6">
        <f t="shared" si="1433"/>
        <v>0</v>
      </c>
      <c r="P1270" s="6">
        <f t="shared" si="1433"/>
        <v>0</v>
      </c>
      <c r="Q1270" s="6">
        <f t="shared" si="1433"/>
        <v>0</v>
      </c>
      <c r="R1270" s="6">
        <f t="shared" si="1433"/>
        <v>0</v>
      </c>
      <c r="S1270" s="118">
        <f t="shared" si="1433"/>
        <v>160396</v>
      </c>
      <c r="T1270" s="118">
        <f t="shared" si="1433"/>
        <v>0</v>
      </c>
      <c r="U1270" s="6">
        <f t="shared" si="1434"/>
        <v>0</v>
      </c>
      <c r="V1270" s="6">
        <f t="shared" si="1434"/>
        <v>5693</v>
      </c>
      <c r="W1270" s="6">
        <f t="shared" si="1434"/>
        <v>0</v>
      </c>
      <c r="X1270" s="6">
        <f t="shared" si="1434"/>
        <v>0</v>
      </c>
      <c r="Y1270" s="6">
        <f t="shared" si="1434"/>
        <v>166089</v>
      </c>
      <c r="Z1270" s="6">
        <f t="shared" si="1434"/>
        <v>0</v>
      </c>
      <c r="AA1270" s="6">
        <f t="shared" si="1434"/>
        <v>0</v>
      </c>
      <c r="AB1270" s="6">
        <f t="shared" si="1434"/>
        <v>0</v>
      </c>
      <c r="AC1270" s="6">
        <f t="shared" si="1434"/>
        <v>0</v>
      </c>
      <c r="AD1270" s="6">
        <f t="shared" si="1434"/>
        <v>0</v>
      </c>
      <c r="AE1270" s="118">
        <f t="shared" si="1434"/>
        <v>166089</v>
      </c>
      <c r="AF1270" s="118">
        <f t="shared" si="1434"/>
        <v>0</v>
      </c>
      <c r="AG1270" s="6">
        <f t="shared" si="1435"/>
        <v>0</v>
      </c>
      <c r="AH1270" s="6">
        <f t="shared" si="1435"/>
        <v>547</v>
      </c>
      <c r="AI1270" s="6">
        <f t="shared" si="1435"/>
        <v>0</v>
      </c>
      <c r="AJ1270" s="6">
        <f t="shared" si="1435"/>
        <v>0</v>
      </c>
      <c r="AK1270" s="6">
        <f t="shared" si="1435"/>
        <v>166636</v>
      </c>
      <c r="AL1270" s="6">
        <f t="shared" si="1435"/>
        <v>0</v>
      </c>
      <c r="AM1270" s="6">
        <f t="shared" si="1435"/>
        <v>0</v>
      </c>
      <c r="AN1270" s="6">
        <f t="shared" si="1435"/>
        <v>0</v>
      </c>
      <c r="AO1270" s="6">
        <f t="shared" si="1435"/>
        <v>0</v>
      </c>
      <c r="AP1270" s="6">
        <f t="shared" si="1435"/>
        <v>0</v>
      </c>
      <c r="AQ1270" s="6">
        <f t="shared" si="1435"/>
        <v>166636</v>
      </c>
      <c r="AR1270" s="6">
        <f t="shared" si="1435"/>
        <v>0</v>
      </c>
    </row>
    <row r="1271" spans="1:44" ht="33">
      <c r="A1271" s="17" t="s">
        <v>11</v>
      </c>
      <c r="B1271" s="32">
        <v>920</v>
      </c>
      <c r="C1271" s="18" t="s">
        <v>133</v>
      </c>
      <c r="D1271" s="18" t="s">
        <v>133</v>
      </c>
      <c r="E1271" s="18" t="s">
        <v>312</v>
      </c>
      <c r="F1271" s="18" t="s">
        <v>12</v>
      </c>
      <c r="G1271" s="6">
        <f t="shared" si="1433"/>
        <v>160396</v>
      </c>
      <c r="H1271" s="6">
        <f t="shared" si="1433"/>
        <v>0</v>
      </c>
      <c r="I1271" s="6">
        <f t="shared" si="1433"/>
        <v>0</v>
      </c>
      <c r="J1271" s="6">
        <f t="shared" si="1433"/>
        <v>0</v>
      </c>
      <c r="K1271" s="6">
        <f t="shared" si="1433"/>
        <v>0</v>
      </c>
      <c r="L1271" s="6">
        <f t="shared" si="1433"/>
        <v>0</v>
      </c>
      <c r="M1271" s="6">
        <f t="shared" si="1433"/>
        <v>160396</v>
      </c>
      <c r="N1271" s="6">
        <f t="shared" si="1433"/>
        <v>0</v>
      </c>
      <c r="O1271" s="6">
        <f t="shared" si="1433"/>
        <v>0</v>
      </c>
      <c r="P1271" s="6">
        <f t="shared" si="1433"/>
        <v>0</v>
      </c>
      <c r="Q1271" s="6">
        <f t="shared" si="1433"/>
        <v>0</v>
      </c>
      <c r="R1271" s="6">
        <f t="shared" si="1433"/>
        <v>0</v>
      </c>
      <c r="S1271" s="118">
        <f t="shared" si="1433"/>
        <v>160396</v>
      </c>
      <c r="T1271" s="118">
        <f t="shared" si="1433"/>
        <v>0</v>
      </c>
      <c r="U1271" s="6">
        <f t="shared" si="1434"/>
        <v>0</v>
      </c>
      <c r="V1271" s="6">
        <f t="shared" si="1434"/>
        <v>5693</v>
      </c>
      <c r="W1271" s="6">
        <f t="shared" si="1434"/>
        <v>0</v>
      </c>
      <c r="X1271" s="6">
        <f t="shared" si="1434"/>
        <v>0</v>
      </c>
      <c r="Y1271" s="6">
        <f t="shared" si="1434"/>
        <v>166089</v>
      </c>
      <c r="Z1271" s="6">
        <f t="shared" si="1434"/>
        <v>0</v>
      </c>
      <c r="AA1271" s="6">
        <f t="shared" si="1434"/>
        <v>0</v>
      </c>
      <c r="AB1271" s="6">
        <f t="shared" si="1434"/>
        <v>0</v>
      </c>
      <c r="AC1271" s="6">
        <f t="shared" si="1434"/>
        <v>0</v>
      </c>
      <c r="AD1271" s="6">
        <f t="shared" si="1434"/>
        <v>0</v>
      </c>
      <c r="AE1271" s="118">
        <f t="shared" si="1434"/>
        <v>166089</v>
      </c>
      <c r="AF1271" s="118">
        <f t="shared" si="1434"/>
        <v>0</v>
      </c>
      <c r="AG1271" s="6">
        <f t="shared" si="1435"/>
        <v>0</v>
      </c>
      <c r="AH1271" s="6">
        <f t="shared" si="1435"/>
        <v>547</v>
      </c>
      <c r="AI1271" s="6">
        <f t="shared" si="1435"/>
        <v>0</v>
      </c>
      <c r="AJ1271" s="6">
        <f t="shared" si="1435"/>
        <v>0</v>
      </c>
      <c r="AK1271" s="6">
        <f t="shared" si="1435"/>
        <v>166636</v>
      </c>
      <c r="AL1271" s="6">
        <f t="shared" si="1435"/>
        <v>0</v>
      </c>
      <c r="AM1271" s="6">
        <f t="shared" si="1435"/>
        <v>0</v>
      </c>
      <c r="AN1271" s="6">
        <f t="shared" si="1435"/>
        <v>0</v>
      </c>
      <c r="AO1271" s="6">
        <f t="shared" si="1435"/>
        <v>0</v>
      </c>
      <c r="AP1271" s="6">
        <f t="shared" si="1435"/>
        <v>0</v>
      </c>
      <c r="AQ1271" s="6">
        <f t="shared" si="1435"/>
        <v>166636</v>
      </c>
      <c r="AR1271" s="6">
        <f t="shared" si="1435"/>
        <v>0</v>
      </c>
    </row>
    <row r="1272" spans="1:44" ht="20.100000000000001" customHeight="1">
      <c r="A1272" s="17" t="s">
        <v>13</v>
      </c>
      <c r="B1272" s="32">
        <v>920</v>
      </c>
      <c r="C1272" s="18" t="s">
        <v>133</v>
      </c>
      <c r="D1272" s="18" t="s">
        <v>133</v>
      </c>
      <c r="E1272" s="18" t="s">
        <v>312</v>
      </c>
      <c r="F1272" s="18" t="s">
        <v>32</v>
      </c>
      <c r="G1272" s="6">
        <v>160396</v>
      </c>
      <c r="H1272" s="6"/>
      <c r="I1272" s="102"/>
      <c r="J1272" s="102"/>
      <c r="K1272" s="102"/>
      <c r="L1272" s="102"/>
      <c r="M1272" s="55">
        <f>G1272+I1272+J1272+K1272+L1272</f>
        <v>160396</v>
      </c>
      <c r="N1272" s="55">
        <f>H1272+L1272</f>
        <v>0</v>
      </c>
      <c r="O1272" s="102"/>
      <c r="P1272" s="102"/>
      <c r="Q1272" s="102"/>
      <c r="R1272" s="102"/>
      <c r="S1272" s="119">
        <f>M1272+O1272+P1272+Q1272+R1272</f>
        <v>160396</v>
      </c>
      <c r="T1272" s="119">
        <f>N1272+R1272</f>
        <v>0</v>
      </c>
      <c r="U1272" s="102"/>
      <c r="V1272" s="6">
        <v>5693</v>
      </c>
      <c r="W1272" s="102"/>
      <c r="X1272" s="102"/>
      <c r="Y1272" s="55">
        <f>S1272+U1272+V1272+W1272+X1272</f>
        <v>166089</v>
      </c>
      <c r="Z1272" s="55">
        <f>T1272+X1272</f>
        <v>0</v>
      </c>
      <c r="AA1272" s="102"/>
      <c r="AB1272" s="6"/>
      <c r="AC1272" s="102"/>
      <c r="AD1272" s="102"/>
      <c r="AE1272" s="119">
        <f>Y1272+AA1272+AB1272+AC1272+AD1272</f>
        <v>166089</v>
      </c>
      <c r="AF1272" s="119">
        <f>Z1272+AD1272</f>
        <v>0</v>
      </c>
      <c r="AG1272" s="102"/>
      <c r="AH1272" s="6">
        <f>517+30</f>
        <v>547</v>
      </c>
      <c r="AI1272" s="102"/>
      <c r="AJ1272" s="102"/>
      <c r="AK1272" s="55">
        <f>AE1272+AG1272+AH1272+AI1272+AJ1272</f>
        <v>166636</v>
      </c>
      <c r="AL1272" s="55">
        <f>AF1272+AJ1272</f>
        <v>0</v>
      </c>
      <c r="AM1272" s="102"/>
      <c r="AN1272" s="6"/>
      <c r="AO1272" s="102"/>
      <c r="AP1272" s="102"/>
      <c r="AQ1272" s="55">
        <f>AK1272+AM1272+AN1272+AO1272+AP1272</f>
        <v>166636</v>
      </c>
      <c r="AR1272" s="55">
        <f>AL1272+AP1272</f>
        <v>0</v>
      </c>
    </row>
    <row r="1273" spans="1:44" ht="20.100000000000001" customHeight="1">
      <c r="A1273" s="17" t="s">
        <v>14</v>
      </c>
      <c r="B1273" s="32">
        <v>920</v>
      </c>
      <c r="C1273" s="18" t="s">
        <v>133</v>
      </c>
      <c r="D1273" s="18" t="s">
        <v>133</v>
      </c>
      <c r="E1273" s="18" t="s">
        <v>309</v>
      </c>
      <c r="F1273" s="18"/>
      <c r="G1273" s="6">
        <f t="shared" ref="G1273:V1275" si="1436">G1274</f>
        <v>608</v>
      </c>
      <c r="H1273" s="6">
        <f t="shared" si="1436"/>
        <v>0</v>
      </c>
      <c r="I1273" s="6">
        <f t="shared" si="1436"/>
        <v>0</v>
      </c>
      <c r="J1273" s="6">
        <f t="shared" si="1436"/>
        <v>0</v>
      </c>
      <c r="K1273" s="6">
        <f t="shared" si="1436"/>
        <v>0</v>
      </c>
      <c r="L1273" s="6">
        <f t="shared" si="1436"/>
        <v>0</v>
      </c>
      <c r="M1273" s="6">
        <f t="shared" si="1436"/>
        <v>608</v>
      </c>
      <c r="N1273" s="6">
        <f t="shared" si="1436"/>
        <v>0</v>
      </c>
      <c r="O1273" s="6">
        <f t="shared" si="1436"/>
        <v>0</v>
      </c>
      <c r="P1273" s="6">
        <f t="shared" si="1436"/>
        <v>0</v>
      </c>
      <c r="Q1273" s="6">
        <f t="shared" si="1436"/>
        <v>0</v>
      </c>
      <c r="R1273" s="6">
        <f t="shared" si="1436"/>
        <v>0</v>
      </c>
      <c r="S1273" s="118">
        <f t="shared" si="1436"/>
        <v>608</v>
      </c>
      <c r="T1273" s="118">
        <f t="shared" si="1436"/>
        <v>0</v>
      </c>
      <c r="U1273" s="6">
        <f t="shared" si="1436"/>
        <v>0</v>
      </c>
      <c r="V1273" s="6">
        <f t="shared" si="1436"/>
        <v>0</v>
      </c>
      <c r="W1273" s="6">
        <f t="shared" ref="U1273:AJ1275" si="1437">W1274</f>
        <v>0</v>
      </c>
      <c r="X1273" s="6">
        <f t="shared" si="1437"/>
        <v>0</v>
      </c>
      <c r="Y1273" s="6">
        <f t="shared" si="1437"/>
        <v>608</v>
      </c>
      <c r="Z1273" s="6">
        <f t="shared" si="1437"/>
        <v>0</v>
      </c>
      <c r="AA1273" s="6">
        <f t="shared" si="1437"/>
        <v>0</v>
      </c>
      <c r="AB1273" s="6">
        <f t="shared" si="1437"/>
        <v>0</v>
      </c>
      <c r="AC1273" s="6">
        <f t="shared" si="1437"/>
        <v>0</v>
      </c>
      <c r="AD1273" s="6">
        <f t="shared" si="1437"/>
        <v>0</v>
      </c>
      <c r="AE1273" s="118">
        <f t="shared" si="1437"/>
        <v>608</v>
      </c>
      <c r="AF1273" s="118">
        <f t="shared" si="1437"/>
        <v>0</v>
      </c>
      <c r="AG1273" s="6">
        <f t="shared" si="1437"/>
        <v>0</v>
      </c>
      <c r="AH1273" s="6">
        <f t="shared" si="1437"/>
        <v>0</v>
      </c>
      <c r="AI1273" s="6">
        <f t="shared" si="1437"/>
        <v>0</v>
      </c>
      <c r="AJ1273" s="6">
        <f t="shared" si="1437"/>
        <v>0</v>
      </c>
      <c r="AK1273" s="6">
        <f t="shared" ref="AG1273:AR1275" si="1438">AK1274</f>
        <v>608</v>
      </c>
      <c r="AL1273" s="6">
        <f t="shared" si="1438"/>
        <v>0</v>
      </c>
      <c r="AM1273" s="6">
        <f t="shared" si="1438"/>
        <v>0</v>
      </c>
      <c r="AN1273" s="6">
        <f t="shared" si="1438"/>
        <v>0</v>
      </c>
      <c r="AO1273" s="6">
        <f t="shared" si="1438"/>
        <v>0</v>
      </c>
      <c r="AP1273" s="6">
        <f t="shared" si="1438"/>
        <v>0</v>
      </c>
      <c r="AQ1273" s="6">
        <f t="shared" si="1438"/>
        <v>608</v>
      </c>
      <c r="AR1273" s="6">
        <f t="shared" si="1438"/>
        <v>0</v>
      </c>
    </row>
    <row r="1274" spans="1:44" ht="39.75" customHeight="1">
      <c r="A1274" s="17" t="s">
        <v>284</v>
      </c>
      <c r="B1274" s="32">
        <v>920</v>
      </c>
      <c r="C1274" s="18" t="s">
        <v>133</v>
      </c>
      <c r="D1274" s="18" t="s">
        <v>133</v>
      </c>
      <c r="E1274" s="18" t="s">
        <v>313</v>
      </c>
      <c r="F1274" s="18"/>
      <c r="G1274" s="6">
        <f t="shared" si="1436"/>
        <v>608</v>
      </c>
      <c r="H1274" s="6">
        <f t="shared" si="1436"/>
        <v>0</v>
      </c>
      <c r="I1274" s="6">
        <f t="shared" si="1436"/>
        <v>0</v>
      </c>
      <c r="J1274" s="6">
        <f t="shared" si="1436"/>
        <v>0</v>
      </c>
      <c r="K1274" s="6">
        <f t="shared" si="1436"/>
        <v>0</v>
      </c>
      <c r="L1274" s="6">
        <f t="shared" si="1436"/>
        <v>0</v>
      </c>
      <c r="M1274" s="6">
        <f t="shared" si="1436"/>
        <v>608</v>
      </c>
      <c r="N1274" s="6">
        <f t="shared" si="1436"/>
        <v>0</v>
      </c>
      <c r="O1274" s="6">
        <f t="shared" si="1436"/>
        <v>0</v>
      </c>
      <c r="P1274" s="6">
        <f t="shared" si="1436"/>
        <v>0</v>
      </c>
      <c r="Q1274" s="6">
        <f t="shared" si="1436"/>
        <v>0</v>
      </c>
      <c r="R1274" s="6">
        <f t="shared" si="1436"/>
        <v>0</v>
      </c>
      <c r="S1274" s="118">
        <f t="shared" si="1436"/>
        <v>608</v>
      </c>
      <c r="T1274" s="118">
        <f t="shared" si="1436"/>
        <v>0</v>
      </c>
      <c r="U1274" s="6">
        <f t="shared" si="1437"/>
        <v>0</v>
      </c>
      <c r="V1274" s="6">
        <f t="shared" si="1437"/>
        <v>0</v>
      </c>
      <c r="W1274" s="6">
        <f t="shared" si="1437"/>
        <v>0</v>
      </c>
      <c r="X1274" s="6">
        <f t="shared" si="1437"/>
        <v>0</v>
      </c>
      <c r="Y1274" s="6">
        <f t="shared" si="1437"/>
        <v>608</v>
      </c>
      <c r="Z1274" s="6">
        <f t="shared" si="1437"/>
        <v>0</v>
      </c>
      <c r="AA1274" s="6">
        <f t="shared" si="1437"/>
        <v>0</v>
      </c>
      <c r="AB1274" s="6">
        <f t="shared" si="1437"/>
        <v>0</v>
      </c>
      <c r="AC1274" s="6">
        <f t="shared" si="1437"/>
        <v>0</v>
      </c>
      <c r="AD1274" s="6">
        <f t="shared" si="1437"/>
        <v>0</v>
      </c>
      <c r="AE1274" s="118">
        <f t="shared" si="1437"/>
        <v>608</v>
      </c>
      <c r="AF1274" s="118">
        <f t="shared" si="1437"/>
        <v>0</v>
      </c>
      <c r="AG1274" s="6">
        <f t="shared" si="1438"/>
        <v>0</v>
      </c>
      <c r="AH1274" s="6">
        <f t="shared" si="1438"/>
        <v>0</v>
      </c>
      <c r="AI1274" s="6">
        <f t="shared" si="1438"/>
        <v>0</v>
      </c>
      <c r="AJ1274" s="6">
        <f t="shared" si="1438"/>
        <v>0</v>
      </c>
      <c r="AK1274" s="6">
        <f t="shared" si="1438"/>
        <v>608</v>
      </c>
      <c r="AL1274" s="6">
        <f t="shared" si="1438"/>
        <v>0</v>
      </c>
      <c r="AM1274" s="6">
        <f t="shared" si="1438"/>
        <v>0</v>
      </c>
      <c r="AN1274" s="6">
        <f t="shared" si="1438"/>
        <v>0</v>
      </c>
      <c r="AO1274" s="6">
        <f t="shared" si="1438"/>
        <v>0</v>
      </c>
      <c r="AP1274" s="6">
        <f t="shared" si="1438"/>
        <v>0</v>
      </c>
      <c r="AQ1274" s="6">
        <f t="shared" si="1438"/>
        <v>608</v>
      </c>
      <c r="AR1274" s="6">
        <f t="shared" si="1438"/>
        <v>0</v>
      </c>
    </row>
    <row r="1275" spans="1:44" ht="33">
      <c r="A1275" s="17" t="s">
        <v>11</v>
      </c>
      <c r="B1275" s="32">
        <v>920</v>
      </c>
      <c r="C1275" s="18" t="s">
        <v>133</v>
      </c>
      <c r="D1275" s="18" t="s">
        <v>133</v>
      </c>
      <c r="E1275" s="18" t="s">
        <v>313</v>
      </c>
      <c r="F1275" s="18" t="s">
        <v>12</v>
      </c>
      <c r="G1275" s="6">
        <f t="shared" si="1436"/>
        <v>608</v>
      </c>
      <c r="H1275" s="6">
        <f t="shared" si="1436"/>
        <v>0</v>
      </c>
      <c r="I1275" s="6">
        <f t="shared" si="1436"/>
        <v>0</v>
      </c>
      <c r="J1275" s="6">
        <f t="shared" si="1436"/>
        <v>0</v>
      </c>
      <c r="K1275" s="6">
        <f t="shared" si="1436"/>
        <v>0</v>
      </c>
      <c r="L1275" s="6">
        <f t="shared" si="1436"/>
        <v>0</v>
      </c>
      <c r="M1275" s="6">
        <f t="shared" si="1436"/>
        <v>608</v>
      </c>
      <c r="N1275" s="6">
        <f t="shared" si="1436"/>
        <v>0</v>
      </c>
      <c r="O1275" s="6">
        <f t="shared" si="1436"/>
        <v>0</v>
      </c>
      <c r="P1275" s="6">
        <f t="shared" si="1436"/>
        <v>0</v>
      </c>
      <c r="Q1275" s="6">
        <f t="shared" si="1436"/>
        <v>0</v>
      </c>
      <c r="R1275" s="6">
        <f t="shared" si="1436"/>
        <v>0</v>
      </c>
      <c r="S1275" s="118">
        <f t="shared" si="1436"/>
        <v>608</v>
      </c>
      <c r="T1275" s="118">
        <f t="shared" si="1436"/>
        <v>0</v>
      </c>
      <c r="U1275" s="6">
        <f t="shared" si="1437"/>
        <v>0</v>
      </c>
      <c r="V1275" s="6">
        <f t="shared" si="1437"/>
        <v>0</v>
      </c>
      <c r="W1275" s="6">
        <f t="shared" si="1437"/>
        <v>0</v>
      </c>
      <c r="X1275" s="6">
        <f t="shared" si="1437"/>
        <v>0</v>
      </c>
      <c r="Y1275" s="6">
        <f t="shared" si="1437"/>
        <v>608</v>
      </c>
      <c r="Z1275" s="6">
        <f t="shared" si="1437"/>
        <v>0</v>
      </c>
      <c r="AA1275" s="6">
        <f t="shared" si="1437"/>
        <v>0</v>
      </c>
      <c r="AB1275" s="6">
        <f t="shared" si="1437"/>
        <v>0</v>
      </c>
      <c r="AC1275" s="6">
        <f t="shared" si="1437"/>
        <v>0</v>
      </c>
      <c r="AD1275" s="6">
        <f t="shared" si="1437"/>
        <v>0</v>
      </c>
      <c r="AE1275" s="118">
        <f t="shared" si="1437"/>
        <v>608</v>
      </c>
      <c r="AF1275" s="118">
        <f t="shared" si="1437"/>
        <v>0</v>
      </c>
      <c r="AG1275" s="6">
        <f t="shared" si="1438"/>
        <v>0</v>
      </c>
      <c r="AH1275" s="6">
        <f t="shared" si="1438"/>
        <v>0</v>
      </c>
      <c r="AI1275" s="6">
        <f t="shared" si="1438"/>
        <v>0</v>
      </c>
      <c r="AJ1275" s="6">
        <f t="shared" si="1438"/>
        <v>0</v>
      </c>
      <c r="AK1275" s="6">
        <f t="shared" si="1438"/>
        <v>608</v>
      </c>
      <c r="AL1275" s="6">
        <f t="shared" si="1438"/>
        <v>0</v>
      </c>
      <c r="AM1275" s="6">
        <f t="shared" si="1438"/>
        <v>0</v>
      </c>
      <c r="AN1275" s="6">
        <f t="shared" si="1438"/>
        <v>0</v>
      </c>
      <c r="AO1275" s="6">
        <f t="shared" si="1438"/>
        <v>0</v>
      </c>
      <c r="AP1275" s="6">
        <f t="shared" si="1438"/>
        <v>0</v>
      </c>
      <c r="AQ1275" s="6">
        <f t="shared" si="1438"/>
        <v>608</v>
      </c>
      <c r="AR1275" s="6">
        <f t="shared" si="1438"/>
        <v>0</v>
      </c>
    </row>
    <row r="1276" spans="1:44" ht="20.100000000000001" customHeight="1">
      <c r="A1276" s="17" t="s">
        <v>13</v>
      </c>
      <c r="B1276" s="32">
        <v>920</v>
      </c>
      <c r="C1276" s="18" t="s">
        <v>133</v>
      </c>
      <c r="D1276" s="18" t="s">
        <v>133</v>
      </c>
      <c r="E1276" s="18" t="s">
        <v>313</v>
      </c>
      <c r="F1276" s="18" t="s">
        <v>32</v>
      </c>
      <c r="G1276" s="6">
        <v>608</v>
      </c>
      <c r="H1276" s="6"/>
      <c r="I1276" s="102"/>
      <c r="J1276" s="102"/>
      <c r="K1276" s="102"/>
      <c r="L1276" s="102"/>
      <c r="M1276" s="55">
        <f>G1276+I1276+J1276+K1276+L1276</f>
        <v>608</v>
      </c>
      <c r="N1276" s="55">
        <f>H1276+L1276</f>
        <v>0</v>
      </c>
      <c r="O1276" s="102"/>
      <c r="P1276" s="102"/>
      <c r="Q1276" s="102"/>
      <c r="R1276" s="102"/>
      <c r="S1276" s="119">
        <f>M1276+O1276+P1276+Q1276+R1276</f>
        <v>608</v>
      </c>
      <c r="T1276" s="119">
        <f>N1276+R1276</f>
        <v>0</v>
      </c>
      <c r="U1276" s="102"/>
      <c r="V1276" s="102"/>
      <c r="W1276" s="102"/>
      <c r="X1276" s="102"/>
      <c r="Y1276" s="55">
        <f>S1276+U1276+V1276+W1276+X1276</f>
        <v>608</v>
      </c>
      <c r="Z1276" s="55">
        <f>T1276+X1276</f>
        <v>0</v>
      </c>
      <c r="AA1276" s="102"/>
      <c r="AB1276" s="102"/>
      <c r="AC1276" s="102"/>
      <c r="AD1276" s="102"/>
      <c r="AE1276" s="119">
        <f>Y1276+AA1276+AB1276+AC1276+AD1276</f>
        <v>608</v>
      </c>
      <c r="AF1276" s="119">
        <f>Z1276+AD1276</f>
        <v>0</v>
      </c>
      <c r="AG1276" s="102"/>
      <c r="AH1276" s="102"/>
      <c r="AI1276" s="102"/>
      <c r="AJ1276" s="102"/>
      <c r="AK1276" s="55">
        <f>AE1276+AG1276+AH1276+AI1276+AJ1276</f>
        <v>608</v>
      </c>
      <c r="AL1276" s="55">
        <f>AF1276+AJ1276</f>
        <v>0</v>
      </c>
      <c r="AM1276" s="102"/>
      <c r="AN1276" s="102"/>
      <c r="AO1276" s="102"/>
      <c r="AP1276" s="102"/>
      <c r="AQ1276" s="55">
        <f>AK1276+AM1276+AN1276+AO1276+AP1276</f>
        <v>608</v>
      </c>
      <c r="AR1276" s="55">
        <f>AL1276+AP1276</f>
        <v>0</v>
      </c>
    </row>
    <row r="1277" spans="1:44" ht="49.5" hidden="1">
      <c r="A1277" s="17" t="s">
        <v>517</v>
      </c>
      <c r="B1277" s="32">
        <v>920</v>
      </c>
      <c r="C1277" s="18" t="s">
        <v>133</v>
      </c>
      <c r="D1277" s="18" t="s">
        <v>133</v>
      </c>
      <c r="E1277" s="18" t="s">
        <v>325</v>
      </c>
      <c r="F1277" s="18"/>
      <c r="G1277" s="6">
        <f t="shared" ref="G1277:H1280" si="1439">G1278</f>
        <v>0</v>
      </c>
      <c r="H1277" s="6">
        <f t="shared" si="1439"/>
        <v>0</v>
      </c>
      <c r="I1277" s="102"/>
      <c r="J1277" s="102"/>
      <c r="K1277" s="102"/>
      <c r="L1277" s="102"/>
      <c r="M1277" s="102"/>
      <c r="N1277" s="102"/>
      <c r="O1277" s="102"/>
      <c r="P1277" s="102"/>
      <c r="Q1277" s="102"/>
      <c r="R1277" s="102"/>
      <c r="S1277" s="121"/>
      <c r="T1277" s="121"/>
      <c r="U1277" s="102"/>
      <c r="V1277" s="102"/>
      <c r="W1277" s="102"/>
      <c r="X1277" s="102"/>
      <c r="Y1277" s="102"/>
      <c r="Z1277" s="102"/>
      <c r="AA1277" s="102"/>
      <c r="AB1277" s="102"/>
      <c r="AC1277" s="102"/>
      <c r="AD1277" s="102"/>
      <c r="AE1277" s="121"/>
      <c r="AF1277" s="121"/>
      <c r="AG1277" s="102"/>
      <c r="AH1277" s="102"/>
      <c r="AI1277" s="102"/>
      <c r="AJ1277" s="102"/>
      <c r="AK1277" s="102"/>
      <c r="AL1277" s="102"/>
      <c r="AM1277" s="102"/>
      <c r="AN1277" s="102"/>
      <c r="AO1277" s="102"/>
      <c r="AP1277" s="102"/>
      <c r="AQ1277" s="102"/>
      <c r="AR1277" s="102"/>
    </row>
    <row r="1278" spans="1:44" ht="33" hidden="1">
      <c r="A1278" s="17" t="s">
        <v>72</v>
      </c>
      <c r="B1278" s="32">
        <v>920</v>
      </c>
      <c r="C1278" s="18" t="s">
        <v>133</v>
      </c>
      <c r="D1278" s="18" t="s">
        <v>133</v>
      </c>
      <c r="E1278" s="18" t="s">
        <v>329</v>
      </c>
      <c r="F1278" s="18"/>
      <c r="G1278" s="6">
        <f t="shared" si="1439"/>
        <v>0</v>
      </c>
      <c r="H1278" s="6">
        <f t="shared" si="1439"/>
        <v>0</v>
      </c>
      <c r="I1278" s="102"/>
      <c r="J1278" s="102"/>
      <c r="K1278" s="102"/>
      <c r="L1278" s="102"/>
      <c r="M1278" s="102"/>
      <c r="N1278" s="102"/>
      <c r="O1278" s="102"/>
      <c r="P1278" s="102"/>
      <c r="Q1278" s="102"/>
      <c r="R1278" s="102"/>
      <c r="S1278" s="121"/>
      <c r="T1278" s="121"/>
      <c r="U1278" s="102"/>
      <c r="V1278" s="102"/>
      <c r="W1278" s="102"/>
      <c r="X1278" s="102"/>
      <c r="Y1278" s="102"/>
      <c r="Z1278" s="102"/>
      <c r="AA1278" s="102"/>
      <c r="AB1278" s="102"/>
      <c r="AC1278" s="102"/>
      <c r="AD1278" s="102"/>
      <c r="AE1278" s="121"/>
      <c r="AF1278" s="121"/>
      <c r="AG1278" s="102"/>
      <c r="AH1278" s="102"/>
      <c r="AI1278" s="102"/>
      <c r="AJ1278" s="102"/>
      <c r="AK1278" s="102"/>
      <c r="AL1278" s="102"/>
      <c r="AM1278" s="102"/>
      <c r="AN1278" s="102"/>
      <c r="AO1278" s="102"/>
      <c r="AP1278" s="102"/>
      <c r="AQ1278" s="102"/>
      <c r="AR1278" s="102"/>
    </row>
    <row r="1279" spans="1:44" ht="33" hidden="1">
      <c r="A1279" s="17" t="s">
        <v>283</v>
      </c>
      <c r="B1279" s="32">
        <v>920</v>
      </c>
      <c r="C1279" s="18" t="s">
        <v>133</v>
      </c>
      <c r="D1279" s="18" t="s">
        <v>133</v>
      </c>
      <c r="E1279" s="18" t="s">
        <v>328</v>
      </c>
      <c r="F1279" s="18"/>
      <c r="G1279" s="6">
        <f t="shared" si="1439"/>
        <v>0</v>
      </c>
      <c r="H1279" s="6">
        <f t="shared" si="1439"/>
        <v>0</v>
      </c>
      <c r="I1279" s="102"/>
      <c r="J1279" s="102"/>
      <c r="K1279" s="102"/>
      <c r="L1279" s="102"/>
      <c r="M1279" s="102"/>
      <c r="N1279" s="102"/>
      <c r="O1279" s="102"/>
      <c r="P1279" s="102"/>
      <c r="Q1279" s="102"/>
      <c r="R1279" s="102"/>
      <c r="S1279" s="121"/>
      <c r="T1279" s="121"/>
      <c r="U1279" s="102"/>
      <c r="V1279" s="102"/>
      <c r="W1279" s="102"/>
      <c r="X1279" s="102"/>
      <c r="Y1279" s="102"/>
      <c r="Z1279" s="102"/>
      <c r="AA1279" s="102"/>
      <c r="AB1279" s="102"/>
      <c r="AC1279" s="102"/>
      <c r="AD1279" s="102"/>
      <c r="AE1279" s="121"/>
      <c r="AF1279" s="121"/>
      <c r="AG1279" s="102"/>
      <c r="AH1279" s="102"/>
      <c r="AI1279" s="102"/>
      <c r="AJ1279" s="102"/>
      <c r="AK1279" s="102"/>
      <c r="AL1279" s="102"/>
      <c r="AM1279" s="102"/>
      <c r="AN1279" s="102"/>
      <c r="AO1279" s="102"/>
      <c r="AP1279" s="102"/>
      <c r="AQ1279" s="102"/>
      <c r="AR1279" s="102"/>
    </row>
    <row r="1280" spans="1:44" ht="33" hidden="1">
      <c r="A1280" s="17" t="s">
        <v>11</v>
      </c>
      <c r="B1280" s="32">
        <v>920</v>
      </c>
      <c r="C1280" s="18" t="s">
        <v>133</v>
      </c>
      <c r="D1280" s="18" t="s">
        <v>133</v>
      </c>
      <c r="E1280" s="18" t="s">
        <v>328</v>
      </c>
      <c r="F1280" s="18" t="s">
        <v>12</v>
      </c>
      <c r="G1280" s="6">
        <f t="shared" si="1439"/>
        <v>0</v>
      </c>
      <c r="H1280" s="6">
        <f t="shared" si="1439"/>
        <v>0</v>
      </c>
      <c r="I1280" s="102"/>
      <c r="J1280" s="102"/>
      <c r="K1280" s="102"/>
      <c r="L1280" s="102"/>
      <c r="M1280" s="102"/>
      <c r="N1280" s="102"/>
      <c r="O1280" s="102"/>
      <c r="P1280" s="102"/>
      <c r="Q1280" s="102"/>
      <c r="R1280" s="102"/>
      <c r="S1280" s="121"/>
      <c r="T1280" s="121"/>
      <c r="U1280" s="102"/>
      <c r="V1280" s="102"/>
      <c r="W1280" s="102"/>
      <c r="X1280" s="102"/>
      <c r="Y1280" s="102"/>
      <c r="Z1280" s="102"/>
      <c r="AA1280" s="102"/>
      <c r="AB1280" s="102"/>
      <c r="AC1280" s="102"/>
      <c r="AD1280" s="102"/>
      <c r="AE1280" s="121"/>
      <c r="AF1280" s="121"/>
      <c r="AG1280" s="102"/>
      <c r="AH1280" s="102"/>
      <c r="AI1280" s="102"/>
      <c r="AJ1280" s="102"/>
      <c r="AK1280" s="102"/>
      <c r="AL1280" s="102"/>
      <c r="AM1280" s="102"/>
      <c r="AN1280" s="102"/>
      <c r="AO1280" s="102"/>
      <c r="AP1280" s="102"/>
      <c r="AQ1280" s="102"/>
      <c r="AR1280" s="102"/>
    </row>
    <row r="1281" spans="1:44" ht="20.100000000000001" hidden="1" customHeight="1">
      <c r="A1281" s="17" t="s">
        <v>13</v>
      </c>
      <c r="B1281" s="32">
        <v>920</v>
      </c>
      <c r="C1281" s="18" t="s">
        <v>133</v>
      </c>
      <c r="D1281" s="18" t="s">
        <v>133</v>
      </c>
      <c r="E1281" s="18" t="s">
        <v>328</v>
      </c>
      <c r="F1281" s="18" t="s">
        <v>32</v>
      </c>
      <c r="G1281" s="6"/>
      <c r="H1281" s="6"/>
      <c r="I1281" s="102"/>
      <c r="J1281" s="102"/>
      <c r="K1281" s="102"/>
      <c r="L1281" s="102"/>
      <c r="M1281" s="102"/>
      <c r="N1281" s="102"/>
      <c r="O1281" s="102"/>
      <c r="P1281" s="102"/>
      <c r="Q1281" s="102"/>
      <c r="R1281" s="102"/>
      <c r="S1281" s="121"/>
      <c r="T1281" s="121"/>
      <c r="U1281" s="102"/>
      <c r="V1281" s="102"/>
      <c r="W1281" s="102"/>
      <c r="X1281" s="102"/>
      <c r="Y1281" s="102"/>
      <c r="Z1281" s="102"/>
      <c r="AA1281" s="102"/>
      <c r="AB1281" s="102"/>
      <c r="AC1281" s="102"/>
      <c r="AD1281" s="102"/>
      <c r="AE1281" s="121"/>
      <c r="AF1281" s="121"/>
      <c r="AG1281" s="102"/>
      <c r="AH1281" s="102"/>
      <c r="AI1281" s="102"/>
      <c r="AJ1281" s="102"/>
      <c r="AK1281" s="102"/>
      <c r="AL1281" s="102"/>
      <c r="AM1281" s="102"/>
      <c r="AN1281" s="102"/>
      <c r="AO1281" s="102"/>
      <c r="AP1281" s="102"/>
      <c r="AQ1281" s="102"/>
      <c r="AR1281" s="102"/>
    </row>
    <row r="1282" spans="1:44" ht="49.5">
      <c r="A1282" s="67" t="s">
        <v>414</v>
      </c>
      <c r="B1282" s="32">
        <v>920</v>
      </c>
      <c r="C1282" s="18" t="s">
        <v>133</v>
      </c>
      <c r="D1282" s="18" t="s">
        <v>133</v>
      </c>
      <c r="E1282" s="18" t="s">
        <v>339</v>
      </c>
      <c r="F1282" s="18"/>
      <c r="G1282" s="6">
        <f t="shared" ref="G1282:V1282" si="1440">G1283</f>
        <v>3058</v>
      </c>
      <c r="H1282" s="6">
        <f t="shared" si="1440"/>
        <v>0</v>
      </c>
      <c r="I1282" s="6">
        <f t="shared" si="1440"/>
        <v>0</v>
      </c>
      <c r="J1282" s="6">
        <f t="shared" si="1440"/>
        <v>0</v>
      </c>
      <c r="K1282" s="6">
        <f t="shared" si="1440"/>
        <v>0</v>
      </c>
      <c r="L1282" s="6">
        <f t="shared" si="1440"/>
        <v>0</v>
      </c>
      <c r="M1282" s="6">
        <f t="shared" si="1440"/>
        <v>3058</v>
      </c>
      <c r="N1282" s="6">
        <f t="shared" si="1440"/>
        <v>0</v>
      </c>
      <c r="O1282" s="6">
        <f t="shared" si="1440"/>
        <v>0</v>
      </c>
      <c r="P1282" s="6">
        <f t="shared" si="1440"/>
        <v>0</v>
      </c>
      <c r="Q1282" s="6">
        <f t="shared" si="1440"/>
        <v>0</v>
      </c>
      <c r="R1282" s="6">
        <f t="shared" si="1440"/>
        <v>0</v>
      </c>
      <c r="S1282" s="118">
        <f t="shared" si="1440"/>
        <v>3058</v>
      </c>
      <c r="T1282" s="118">
        <f t="shared" si="1440"/>
        <v>0</v>
      </c>
      <c r="U1282" s="6">
        <f t="shared" si="1440"/>
        <v>0</v>
      </c>
      <c r="V1282" s="6">
        <f t="shared" si="1440"/>
        <v>0</v>
      </c>
      <c r="W1282" s="6">
        <f t="shared" ref="U1282:AJ1287" si="1441">W1283</f>
        <v>0</v>
      </c>
      <c r="X1282" s="6">
        <f t="shared" si="1441"/>
        <v>0</v>
      </c>
      <c r="Y1282" s="6">
        <f t="shared" si="1441"/>
        <v>3058</v>
      </c>
      <c r="Z1282" s="6">
        <f t="shared" si="1441"/>
        <v>0</v>
      </c>
      <c r="AA1282" s="6">
        <f t="shared" si="1441"/>
        <v>0</v>
      </c>
      <c r="AB1282" s="6">
        <f t="shared" si="1441"/>
        <v>0</v>
      </c>
      <c r="AC1282" s="6">
        <f t="shared" si="1441"/>
        <v>0</v>
      </c>
      <c r="AD1282" s="6">
        <f t="shared" si="1441"/>
        <v>0</v>
      </c>
      <c r="AE1282" s="118">
        <f t="shared" si="1441"/>
        <v>3058</v>
      </c>
      <c r="AF1282" s="118">
        <f t="shared" si="1441"/>
        <v>0</v>
      </c>
      <c r="AG1282" s="6">
        <f t="shared" si="1441"/>
        <v>0</v>
      </c>
      <c r="AH1282" s="6">
        <f t="shared" si="1441"/>
        <v>0</v>
      </c>
      <c r="AI1282" s="6">
        <f t="shared" si="1441"/>
        <v>0</v>
      </c>
      <c r="AJ1282" s="6">
        <f t="shared" si="1441"/>
        <v>0</v>
      </c>
      <c r="AK1282" s="6">
        <f t="shared" ref="AG1282:AR1290" si="1442">AK1283</f>
        <v>3058</v>
      </c>
      <c r="AL1282" s="6">
        <f t="shared" si="1442"/>
        <v>0</v>
      </c>
      <c r="AM1282" s="6">
        <f t="shared" si="1442"/>
        <v>0</v>
      </c>
      <c r="AN1282" s="6">
        <f t="shared" si="1442"/>
        <v>0</v>
      </c>
      <c r="AO1282" s="6">
        <f t="shared" si="1442"/>
        <v>0</v>
      </c>
      <c r="AP1282" s="6">
        <f t="shared" si="1442"/>
        <v>0</v>
      </c>
      <c r="AQ1282" s="6">
        <f t="shared" si="1442"/>
        <v>3058</v>
      </c>
      <c r="AR1282" s="6">
        <f t="shared" si="1442"/>
        <v>0</v>
      </c>
    </row>
    <row r="1283" spans="1:44" ht="33">
      <c r="A1283" s="17" t="s">
        <v>72</v>
      </c>
      <c r="B1283" s="32">
        <v>920</v>
      </c>
      <c r="C1283" s="18" t="s">
        <v>133</v>
      </c>
      <c r="D1283" s="18" t="s">
        <v>133</v>
      </c>
      <c r="E1283" s="18" t="s">
        <v>344</v>
      </c>
      <c r="F1283" s="18"/>
      <c r="G1283" s="6">
        <f t="shared" ref="G1283:T1285" si="1443">G1284</f>
        <v>3058</v>
      </c>
      <c r="H1283" s="6">
        <f t="shared" si="1443"/>
        <v>0</v>
      </c>
      <c r="I1283" s="6">
        <f t="shared" si="1443"/>
        <v>0</v>
      </c>
      <c r="J1283" s="6">
        <f t="shared" si="1443"/>
        <v>0</v>
      </c>
      <c r="K1283" s="6">
        <f t="shared" si="1443"/>
        <v>0</v>
      </c>
      <c r="L1283" s="6">
        <f t="shared" si="1443"/>
        <v>0</v>
      </c>
      <c r="M1283" s="6">
        <f t="shared" si="1443"/>
        <v>3058</v>
      </c>
      <c r="N1283" s="6">
        <f t="shared" si="1443"/>
        <v>0</v>
      </c>
      <c r="O1283" s="6">
        <f t="shared" si="1443"/>
        <v>0</v>
      </c>
      <c r="P1283" s="6">
        <f t="shared" si="1443"/>
        <v>0</v>
      </c>
      <c r="Q1283" s="6">
        <f t="shared" si="1443"/>
        <v>0</v>
      </c>
      <c r="R1283" s="6">
        <f t="shared" si="1443"/>
        <v>0</v>
      </c>
      <c r="S1283" s="118">
        <f t="shared" si="1443"/>
        <v>3058</v>
      </c>
      <c r="T1283" s="118">
        <f t="shared" si="1443"/>
        <v>0</v>
      </c>
      <c r="U1283" s="6">
        <f t="shared" si="1441"/>
        <v>0</v>
      </c>
      <c r="V1283" s="6">
        <f t="shared" si="1441"/>
        <v>0</v>
      </c>
      <c r="W1283" s="6">
        <f t="shared" si="1441"/>
        <v>0</v>
      </c>
      <c r="X1283" s="6">
        <f t="shared" si="1441"/>
        <v>0</v>
      </c>
      <c r="Y1283" s="6">
        <f t="shared" si="1441"/>
        <v>3058</v>
      </c>
      <c r="Z1283" s="6">
        <f t="shared" si="1441"/>
        <v>0</v>
      </c>
      <c r="AA1283" s="6">
        <f t="shared" si="1441"/>
        <v>0</v>
      </c>
      <c r="AB1283" s="6">
        <f t="shared" si="1441"/>
        <v>0</v>
      </c>
      <c r="AC1283" s="6">
        <f t="shared" si="1441"/>
        <v>0</v>
      </c>
      <c r="AD1283" s="6">
        <f t="shared" si="1441"/>
        <v>0</v>
      </c>
      <c r="AE1283" s="118">
        <f t="shared" si="1441"/>
        <v>3058</v>
      </c>
      <c r="AF1283" s="118">
        <f t="shared" si="1441"/>
        <v>0</v>
      </c>
      <c r="AG1283" s="6">
        <f t="shared" si="1442"/>
        <v>0</v>
      </c>
      <c r="AH1283" s="6">
        <f t="shared" si="1442"/>
        <v>0</v>
      </c>
      <c r="AI1283" s="6">
        <f t="shared" si="1442"/>
        <v>0</v>
      </c>
      <c r="AJ1283" s="6">
        <f t="shared" si="1442"/>
        <v>0</v>
      </c>
      <c r="AK1283" s="6">
        <f t="shared" si="1442"/>
        <v>3058</v>
      </c>
      <c r="AL1283" s="6">
        <f t="shared" si="1442"/>
        <v>0</v>
      </c>
      <c r="AM1283" s="6">
        <f t="shared" si="1442"/>
        <v>0</v>
      </c>
      <c r="AN1283" s="6">
        <f t="shared" si="1442"/>
        <v>0</v>
      </c>
      <c r="AO1283" s="6">
        <f t="shared" si="1442"/>
        <v>0</v>
      </c>
      <c r="AP1283" s="6">
        <f t="shared" si="1442"/>
        <v>0</v>
      </c>
      <c r="AQ1283" s="6">
        <f t="shared" si="1442"/>
        <v>3058</v>
      </c>
      <c r="AR1283" s="6">
        <f t="shared" si="1442"/>
        <v>0</v>
      </c>
    </row>
    <row r="1284" spans="1:44" ht="33">
      <c r="A1284" s="17" t="s">
        <v>283</v>
      </c>
      <c r="B1284" s="32">
        <v>920</v>
      </c>
      <c r="C1284" s="18" t="s">
        <v>133</v>
      </c>
      <c r="D1284" s="18" t="s">
        <v>133</v>
      </c>
      <c r="E1284" s="18" t="s">
        <v>345</v>
      </c>
      <c r="F1284" s="18"/>
      <c r="G1284" s="6">
        <f t="shared" si="1443"/>
        <v>3058</v>
      </c>
      <c r="H1284" s="6">
        <f t="shared" si="1443"/>
        <v>0</v>
      </c>
      <c r="I1284" s="6">
        <f t="shared" si="1443"/>
        <v>0</v>
      </c>
      <c r="J1284" s="6">
        <f t="shared" si="1443"/>
        <v>0</v>
      </c>
      <c r="K1284" s="6">
        <f t="shared" si="1443"/>
        <v>0</v>
      </c>
      <c r="L1284" s="6">
        <f t="shared" si="1443"/>
        <v>0</v>
      </c>
      <c r="M1284" s="6">
        <f t="shared" si="1443"/>
        <v>3058</v>
      </c>
      <c r="N1284" s="6">
        <f t="shared" si="1443"/>
        <v>0</v>
      </c>
      <c r="O1284" s="6">
        <f t="shared" si="1443"/>
        <v>0</v>
      </c>
      <c r="P1284" s="6">
        <f t="shared" si="1443"/>
        <v>0</v>
      </c>
      <c r="Q1284" s="6">
        <f t="shared" si="1443"/>
        <v>0</v>
      </c>
      <c r="R1284" s="6">
        <f t="shared" si="1443"/>
        <v>0</v>
      </c>
      <c r="S1284" s="118">
        <f t="shared" si="1443"/>
        <v>3058</v>
      </c>
      <c r="T1284" s="118">
        <f t="shared" si="1443"/>
        <v>0</v>
      </c>
      <c r="U1284" s="6">
        <f t="shared" si="1441"/>
        <v>0</v>
      </c>
      <c r="V1284" s="6">
        <f t="shared" si="1441"/>
        <v>0</v>
      </c>
      <c r="W1284" s="6">
        <f t="shared" si="1441"/>
        <v>0</v>
      </c>
      <c r="X1284" s="6">
        <f t="shared" si="1441"/>
        <v>0</v>
      </c>
      <c r="Y1284" s="6">
        <f t="shared" si="1441"/>
        <v>3058</v>
      </c>
      <c r="Z1284" s="6">
        <f t="shared" si="1441"/>
        <v>0</v>
      </c>
      <c r="AA1284" s="6">
        <f t="shared" si="1441"/>
        <v>0</v>
      </c>
      <c r="AB1284" s="6">
        <f t="shared" si="1441"/>
        <v>0</v>
      </c>
      <c r="AC1284" s="6">
        <f t="shared" si="1441"/>
        <v>0</v>
      </c>
      <c r="AD1284" s="6">
        <f t="shared" si="1441"/>
        <v>0</v>
      </c>
      <c r="AE1284" s="118">
        <f t="shared" si="1441"/>
        <v>3058</v>
      </c>
      <c r="AF1284" s="118">
        <f t="shared" si="1441"/>
        <v>0</v>
      </c>
      <c r="AG1284" s="6">
        <f t="shared" si="1442"/>
        <v>0</v>
      </c>
      <c r="AH1284" s="6">
        <f t="shared" si="1442"/>
        <v>0</v>
      </c>
      <c r="AI1284" s="6">
        <f t="shared" si="1442"/>
        <v>0</v>
      </c>
      <c r="AJ1284" s="6">
        <f t="shared" si="1442"/>
        <v>0</v>
      </c>
      <c r="AK1284" s="6">
        <f t="shared" si="1442"/>
        <v>3058</v>
      </c>
      <c r="AL1284" s="6">
        <f t="shared" si="1442"/>
        <v>0</v>
      </c>
      <c r="AM1284" s="6">
        <f t="shared" si="1442"/>
        <v>0</v>
      </c>
      <c r="AN1284" s="6">
        <f t="shared" si="1442"/>
        <v>0</v>
      </c>
      <c r="AO1284" s="6">
        <f t="shared" si="1442"/>
        <v>0</v>
      </c>
      <c r="AP1284" s="6">
        <f t="shared" si="1442"/>
        <v>0</v>
      </c>
      <c r="AQ1284" s="6">
        <f t="shared" si="1442"/>
        <v>3058</v>
      </c>
      <c r="AR1284" s="6">
        <f t="shared" si="1442"/>
        <v>0</v>
      </c>
    </row>
    <row r="1285" spans="1:44" ht="33">
      <c r="A1285" s="17" t="s">
        <v>11</v>
      </c>
      <c r="B1285" s="32">
        <v>920</v>
      </c>
      <c r="C1285" s="18" t="s">
        <v>133</v>
      </c>
      <c r="D1285" s="18" t="s">
        <v>133</v>
      </c>
      <c r="E1285" s="18" t="s">
        <v>345</v>
      </c>
      <c r="F1285" s="18" t="s">
        <v>12</v>
      </c>
      <c r="G1285" s="6">
        <f t="shared" si="1443"/>
        <v>3058</v>
      </c>
      <c r="H1285" s="6">
        <f t="shared" si="1443"/>
        <v>0</v>
      </c>
      <c r="I1285" s="6">
        <f t="shared" si="1443"/>
        <v>0</v>
      </c>
      <c r="J1285" s="6">
        <f t="shared" si="1443"/>
        <v>0</v>
      </c>
      <c r="K1285" s="6">
        <f t="shared" si="1443"/>
        <v>0</v>
      </c>
      <c r="L1285" s="6">
        <f t="shared" si="1443"/>
        <v>0</v>
      </c>
      <c r="M1285" s="6">
        <f t="shared" si="1443"/>
        <v>3058</v>
      </c>
      <c r="N1285" s="6">
        <f t="shared" si="1443"/>
        <v>0</v>
      </c>
      <c r="O1285" s="6">
        <f t="shared" si="1443"/>
        <v>0</v>
      </c>
      <c r="P1285" s="6">
        <f t="shared" si="1443"/>
        <v>0</v>
      </c>
      <c r="Q1285" s="6">
        <f t="shared" si="1443"/>
        <v>0</v>
      </c>
      <c r="R1285" s="6">
        <f t="shared" si="1443"/>
        <v>0</v>
      </c>
      <c r="S1285" s="118">
        <f t="shared" si="1443"/>
        <v>3058</v>
      </c>
      <c r="T1285" s="118">
        <f t="shared" si="1443"/>
        <v>0</v>
      </c>
      <c r="U1285" s="6">
        <f t="shared" si="1441"/>
        <v>0</v>
      </c>
      <c r="V1285" s="6">
        <f t="shared" si="1441"/>
        <v>0</v>
      </c>
      <c r="W1285" s="6">
        <f t="shared" si="1441"/>
        <v>0</v>
      </c>
      <c r="X1285" s="6">
        <f t="shared" si="1441"/>
        <v>0</v>
      </c>
      <c r="Y1285" s="6">
        <f t="shared" si="1441"/>
        <v>3058</v>
      </c>
      <c r="Z1285" s="6">
        <f t="shared" si="1441"/>
        <v>0</v>
      </c>
      <c r="AA1285" s="6">
        <f t="shared" si="1441"/>
        <v>0</v>
      </c>
      <c r="AB1285" s="6">
        <f t="shared" si="1441"/>
        <v>0</v>
      </c>
      <c r="AC1285" s="6">
        <f t="shared" si="1441"/>
        <v>0</v>
      </c>
      <c r="AD1285" s="6">
        <f t="shared" si="1441"/>
        <v>0</v>
      </c>
      <c r="AE1285" s="118">
        <f t="shared" si="1441"/>
        <v>3058</v>
      </c>
      <c r="AF1285" s="118">
        <f t="shared" si="1441"/>
        <v>0</v>
      </c>
      <c r="AG1285" s="6">
        <f t="shared" si="1442"/>
        <v>0</v>
      </c>
      <c r="AH1285" s="6">
        <f t="shared" si="1442"/>
        <v>0</v>
      </c>
      <c r="AI1285" s="6">
        <f t="shared" si="1442"/>
        <v>0</v>
      </c>
      <c r="AJ1285" s="6">
        <f t="shared" si="1442"/>
        <v>0</v>
      </c>
      <c r="AK1285" s="6">
        <f t="shared" si="1442"/>
        <v>3058</v>
      </c>
      <c r="AL1285" s="6">
        <f t="shared" si="1442"/>
        <v>0</v>
      </c>
      <c r="AM1285" s="6">
        <f t="shared" si="1442"/>
        <v>0</v>
      </c>
      <c r="AN1285" s="6">
        <f t="shared" si="1442"/>
        <v>0</v>
      </c>
      <c r="AO1285" s="6">
        <f t="shared" si="1442"/>
        <v>0</v>
      </c>
      <c r="AP1285" s="6">
        <f t="shared" si="1442"/>
        <v>0</v>
      </c>
      <c r="AQ1285" s="6">
        <f t="shared" si="1442"/>
        <v>3058</v>
      </c>
      <c r="AR1285" s="6">
        <f t="shared" si="1442"/>
        <v>0</v>
      </c>
    </row>
    <row r="1286" spans="1:44" ht="20.100000000000001" customHeight="1">
      <c r="A1286" s="17" t="s">
        <v>13</v>
      </c>
      <c r="B1286" s="32">
        <v>920</v>
      </c>
      <c r="C1286" s="18" t="s">
        <v>133</v>
      </c>
      <c r="D1286" s="18" t="s">
        <v>133</v>
      </c>
      <c r="E1286" s="18" t="s">
        <v>345</v>
      </c>
      <c r="F1286" s="18" t="s">
        <v>32</v>
      </c>
      <c r="G1286" s="6">
        <v>3058</v>
      </c>
      <c r="H1286" s="6"/>
      <c r="I1286" s="102"/>
      <c r="J1286" s="102"/>
      <c r="K1286" s="102"/>
      <c r="L1286" s="102"/>
      <c r="M1286" s="55">
        <f>G1286+I1286+J1286+K1286+L1286</f>
        <v>3058</v>
      </c>
      <c r="N1286" s="55">
        <f>H1286+L1286</f>
        <v>0</v>
      </c>
      <c r="O1286" s="102"/>
      <c r="P1286" s="102"/>
      <c r="Q1286" s="102"/>
      <c r="R1286" s="102"/>
      <c r="S1286" s="119">
        <f>M1286+O1286+P1286+Q1286+R1286</f>
        <v>3058</v>
      </c>
      <c r="T1286" s="119">
        <f>N1286+R1286</f>
        <v>0</v>
      </c>
      <c r="U1286" s="102"/>
      <c r="V1286" s="102"/>
      <c r="W1286" s="102"/>
      <c r="X1286" s="102"/>
      <c r="Y1286" s="55">
        <f>S1286+U1286+V1286+W1286+X1286</f>
        <v>3058</v>
      </c>
      <c r="Z1286" s="55">
        <f>T1286+X1286</f>
        <v>0</v>
      </c>
      <c r="AA1286" s="102"/>
      <c r="AB1286" s="102"/>
      <c r="AC1286" s="102"/>
      <c r="AD1286" s="102"/>
      <c r="AE1286" s="119">
        <f>Y1286+AA1286+AB1286+AC1286+AD1286</f>
        <v>3058</v>
      </c>
      <c r="AF1286" s="119">
        <f>Z1286+AD1286</f>
        <v>0</v>
      </c>
      <c r="AG1286" s="102"/>
      <c r="AH1286" s="102"/>
      <c r="AI1286" s="102"/>
      <c r="AJ1286" s="102"/>
      <c r="AK1286" s="55">
        <f>AE1286+AG1286+AH1286+AI1286+AJ1286</f>
        <v>3058</v>
      </c>
      <c r="AL1286" s="55">
        <f>AF1286+AJ1286</f>
        <v>0</v>
      </c>
      <c r="AM1286" s="102"/>
      <c r="AN1286" s="102"/>
      <c r="AO1286" s="102"/>
      <c r="AP1286" s="102"/>
      <c r="AQ1286" s="55">
        <f>AK1286+AM1286+AN1286+AO1286+AP1286</f>
        <v>3058</v>
      </c>
      <c r="AR1286" s="55">
        <f>AL1286+AP1286</f>
        <v>0</v>
      </c>
    </row>
    <row r="1287" spans="1:44" s="47" customFormat="1" ht="33">
      <c r="A1287" s="17" t="s">
        <v>278</v>
      </c>
      <c r="B1287" s="32">
        <v>920</v>
      </c>
      <c r="C1287" s="18" t="s">
        <v>133</v>
      </c>
      <c r="D1287" s="18" t="s">
        <v>133</v>
      </c>
      <c r="E1287" s="18" t="s">
        <v>342</v>
      </c>
      <c r="F1287" s="18"/>
      <c r="G1287" s="6"/>
      <c r="H1287" s="6"/>
      <c r="I1287" s="104"/>
      <c r="J1287" s="104"/>
      <c r="K1287" s="104"/>
      <c r="L1287" s="104"/>
      <c r="M1287" s="104"/>
      <c r="N1287" s="104"/>
      <c r="O1287" s="104"/>
      <c r="P1287" s="104"/>
      <c r="Q1287" s="104"/>
      <c r="R1287" s="104"/>
      <c r="S1287" s="130"/>
      <c r="T1287" s="130"/>
      <c r="U1287" s="104"/>
      <c r="V1287" s="104"/>
      <c r="W1287" s="104"/>
      <c r="X1287" s="104"/>
      <c r="Y1287" s="104"/>
      <c r="Z1287" s="104"/>
      <c r="AA1287" s="104"/>
      <c r="AB1287" s="104"/>
      <c r="AC1287" s="104"/>
      <c r="AD1287" s="104"/>
      <c r="AE1287" s="130"/>
      <c r="AF1287" s="130"/>
      <c r="AG1287" s="6">
        <f t="shared" si="1441"/>
        <v>0</v>
      </c>
      <c r="AH1287" s="6">
        <f t="shared" si="1441"/>
        <v>12390</v>
      </c>
      <c r="AI1287" s="6">
        <f t="shared" si="1441"/>
        <v>0</v>
      </c>
      <c r="AJ1287" s="6">
        <f t="shared" si="1441"/>
        <v>0</v>
      </c>
      <c r="AK1287" s="6">
        <f t="shared" si="1442"/>
        <v>12390</v>
      </c>
      <c r="AL1287" s="6">
        <f t="shared" si="1442"/>
        <v>0</v>
      </c>
      <c r="AM1287" s="6">
        <f t="shared" si="1442"/>
        <v>0</v>
      </c>
      <c r="AN1287" s="6">
        <f t="shared" si="1442"/>
        <v>0</v>
      </c>
      <c r="AO1287" s="6">
        <f t="shared" si="1442"/>
        <v>0</v>
      </c>
      <c r="AP1287" s="6">
        <f t="shared" si="1442"/>
        <v>0</v>
      </c>
      <c r="AQ1287" s="6">
        <f t="shared" si="1442"/>
        <v>12390</v>
      </c>
      <c r="AR1287" s="6">
        <f t="shared" si="1442"/>
        <v>0</v>
      </c>
    </row>
    <row r="1288" spans="1:44" s="47" customFormat="1" ht="24" customHeight="1">
      <c r="A1288" s="17" t="s">
        <v>14</v>
      </c>
      <c r="B1288" s="32">
        <v>920</v>
      </c>
      <c r="C1288" s="18" t="s">
        <v>133</v>
      </c>
      <c r="D1288" s="18" t="s">
        <v>133</v>
      </c>
      <c r="E1288" s="18" t="s">
        <v>343</v>
      </c>
      <c r="F1288" s="18"/>
      <c r="G1288" s="6"/>
      <c r="H1288" s="6"/>
      <c r="I1288" s="104"/>
      <c r="J1288" s="104"/>
      <c r="K1288" s="104"/>
      <c r="L1288" s="104"/>
      <c r="M1288" s="104"/>
      <c r="N1288" s="104"/>
      <c r="O1288" s="104"/>
      <c r="P1288" s="104"/>
      <c r="Q1288" s="104"/>
      <c r="R1288" s="104"/>
      <c r="S1288" s="130"/>
      <c r="T1288" s="130"/>
      <c r="U1288" s="104"/>
      <c r="V1288" s="104"/>
      <c r="W1288" s="104"/>
      <c r="X1288" s="104"/>
      <c r="Y1288" s="104"/>
      <c r="Z1288" s="104"/>
      <c r="AA1288" s="104"/>
      <c r="AB1288" s="104"/>
      <c r="AC1288" s="104"/>
      <c r="AD1288" s="104"/>
      <c r="AE1288" s="130"/>
      <c r="AF1288" s="130"/>
      <c r="AG1288" s="6">
        <f t="shared" si="1442"/>
        <v>0</v>
      </c>
      <c r="AH1288" s="6">
        <f t="shared" si="1442"/>
        <v>12390</v>
      </c>
      <c r="AI1288" s="6">
        <f t="shared" si="1442"/>
        <v>0</v>
      </c>
      <c r="AJ1288" s="6">
        <f t="shared" si="1442"/>
        <v>0</v>
      </c>
      <c r="AK1288" s="6">
        <f t="shared" si="1442"/>
        <v>12390</v>
      </c>
      <c r="AL1288" s="6">
        <f t="shared" si="1442"/>
        <v>0</v>
      </c>
      <c r="AM1288" s="6">
        <f t="shared" si="1442"/>
        <v>0</v>
      </c>
      <c r="AN1288" s="6">
        <f t="shared" si="1442"/>
        <v>0</v>
      </c>
      <c r="AO1288" s="6">
        <f t="shared" si="1442"/>
        <v>0</v>
      </c>
      <c r="AP1288" s="6">
        <f t="shared" si="1442"/>
        <v>0</v>
      </c>
      <c r="AQ1288" s="6">
        <f t="shared" si="1442"/>
        <v>12390</v>
      </c>
      <c r="AR1288" s="6">
        <f t="shared" si="1442"/>
        <v>0</v>
      </c>
    </row>
    <row r="1289" spans="1:44" s="47" customFormat="1" ht="41.25" customHeight="1">
      <c r="A1289" s="17" t="s">
        <v>284</v>
      </c>
      <c r="B1289" s="32">
        <v>920</v>
      </c>
      <c r="C1289" s="18" t="s">
        <v>133</v>
      </c>
      <c r="D1289" s="18" t="s">
        <v>133</v>
      </c>
      <c r="E1289" s="18" t="s">
        <v>632</v>
      </c>
      <c r="F1289" s="18"/>
      <c r="G1289" s="6"/>
      <c r="H1289" s="6"/>
      <c r="I1289" s="104"/>
      <c r="J1289" s="104"/>
      <c r="K1289" s="104"/>
      <c r="L1289" s="104"/>
      <c r="M1289" s="104"/>
      <c r="N1289" s="104"/>
      <c r="O1289" s="104"/>
      <c r="P1289" s="104"/>
      <c r="Q1289" s="104"/>
      <c r="R1289" s="104"/>
      <c r="S1289" s="130"/>
      <c r="T1289" s="130"/>
      <c r="U1289" s="104"/>
      <c r="V1289" s="104"/>
      <c r="W1289" s="104"/>
      <c r="X1289" s="104"/>
      <c r="Y1289" s="104"/>
      <c r="Z1289" s="104"/>
      <c r="AA1289" s="104"/>
      <c r="AB1289" s="104"/>
      <c r="AC1289" s="104"/>
      <c r="AD1289" s="104"/>
      <c r="AE1289" s="130"/>
      <c r="AF1289" s="130"/>
      <c r="AG1289" s="6">
        <f t="shared" si="1442"/>
        <v>0</v>
      </c>
      <c r="AH1289" s="6">
        <f t="shared" si="1442"/>
        <v>12390</v>
      </c>
      <c r="AI1289" s="6">
        <f t="shared" si="1442"/>
        <v>0</v>
      </c>
      <c r="AJ1289" s="6">
        <f t="shared" si="1442"/>
        <v>0</v>
      </c>
      <c r="AK1289" s="6">
        <f t="shared" si="1442"/>
        <v>12390</v>
      </c>
      <c r="AL1289" s="6">
        <f t="shared" si="1442"/>
        <v>0</v>
      </c>
      <c r="AM1289" s="6">
        <f t="shared" si="1442"/>
        <v>0</v>
      </c>
      <c r="AN1289" s="6">
        <f t="shared" si="1442"/>
        <v>0</v>
      </c>
      <c r="AO1289" s="6">
        <f t="shared" si="1442"/>
        <v>0</v>
      </c>
      <c r="AP1289" s="6">
        <f t="shared" si="1442"/>
        <v>0</v>
      </c>
      <c r="AQ1289" s="6">
        <f t="shared" si="1442"/>
        <v>12390</v>
      </c>
      <c r="AR1289" s="6">
        <f t="shared" si="1442"/>
        <v>0</v>
      </c>
    </row>
    <row r="1290" spans="1:44" s="47" customFormat="1" ht="33">
      <c r="A1290" s="17" t="s">
        <v>11</v>
      </c>
      <c r="B1290" s="32">
        <v>920</v>
      </c>
      <c r="C1290" s="18" t="s">
        <v>133</v>
      </c>
      <c r="D1290" s="18" t="s">
        <v>133</v>
      </c>
      <c r="E1290" s="18" t="s">
        <v>632</v>
      </c>
      <c r="F1290" s="18" t="s">
        <v>12</v>
      </c>
      <c r="G1290" s="6"/>
      <c r="H1290" s="6"/>
      <c r="I1290" s="104"/>
      <c r="J1290" s="104"/>
      <c r="K1290" s="104"/>
      <c r="L1290" s="104"/>
      <c r="M1290" s="104"/>
      <c r="N1290" s="104"/>
      <c r="O1290" s="104"/>
      <c r="P1290" s="104"/>
      <c r="Q1290" s="104"/>
      <c r="R1290" s="104"/>
      <c r="S1290" s="130"/>
      <c r="T1290" s="130"/>
      <c r="U1290" s="104"/>
      <c r="V1290" s="104"/>
      <c r="W1290" s="104"/>
      <c r="X1290" s="104"/>
      <c r="Y1290" s="104"/>
      <c r="Z1290" s="104"/>
      <c r="AA1290" s="104"/>
      <c r="AB1290" s="104"/>
      <c r="AC1290" s="104"/>
      <c r="AD1290" s="104"/>
      <c r="AE1290" s="130"/>
      <c r="AF1290" s="130"/>
      <c r="AG1290" s="6">
        <f t="shared" si="1442"/>
        <v>0</v>
      </c>
      <c r="AH1290" s="6">
        <f t="shared" si="1442"/>
        <v>12390</v>
      </c>
      <c r="AI1290" s="6">
        <f t="shared" si="1442"/>
        <v>0</v>
      </c>
      <c r="AJ1290" s="6">
        <f t="shared" si="1442"/>
        <v>0</v>
      </c>
      <c r="AK1290" s="6">
        <f t="shared" si="1442"/>
        <v>12390</v>
      </c>
      <c r="AL1290" s="6">
        <f t="shared" si="1442"/>
        <v>0</v>
      </c>
      <c r="AM1290" s="6">
        <f t="shared" si="1442"/>
        <v>0</v>
      </c>
      <c r="AN1290" s="6">
        <f t="shared" si="1442"/>
        <v>0</v>
      </c>
      <c r="AO1290" s="6">
        <f t="shared" si="1442"/>
        <v>0</v>
      </c>
      <c r="AP1290" s="6">
        <f t="shared" si="1442"/>
        <v>0</v>
      </c>
      <c r="AQ1290" s="6">
        <f t="shared" si="1442"/>
        <v>12390</v>
      </c>
      <c r="AR1290" s="6">
        <f t="shared" si="1442"/>
        <v>0</v>
      </c>
    </row>
    <row r="1291" spans="1:44" s="47" customFormat="1" ht="21.75" customHeight="1">
      <c r="A1291" s="17" t="s">
        <v>13</v>
      </c>
      <c r="B1291" s="32">
        <v>920</v>
      </c>
      <c r="C1291" s="18" t="s">
        <v>133</v>
      </c>
      <c r="D1291" s="18" t="s">
        <v>133</v>
      </c>
      <c r="E1291" s="18" t="s">
        <v>632</v>
      </c>
      <c r="F1291" s="18" t="s">
        <v>32</v>
      </c>
      <c r="G1291" s="6"/>
      <c r="H1291" s="6"/>
      <c r="I1291" s="104"/>
      <c r="J1291" s="104"/>
      <c r="K1291" s="104"/>
      <c r="L1291" s="104"/>
      <c r="M1291" s="104"/>
      <c r="N1291" s="104"/>
      <c r="O1291" s="104"/>
      <c r="P1291" s="104"/>
      <c r="Q1291" s="104"/>
      <c r="R1291" s="104"/>
      <c r="S1291" s="130"/>
      <c r="T1291" s="130"/>
      <c r="U1291" s="104"/>
      <c r="V1291" s="104"/>
      <c r="W1291" s="104"/>
      <c r="X1291" s="104"/>
      <c r="Y1291" s="104"/>
      <c r="Z1291" s="104"/>
      <c r="AA1291" s="104"/>
      <c r="AB1291" s="104"/>
      <c r="AC1291" s="104"/>
      <c r="AD1291" s="104"/>
      <c r="AE1291" s="130"/>
      <c r="AF1291" s="130"/>
      <c r="AG1291" s="102"/>
      <c r="AH1291" s="102">
        <v>12390</v>
      </c>
      <c r="AI1291" s="102"/>
      <c r="AJ1291" s="102"/>
      <c r="AK1291" s="55">
        <f>AE1291+AG1291+AH1291+AI1291+AJ1291</f>
        <v>12390</v>
      </c>
      <c r="AL1291" s="55">
        <f>AF1291+AJ1291</f>
        <v>0</v>
      </c>
      <c r="AM1291" s="102"/>
      <c r="AN1291" s="102"/>
      <c r="AO1291" s="102"/>
      <c r="AP1291" s="102"/>
      <c r="AQ1291" s="55">
        <f>AK1291+AM1291+AN1291+AO1291+AP1291</f>
        <v>12390</v>
      </c>
      <c r="AR1291" s="55">
        <f>AL1291+AP1291</f>
        <v>0</v>
      </c>
    </row>
    <row r="1292" spans="1:44" s="47" customFormat="1" ht="82.5" hidden="1">
      <c r="A1292" s="17" t="s">
        <v>677</v>
      </c>
      <c r="B1292" s="32">
        <v>920</v>
      </c>
      <c r="C1292" s="18" t="s">
        <v>133</v>
      </c>
      <c r="D1292" s="18" t="s">
        <v>133</v>
      </c>
      <c r="E1292" s="18" t="s">
        <v>678</v>
      </c>
      <c r="F1292" s="18"/>
      <c r="G1292" s="6"/>
      <c r="H1292" s="6"/>
      <c r="I1292" s="104"/>
      <c r="J1292" s="104"/>
      <c r="K1292" s="104"/>
      <c r="L1292" s="104"/>
      <c r="M1292" s="104"/>
      <c r="N1292" s="104"/>
      <c r="O1292" s="104"/>
      <c r="P1292" s="104"/>
      <c r="Q1292" s="104"/>
      <c r="R1292" s="104"/>
      <c r="S1292" s="130"/>
      <c r="T1292" s="130"/>
      <c r="U1292" s="104"/>
      <c r="V1292" s="104"/>
      <c r="W1292" s="104"/>
      <c r="X1292" s="104"/>
      <c r="Y1292" s="104"/>
      <c r="Z1292" s="104"/>
      <c r="AA1292" s="104"/>
      <c r="AB1292" s="104"/>
      <c r="AC1292" s="104"/>
      <c r="AD1292" s="104"/>
      <c r="AE1292" s="130"/>
      <c r="AF1292" s="130"/>
      <c r="AG1292" s="104"/>
      <c r="AH1292" s="104"/>
      <c r="AI1292" s="104"/>
      <c r="AJ1292" s="104"/>
      <c r="AK1292" s="104"/>
      <c r="AL1292" s="104"/>
      <c r="AM1292" s="104"/>
      <c r="AN1292" s="104"/>
      <c r="AO1292" s="104"/>
      <c r="AP1292" s="104"/>
      <c r="AQ1292" s="104"/>
      <c r="AR1292" s="104"/>
    </row>
    <row r="1293" spans="1:44" s="47" customFormat="1" ht="33" hidden="1">
      <c r="A1293" s="17" t="s">
        <v>11</v>
      </c>
      <c r="B1293" s="32">
        <v>920</v>
      </c>
      <c r="C1293" s="18" t="s">
        <v>133</v>
      </c>
      <c r="D1293" s="18" t="s">
        <v>133</v>
      </c>
      <c r="E1293" s="18" t="s">
        <v>678</v>
      </c>
      <c r="F1293" s="18" t="s">
        <v>12</v>
      </c>
      <c r="G1293" s="6"/>
      <c r="H1293" s="6"/>
      <c r="I1293" s="104"/>
      <c r="J1293" s="104"/>
      <c r="K1293" s="104"/>
      <c r="L1293" s="104"/>
      <c r="M1293" s="104"/>
      <c r="N1293" s="104"/>
      <c r="O1293" s="104"/>
      <c r="P1293" s="104"/>
      <c r="Q1293" s="104"/>
      <c r="R1293" s="104"/>
      <c r="S1293" s="130"/>
      <c r="T1293" s="130"/>
      <c r="U1293" s="104"/>
      <c r="V1293" s="104"/>
      <c r="W1293" s="104"/>
      <c r="X1293" s="104"/>
      <c r="Y1293" s="104"/>
      <c r="Z1293" s="104"/>
      <c r="AA1293" s="104"/>
      <c r="AB1293" s="104"/>
      <c r="AC1293" s="104"/>
      <c r="AD1293" s="104"/>
      <c r="AE1293" s="130"/>
      <c r="AF1293" s="130"/>
      <c r="AG1293" s="104"/>
      <c r="AH1293" s="104"/>
      <c r="AI1293" s="104"/>
      <c r="AJ1293" s="104"/>
      <c r="AK1293" s="104"/>
      <c r="AL1293" s="104"/>
      <c r="AM1293" s="104"/>
      <c r="AN1293" s="104"/>
      <c r="AO1293" s="104"/>
      <c r="AP1293" s="104"/>
      <c r="AQ1293" s="104"/>
      <c r="AR1293" s="104"/>
    </row>
    <row r="1294" spans="1:44" s="47" customFormat="1" ht="21.75" hidden="1" customHeight="1">
      <c r="A1294" s="17" t="s">
        <v>13</v>
      </c>
      <c r="B1294" s="32">
        <v>920</v>
      </c>
      <c r="C1294" s="18" t="s">
        <v>133</v>
      </c>
      <c r="D1294" s="18" t="s">
        <v>133</v>
      </c>
      <c r="E1294" s="18" t="s">
        <v>678</v>
      </c>
      <c r="F1294" s="18" t="s">
        <v>32</v>
      </c>
      <c r="G1294" s="6"/>
      <c r="H1294" s="6"/>
      <c r="I1294" s="104"/>
      <c r="J1294" s="104"/>
      <c r="K1294" s="104"/>
      <c r="L1294" s="104"/>
      <c r="M1294" s="104"/>
      <c r="N1294" s="104"/>
      <c r="O1294" s="104"/>
      <c r="P1294" s="104"/>
      <c r="Q1294" s="104"/>
      <c r="R1294" s="104"/>
      <c r="S1294" s="130"/>
      <c r="T1294" s="130"/>
      <c r="U1294" s="104"/>
      <c r="V1294" s="104"/>
      <c r="W1294" s="104"/>
      <c r="X1294" s="104"/>
      <c r="Y1294" s="104"/>
      <c r="Z1294" s="104"/>
      <c r="AA1294" s="104"/>
      <c r="AB1294" s="104"/>
      <c r="AC1294" s="104"/>
      <c r="AD1294" s="104"/>
      <c r="AE1294" s="130"/>
      <c r="AF1294" s="130"/>
      <c r="AG1294" s="104"/>
      <c r="AH1294" s="104"/>
      <c r="AI1294" s="104"/>
      <c r="AJ1294" s="104"/>
      <c r="AK1294" s="104"/>
      <c r="AL1294" s="104"/>
      <c r="AM1294" s="104"/>
      <c r="AN1294" s="104"/>
      <c r="AO1294" s="104"/>
      <c r="AP1294" s="104"/>
      <c r="AQ1294" s="104"/>
      <c r="AR1294" s="104"/>
    </row>
    <row r="1295" spans="1:44" s="47" customFormat="1" ht="66" hidden="1">
      <c r="A1295" s="17" t="s">
        <v>567</v>
      </c>
      <c r="B1295" s="32">
        <v>920</v>
      </c>
      <c r="C1295" s="18" t="s">
        <v>133</v>
      </c>
      <c r="D1295" s="18" t="s">
        <v>133</v>
      </c>
      <c r="E1295" s="18" t="s">
        <v>566</v>
      </c>
      <c r="F1295" s="18"/>
      <c r="G1295" s="6"/>
      <c r="H1295" s="6"/>
      <c r="I1295" s="104"/>
      <c r="J1295" s="104"/>
      <c r="K1295" s="104"/>
      <c r="L1295" s="104"/>
      <c r="M1295" s="104"/>
      <c r="N1295" s="104"/>
      <c r="O1295" s="104"/>
      <c r="P1295" s="104"/>
      <c r="Q1295" s="104"/>
      <c r="R1295" s="104"/>
      <c r="S1295" s="130"/>
      <c r="T1295" s="130"/>
      <c r="U1295" s="104"/>
      <c r="V1295" s="104"/>
      <c r="W1295" s="104"/>
      <c r="X1295" s="104"/>
      <c r="Y1295" s="104"/>
      <c r="Z1295" s="104"/>
      <c r="AA1295" s="104"/>
      <c r="AB1295" s="104"/>
      <c r="AC1295" s="104"/>
      <c r="AD1295" s="104"/>
      <c r="AE1295" s="130"/>
      <c r="AF1295" s="130"/>
      <c r="AG1295" s="104"/>
      <c r="AH1295" s="104"/>
      <c r="AI1295" s="104"/>
      <c r="AJ1295" s="104"/>
      <c r="AK1295" s="104"/>
      <c r="AL1295" s="104"/>
      <c r="AM1295" s="104"/>
      <c r="AN1295" s="104"/>
      <c r="AO1295" s="104"/>
      <c r="AP1295" s="104"/>
      <c r="AQ1295" s="104"/>
      <c r="AR1295" s="104"/>
    </row>
    <row r="1296" spans="1:44" s="47" customFormat="1" ht="33" hidden="1">
      <c r="A1296" s="17" t="s">
        <v>11</v>
      </c>
      <c r="B1296" s="32">
        <v>920</v>
      </c>
      <c r="C1296" s="18" t="s">
        <v>133</v>
      </c>
      <c r="D1296" s="18" t="s">
        <v>133</v>
      </c>
      <c r="E1296" s="18" t="s">
        <v>566</v>
      </c>
      <c r="F1296" s="18" t="s">
        <v>12</v>
      </c>
      <c r="G1296" s="6"/>
      <c r="H1296" s="6"/>
      <c r="I1296" s="104"/>
      <c r="J1296" s="104"/>
      <c r="K1296" s="104"/>
      <c r="L1296" s="104"/>
      <c r="M1296" s="104"/>
      <c r="N1296" s="104"/>
      <c r="O1296" s="104"/>
      <c r="P1296" s="104"/>
      <c r="Q1296" s="104"/>
      <c r="R1296" s="104"/>
      <c r="S1296" s="130"/>
      <c r="T1296" s="130"/>
      <c r="U1296" s="104"/>
      <c r="V1296" s="104"/>
      <c r="W1296" s="104"/>
      <c r="X1296" s="104"/>
      <c r="Y1296" s="104"/>
      <c r="Z1296" s="104"/>
      <c r="AA1296" s="104"/>
      <c r="AB1296" s="104"/>
      <c r="AC1296" s="104"/>
      <c r="AD1296" s="104"/>
      <c r="AE1296" s="130"/>
      <c r="AF1296" s="130"/>
      <c r="AG1296" s="104"/>
      <c r="AH1296" s="104"/>
      <c r="AI1296" s="104"/>
      <c r="AJ1296" s="104"/>
      <c r="AK1296" s="104"/>
      <c r="AL1296" s="104"/>
      <c r="AM1296" s="104"/>
      <c r="AN1296" s="104"/>
      <c r="AO1296" s="104"/>
      <c r="AP1296" s="104"/>
      <c r="AQ1296" s="104"/>
      <c r="AR1296" s="104"/>
    </row>
    <row r="1297" spans="1:44" s="47" customFormat="1" ht="24.75" hidden="1" customHeight="1">
      <c r="A1297" s="17" t="s">
        <v>13</v>
      </c>
      <c r="B1297" s="32">
        <v>920</v>
      </c>
      <c r="C1297" s="18" t="s">
        <v>133</v>
      </c>
      <c r="D1297" s="18" t="s">
        <v>133</v>
      </c>
      <c r="E1297" s="18" t="s">
        <v>566</v>
      </c>
      <c r="F1297" s="18" t="s">
        <v>32</v>
      </c>
      <c r="G1297" s="55"/>
      <c r="H1297" s="55"/>
      <c r="I1297" s="104"/>
      <c r="J1297" s="104"/>
      <c r="K1297" s="104"/>
      <c r="L1297" s="104"/>
      <c r="M1297" s="104"/>
      <c r="N1297" s="104"/>
      <c r="O1297" s="104"/>
      <c r="P1297" s="104"/>
      <c r="Q1297" s="104"/>
      <c r="R1297" s="104"/>
      <c r="S1297" s="130"/>
      <c r="T1297" s="130"/>
      <c r="U1297" s="104"/>
      <c r="V1297" s="104"/>
      <c r="W1297" s="104"/>
      <c r="X1297" s="104"/>
      <c r="Y1297" s="104"/>
      <c r="Z1297" s="104"/>
      <c r="AA1297" s="104"/>
      <c r="AB1297" s="104"/>
      <c r="AC1297" s="104"/>
      <c r="AD1297" s="104"/>
      <c r="AE1297" s="130"/>
      <c r="AF1297" s="130"/>
      <c r="AG1297" s="104"/>
      <c r="AH1297" s="104"/>
      <c r="AI1297" s="104"/>
      <c r="AJ1297" s="104"/>
      <c r="AK1297" s="104"/>
      <c r="AL1297" s="104"/>
      <c r="AM1297" s="104"/>
      <c r="AN1297" s="104"/>
      <c r="AO1297" s="104"/>
      <c r="AP1297" s="104"/>
      <c r="AQ1297" s="104"/>
      <c r="AR1297" s="104"/>
    </row>
    <row r="1298" spans="1:44" s="47" customFormat="1">
      <c r="A1298" s="17"/>
      <c r="B1298" s="32"/>
      <c r="C1298" s="18"/>
      <c r="D1298" s="18"/>
      <c r="E1298" s="18"/>
      <c r="F1298" s="18"/>
      <c r="G1298" s="55"/>
      <c r="H1298" s="55"/>
      <c r="I1298" s="104"/>
      <c r="J1298" s="104"/>
      <c r="K1298" s="104"/>
      <c r="L1298" s="104"/>
      <c r="M1298" s="104"/>
      <c r="N1298" s="104"/>
      <c r="O1298" s="104"/>
      <c r="P1298" s="104"/>
      <c r="Q1298" s="104"/>
      <c r="R1298" s="104"/>
      <c r="S1298" s="130"/>
      <c r="T1298" s="130"/>
      <c r="U1298" s="104"/>
      <c r="V1298" s="104"/>
      <c r="W1298" s="104"/>
      <c r="X1298" s="104"/>
      <c r="Y1298" s="104"/>
      <c r="Z1298" s="104"/>
      <c r="AA1298" s="104"/>
      <c r="AB1298" s="104"/>
      <c r="AC1298" s="104"/>
      <c r="AD1298" s="104"/>
      <c r="AE1298" s="130"/>
      <c r="AF1298" s="130"/>
      <c r="AG1298" s="104"/>
      <c r="AH1298" s="104"/>
      <c r="AI1298" s="104"/>
      <c r="AJ1298" s="104"/>
      <c r="AK1298" s="104"/>
      <c r="AL1298" s="104"/>
      <c r="AM1298" s="104"/>
      <c r="AN1298" s="104"/>
      <c r="AO1298" s="104"/>
      <c r="AP1298" s="104"/>
      <c r="AQ1298" s="104"/>
      <c r="AR1298" s="104"/>
    </row>
    <row r="1299" spans="1:44" ht="18.75">
      <c r="A1299" s="25" t="s">
        <v>285</v>
      </c>
      <c r="B1299" s="31">
        <v>920</v>
      </c>
      <c r="C1299" s="16" t="s">
        <v>16</v>
      </c>
      <c r="D1299" s="16" t="s">
        <v>8</v>
      </c>
      <c r="E1299" s="16"/>
      <c r="F1299" s="16"/>
      <c r="G1299" s="11">
        <f t="shared" ref="G1299:V1303" si="1444">G1300</f>
        <v>50</v>
      </c>
      <c r="H1299" s="11">
        <f t="shared" si="1444"/>
        <v>0</v>
      </c>
      <c r="I1299" s="11">
        <f t="shared" si="1444"/>
        <v>0</v>
      </c>
      <c r="J1299" s="11">
        <f t="shared" si="1444"/>
        <v>0</v>
      </c>
      <c r="K1299" s="11">
        <f t="shared" si="1444"/>
        <v>0</v>
      </c>
      <c r="L1299" s="11">
        <f t="shared" si="1444"/>
        <v>0</v>
      </c>
      <c r="M1299" s="11">
        <f t="shared" si="1444"/>
        <v>50</v>
      </c>
      <c r="N1299" s="11">
        <f t="shared" si="1444"/>
        <v>0</v>
      </c>
      <c r="O1299" s="11">
        <f t="shared" si="1444"/>
        <v>0</v>
      </c>
      <c r="P1299" s="11">
        <f t="shared" si="1444"/>
        <v>0</v>
      </c>
      <c r="Q1299" s="11">
        <f t="shared" si="1444"/>
        <v>0</v>
      </c>
      <c r="R1299" s="11">
        <f t="shared" si="1444"/>
        <v>0</v>
      </c>
      <c r="S1299" s="127">
        <f t="shared" si="1444"/>
        <v>50</v>
      </c>
      <c r="T1299" s="127">
        <f t="shared" si="1444"/>
        <v>0</v>
      </c>
      <c r="U1299" s="11">
        <f t="shared" si="1444"/>
        <v>0</v>
      </c>
      <c r="V1299" s="11">
        <f t="shared" si="1444"/>
        <v>0</v>
      </c>
      <c r="W1299" s="11">
        <f t="shared" ref="U1299:AJ1303" si="1445">W1300</f>
        <v>0</v>
      </c>
      <c r="X1299" s="11">
        <f t="shared" si="1445"/>
        <v>0</v>
      </c>
      <c r="Y1299" s="11">
        <f t="shared" si="1445"/>
        <v>50</v>
      </c>
      <c r="Z1299" s="11">
        <f t="shared" si="1445"/>
        <v>0</v>
      </c>
      <c r="AA1299" s="11">
        <f t="shared" si="1445"/>
        <v>0</v>
      </c>
      <c r="AB1299" s="11">
        <f t="shared" si="1445"/>
        <v>650</v>
      </c>
      <c r="AC1299" s="11">
        <f t="shared" si="1445"/>
        <v>0</v>
      </c>
      <c r="AD1299" s="11">
        <f t="shared" si="1445"/>
        <v>0</v>
      </c>
      <c r="AE1299" s="127">
        <f t="shared" si="1445"/>
        <v>700</v>
      </c>
      <c r="AF1299" s="127">
        <f t="shared" si="1445"/>
        <v>0</v>
      </c>
      <c r="AG1299" s="11">
        <f t="shared" si="1445"/>
        <v>0</v>
      </c>
      <c r="AH1299" s="11">
        <f t="shared" si="1445"/>
        <v>0</v>
      </c>
      <c r="AI1299" s="11">
        <f t="shared" si="1445"/>
        <v>0</v>
      </c>
      <c r="AJ1299" s="11">
        <f t="shared" si="1445"/>
        <v>0</v>
      </c>
      <c r="AK1299" s="11">
        <f t="shared" ref="AG1299:AR1303" si="1446">AK1300</f>
        <v>700</v>
      </c>
      <c r="AL1299" s="11">
        <f t="shared" si="1446"/>
        <v>0</v>
      </c>
      <c r="AM1299" s="11">
        <f t="shared" si="1446"/>
        <v>0</v>
      </c>
      <c r="AN1299" s="11">
        <f t="shared" si="1446"/>
        <v>0</v>
      </c>
      <c r="AO1299" s="11">
        <f t="shared" si="1446"/>
        <v>0</v>
      </c>
      <c r="AP1299" s="11">
        <f t="shared" si="1446"/>
        <v>0</v>
      </c>
      <c r="AQ1299" s="11">
        <f t="shared" si="1446"/>
        <v>700</v>
      </c>
      <c r="AR1299" s="11">
        <f t="shared" si="1446"/>
        <v>0</v>
      </c>
    </row>
    <row r="1300" spans="1:44" ht="33">
      <c r="A1300" s="20" t="s">
        <v>366</v>
      </c>
      <c r="B1300" s="32">
        <v>920</v>
      </c>
      <c r="C1300" s="18" t="s">
        <v>16</v>
      </c>
      <c r="D1300" s="18" t="s">
        <v>8</v>
      </c>
      <c r="E1300" s="18" t="s">
        <v>303</v>
      </c>
      <c r="F1300" s="18" t="s">
        <v>277</v>
      </c>
      <c r="G1300" s="6">
        <f t="shared" si="1444"/>
        <v>50</v>
      </c>
      <c r="H1300" s="6">
        <f t="shared" si="1444"/>
        <v>0</v>
      </c>
      <c r="I1300" s="6">
        <f t="shared" si="1444"/>
        <v>0</v>
      </c>
      <c r="J1300" s="6">
        <f t="shared" si="1444"/>
        <v>0</v>
      </c>
      <c r="K1300" s="6">
        <f t="shared" si="1444"/>
        <v>0</v>
      </c>
      <c r="L1300" s="6">
        <f t="shared" si="1444"/>
        <v>0</v>
      </c>
      <c r="M1300" s="6">
        <f t="shared" si="1444"/>
        <v>50</v>
      </c>
      <c r="N1300" s="6">
        <f t="shared" si="1444"/>
        <v>0</v>
      </c>
      <c r="O1300" s="6">
        <f t="shared" si="1444"/>
        <v>0</v>
      </c>
      <c r="P1300" s="6">
        <f t="shared" si="1444"/>
        <v>0</v>
      </c>
      <c r="Q1300" s="6">
        <f t="shared" si="1444"/>
        <v>0</v>
      </c>
      <c r="R1300" s="6">
        <f t="shared" si="1444"/>
        <v>0</v>
      </c>
      <c r="S1300" s="118">
        <f t="shared" si="1444"/>
        <v>50</v>
      </c>
      <c r="T1300" s="118">
        <f t="shared" si="1444"/>
        <v>0</v>
      </c>
      <c r="U1300" s="6">
        <f t="shared" si="1445"/>
        <v>0</v>
      </c>
      <c r="V1300" s="6">
        <f t="shared" si="1445"/>
        <v>0</v>
      </c>
      <c r="W1300" s="6">
        <f t="shared" si="1445"/>
        <v>0</v>
      </c>
      <c r="X1300" s="6">
        <f t="shared" si="1445"/>
        <v>0</v>
      </c>
      <c r="Y1300" s="6">
        <f t="shared" si="1445"/>
        <v>50</v>
      </c>
      <c r="Z1300" s="6">
        <f t="shared" si="1445"/>
        <v>0</v>
      </c>
      <c r="AA1300" s="6">
        <f t="shared" si="1445"/>
        <v>0</v>
      </c>
      <c r="AB1300" s="6">
        <f t="shared" si="1445"/>
        <v>650</v>
      </c>
      <c r="AC1300" s="6">
        <f t="shared" si="1445"/>
        <v>0</v>
      </c>
      <c r="AD1300" s="6">
        <f t="shared" si="1445"/>
        <v>0</v>
      </c>
      <c r="AE1300" s="118">
        <f t="shared" si="1445"/>
        <v>700</v>
      </c>
      <c r="AF1300" s="118">
        <f t="shared" si="1445"/>
        <v>0</v>
      </c>
      <c r="AG1300" s="6">
        <f t="shared" si="1446"/>
        <v>0</v>
      </c>
      <c r="AH1300" s="6">
        <f t="shared" si="1446"/>
        <v>0</v>
      </c>
      <c r="AI1300" s="6">
        <f t="shared" si="1446"/>
        <v>0</v>
      </c>
      <c r="AJ1300" s="6">
        <f t="shared" si="1446"/>
        <v>0</v>
      </c>
      <c r="AK1300" s="6">
        <f t="shared" si="1446"/>
        <v>700</v>
      </c>
      <c r="AL1300" s="6">
        <f t="shared" si="1446"/>
        <v>0</v>
      </c>
      <c r="AM1300" s="6">
        <f t="shared" si="1446"/>
        <v>0</v>
      </c>
      <c r="AN1300" s="6">
        <f t="shared" si="1446"/>
        <v>0</v>
      </c>
      <c r="AO1300" s="6">
        <f t="shared" si="1446"/>
        <v>0</v>
      </c>
      <c r="AP1300" s="6">
        <f t="shared" si="1446"/>
        <v>0</v>
      </c>
      <c r="AQ1300" s="6">
        <f t="shared" si="1446"/>
        <v>700</v>
      </c>
      <c r="AR1300" s="6">
        <f t="shared" si="1446"/>
        <v>0</v>
      </c>
    </row>
    <row r="1301" spans="1:44" ht="20.100000000000001" customHeight="1">
      <c r="A1301" s="17" t="s">
        <v>14</v>
      </c>
      <c r="B1301" s="32">
        <v>920</v>
      </c>
      <c r="C1301" s="18" t="s">
        <v>16</v>
      </c>
      <c r="D1301" s="18" t="s">
        <v>8</v>
      </c>
      <c r="E1301" s="18" t="s">
        <v>304</v>
      </c>
      <c r="F1301" s="18"/>
      <c r="G1301" s="6">
        <f t="shared" si="1444"/>
        <v>50</v>
      </c>
      <c r="H1301" s="6">
        <f t="shared" si="1444"/>
        <v>0</v>
      </c>
      <c r="I1301" s="6">
        <f t="shared" si="1444"/>
        <v>0</v>
      </c>
      <c r="J1301" s="6">
        <f t="shared" si="1444"/>
        <v>0</v>
      </c>
      <c r="K1301" s="6">
        <f t="shared" si="1444"/>
        <v>0</v>
      </c>
      <c r="L1301" s="6">
        <f t="shared" si="1444"/>
        <v>0</v>
      </c>
      <c r="M1301" s="6">
        <f t="shared" si="1444"/>
        <v>50</v>
      </c>
      <c r="N1301" s="6">
        <f t="shared" si="1444"/>
        <v>0</v>
      </c>
      <c r="O1301" s="6">
        <f t="shared" si="1444"/>
        <v>0</v>
      </c>
      <c r="P1301" s="6">
        <f t="shared" si="1444"/>
        <v>0</v>
      </c>
      <c r="Q1301" s="6">
        <f t="shared" si="1444"/>
        <v>0</v>
      </c>
      <c r="R1301" s="6">
        <f t="shared" si="1444"/>
        <v>0</v>
      </c>
      <c r="S1301" s="118">
        <f t="shared" si="1444"/>
        <v>50</v>
      </c>
      <c r="T1301" s="118">
        <f t="shared" si="1444"/>
        <v>0</v>
      </c>
      <c r="U1301" s="6">
        <f t="shared" si="1445"/>
        <v>0</v>
      </c>
      <c r="V1301" s="6">
        <f t="shared" si="1445"/>
        <v>0</v>
      </c>
      <c r="W1301" s="6">
        <f t="shared" si="1445"/>
        <v>0</v>
      </c>
      <c r="X1301" s="6">
        <f t="shared" si="1445"/>
        <v>0</v>
      </c>
      <c r="Y1301" s="6">
        <f t="shared" si="1445"/>
        <v>50</v>
      </c>
      <c r="Z1301" s="6">
        <f t="shared" si="1445"/>
        <v>0</v>
      </c>
      <c r="AA1301" s="6">
        <f t="shared" si="1445"/>
        <v>0</v>
      </c>
      <c r="AB1301" s="6">
        <f t="shared" si="1445"/>
        <v>650</v>
      </c>
      <c r="AC1301" s="6">
        <f t="shared" si="1445"/>
        <v>0</v>
      </c>
      <c r="AD1301" s="6">
        <f t="shared" si="1445"/>
        <v>0</v>
      </c>
      <c r="AE1301" s="118">
        <f t="shared" si="1445"/>
        <v>700</v>
      </c>
      <c r="AF1301" s="118">
        <f t="shared" si="1445"/>
        <v>0</v>
      </c>
      <c r="AG1301" s="6">
        <f t="shared" si="1446"/>
        <v>0</v>
      </c>
      <c r="AH1301" s="6">
        <f t="shared" si="1446"/>
        <v>0</v>
      </c>
      <c r="AI1301" s="6">
        <f t="shared" si="1446"/>
        <v>0</v>
      </c>
      <c r="AJ1301" s="6">
        <f t="shared" si="1446"/>
        <v>0</v>
      </c>
      <c r="AK1301" s="6">
        <f t="shared" si="1446"/>
        <v>700</v>
      </c>
      <c r="AL1301" s="6">
        <f t="shared" si="1446"/>
        <v>0</v>
      </c>
      <c r="AM1301" s="6">
        <f t="shared" si="1446"/>
        <v>0</v>
      </c>
      <c r="AN1301" s="6">
        <f t="shared" si="1446"/>
        <v>0</v>
      </c>
      <c r="AO1301" s="6">
        <f t="shared" si="1446"/>
        <v>0</v>
      </c>
      <c r="AP1301" s="6">
        <f t="shared" si="1446"/>
        <v>0</v>
      </c>
      <c r="AQ1301" s="6">
        <f t="shared" si="1446"/>
        <v>700</v>
      </c>
      <c r="AR1301" s="6">
        <f t="shared" si="1446"/>
        <v>0</v>
      </c>
    </row>
    <row r="1302" spans="1:44" ht="33">
      <c r="A1302" s="17" t="s">
        <v>286</v>
      </c>
      <c r="B1302" s="32">
        <v>920</v>
      </c>
      <c r="C1302" s="18" t="s">
        <v>16</v>
      </c>
      <c r="D1302" s="18" t="s">
        <v>8</v>
      </c>
      <c r="E1302" s="18" t="s">
        <v>306</v>
      </c>
      <c r="F1302" s="18"/>
      <c r="G1302" s="6">
        <f t="shared" si="1444"/>
        <v>50</v>
      </c>
      <c r="H1302" s="6">
        <f t="shared" si="1444"/>
        <v>0</v>
      </c>
      <c r="I1302" s="6">
        <f t="shared" si="1444"/>
        <v>0</v>
      </c>
      <c r="J1302" s="6">
        <f t="shared" si="1444"/>
        <v>0</v>
      </c>
      <c r="K1302" s="6">
        <f t="shared" si="1444"/>
        <v>0</v>
      </c>
      <c r="L1302" s="6">
        <f t="shared" si="1444"/>
        <v>0</v>
      </c>
      <c r="M1302" s="6">
        <f t="shared" si="1444"/>
        <v>50</v>
      </c>
      <c r="N1302" s="6">
        <f t="shared" si="1444"/>
        <v>0</v>
      </c>
      <c r="O1302" s="6">
        <f t="shared" si="1444"/>
        <v>0</v>
      </c>
      <c r="P1302" s="6">
        <f t="shared" si="1444"/>
        <v>0</v>
      </c>
      <c r="Q1302" s="6">
        <f t="shared" si="1444"/>
        <v>0</v>
      </c>
      <c r="R1302" s="6">
        <f t="shared" si="1444"/>
        <v>0</v>
      </c>
      <c r="S1302" s="118">
        <f t="shared" si="1444"/>
        <v>50</v>
      </c>
      <c r="T1302" s="118">
        <f t="shared" si="1444"/>
        <v>0</v>
      </c>
      <c r="U1302" s="6">
        <f t="shared" si="1445"/>
        <v>0</v>
      </c>
      <c r="V1302" s="6">
        <f t="shared" si="1445"/>
        <v>0</v>
      </c>
      <c r="W1302" s="6">
        <f t="shared" si="1445"/>
        <v>0</v>
      </c>
      <c r="X1302" s="6">
        <f t="shared" si="1445"/>
        <v>0</v>
      </c>
      <c r="Y1302" s="6">
        <f t="shared" si="1445"/>
        <v>50</v>
      </c>
      <c r="Z1302" s="6">
        <f t="shared" si="1445"/>
        <v>0</v>
      </c>
      <c r="AA1302" s="6">
        <f t="shared" si="1445"/>
        <v>0</v>
      </c>
      <c r="AB1302" s="6">
        <f t="shared" si="1445"/>
        <v>650</v>
      </c>
      <c r="AC1302" s="6">
        <f t="shared" si="1445"/>
        <v>0</v>
      </c>
      <c r="AD1302" s="6">
        <f t="shared" si="1445"/>
        <v>0</v>
      </c>
      <c r="AE1302" s="118">
        <f t="shared" si="1445"/>
        <v>700</v>
      </c>
      <c r="AF1302" s="118">
        <f t="shared" si="1445"/>
        <v>0</v>
      </c>
      <c r="AG1302" s="6">
        <f t="shared" si="1446"/>
        <v>0</v>
      </c>
      <c r="AH1302" s="6">
        <f t="shared" si="1446"/>
        <v>0</v>
      </c>
      <c r="AI1302" s="6">
        <f t="shared" si="1446"/>
        <v>0</v>
      </c>
      <c r="AJ1302" s="6">
        <f t="shared" si="1446"/>
        <v>0</v>
      </c>
      <c r="AK1302" s="6">
        <f t="shared" si="1446"/>
        <v>700</v>
      </c>
      <c r="AL1302" s="6">
        <f t="shared" si="1446"/>
        <v>0</v>
      </c>
      <c r="AM1302" s="6">
        <f t="shared" si="1446"/>
        <v>0</v>
      </c>
      <c r="AN1302" s="6">
        <f t="shared" si="1446"/>
        <v>0</v>
      </c>
      <c r="AO1302" s="6">
        <f t="shared" si="1446"/>
        <v>0</v>
      </c>
      <c r="AP1302" s="6">
        <f t="shared" si="1446"/>
        <v>0</v>
      </c>
      <c r="AQ1302" s="6">
        <f t="shared" si="1446"/>
        <v>700</v>
      </c>
      <c r="AR1302" s="6">
        <f t="shared" si="1446"/>
        <v>0</v>
      </c>
    </row>
    <row r="1303" spans="1:44" ht="33">
      <c r="A1303" s="17" t="s">
        <v>221</v>
      </c>
      <c r="B1303" s="32">
        <v>920</v>
      </c>
      <c r="C1303" s="18" t="s">
        <v>16</v>
      </c>
      <c r="D1303" s="18" t="s">
        <v>8</v>
      </c>
      <c r="E1303" s="18" t="s">
        <v>306</v>
      </c>
      <c r="F1303" s="18" t="s">
        <v>29</v>
      </c>
      <c r="G1303" s="6">
        <f t="shared" si="1444"/>
        <v>50</v>
      </c>
      <c r="H1303" s="6">
        <f t="shared" si="1444"/>
        <v>0</v>
      </c>
      <c r="I1303" s="6">
        <f t="shared" si="1444"/>
        <v>0</v>
      </c>
      <c r="J1303" s="6">
        <f t="shared" si="1444"/>
        <v>0</v>
      </c>
      <c r="K1303" s="6">
        <f t="shared" si="1444"/>
        <v>0</v>
      </c>
      <c r="L1303" s="6">
        <f t="shared" si="1444"/>
        <v>0</v>
      </c>
      <c r="M1303" s="6">
        <f t="shared" si="1444"/>
        <v>50</v>
      </c>
      <c r="N1303" s="6">
        <f t="shared" si="1444"/>
        <v>0</v>
      </c>
      <c r="O1303" s="6">
        <f t="shared" si="1444"/>
        <v>0</v>
      </c>
      <c r="P1303" s="6">
        <f t="shared" si="1444"/>
        <v>0</v>
      </c>
      <c r="Q1303" s="6">
        <f t="shared" si="1444"/>
        <v>0</v>
      </c>
      <c r="R1303" s="6">
        <f t="shared" si="1444"/>
        <v>0</v>
      </c>
      <c r="S1303" s="118">
        <f t="shared" si="1444"/>
        <v>50</v>
      </c>
      <c r="T1303" s="118">
        <f t="shared" si="1444"/>
        <v>0</v>
      </c>
      <c r="U1303" s="6">
        <f t="shared" si="1445"/>
        <v>0</v>
      </c>
      <c r="V1303" s="6">
        <f t="shared" si="1445"/>
        <v>0</v>
      </c>
      <c r="W1303" s="6">
        <f t="shared" si="1445"/>
        <v>0</v>
      </c>
      <c r="X1303" s="6">
        <f t="shared" si="1445"/>
        <v>0</v>
      </c>
      <c r="Y1303" s="6">
        <f t="shared" si="1445"/>
        <v>50</v>
      </c>
      <c r="Z1303" s="6">
        <f t="shared" si="1445"/>
        <v>0</v>
      </c>
      <c r="AA1303" s="6">
        <f t="shared" si="1445"/>
        <v>0</v>
      </c>
      <c r="AB1303" s="6">
        <f t="shared" si="1445"/>
        <v>650</v>
      </c>
      <c r="AC1303" s="6">
        <f t="shared" si="1445"/>
        <v>0</v>
      </c>
      <c r="AD1303" s="6">
        <f t="shared" si="1445"/>
        <v>0</v>
      </c>
      <c r="AE1303" s="118">
        <f t="shared" si="1445"/>
        <v>700</v>
      </c>
      <c r="AF1303" s="118">
        <f t="shared" si="1445"/>
        <v>0</v>
      </c>
      <c r="AG1303" s="6">
        <f t="shared" si="1446"/>
        <v>0</v>
      </c>
      <c r="AH1303" s="6">
        <f t="shared" si="1446"/>
        <v>0</v>
      </c>
      <c r="AI1303" s="6">
        <f t="shared" si="1446"/>
        <v>0</v>
      </c>
      <c r="AJ1303" s="6">
        <f t="shared" si="1446"/>
        <v>0</v>
      </c>
      <c r="AK1303" s="6">
        <f t="shared" si="1446"/>
        <v>700</v>
      </c>
      <c r="AL1303" s="6">
        <f t="shared" si="1446"/>
        <v>0</v>
      </c>
      <c r="AM1303" s="6">
        <f t="shared" si="1446"/>
        <v>0</v>
      </c>
      <c r="AN1303" s="6">
        <f t="shared" si="1446"/>
        <v>0</v>
      </c>
      <c r="AO1303" s="6">
        <f t="shared" si="1446"/>
        <v>0</v>
      </c>
      <c r="AP1303" s="6">
        <f t="shared" si="1446"/>
        <v>0</v>
      </c>
      <c r="AQ1303" s="6">
        <f t="shared" si="1446"/>
        <v>700</v>
      </c>
      <c r="AR1303" s="6">
        <f t="shared" si="1446"/>
        <v>0</v>
      </c>
    </row>
    <row r="1304" spans="1:44" ht="33">
      <c r="A1304" s="17" t="s">
        <v>34</v>
      </c>
      <c r="B1304" s="32">
        <v>920</v>
      </c>
      <c r="C1304" s="18" t="s">
        <v>16</v>
      </c>
      <c r="D1304" s="18" t="s">
        <v>8</v>
      </c>
      <c r="E1304" s="18" t="s">
        <v>306</v>
      </c>
      <c r="F1304" s="18" t="s">
        <v>35</v>
      </c>
      <c r="G1304" s="6">
        <v>50</v>
      </c>
      <c r="H1304" s="6"/>
      <c r="I1304" s="102"/>
      <c r="J1304" s="102"/>
      <c r="K1304" s="102"/>
      <c r="L1304" s="102"/>
      <c r="M1304" s="55">
        <f>G1304+I1304+J1304+K1304+L1304</f>
        <v>50</v>
      </c>
      <c r="N1304" s="55">
        <f>H1304+L1304</f>
        <v>0</v>
      </c>
      <c r="O1304" s="102"/>
      <c r="P1304" s="102"/>
      <c r="Q1304" s="102"/>
      <c r="R1304" s="102"/>
      <c r="S1304" s="119">
        <f>M1304+O1304+P1304+Q1304+R1304</f>
        <v>50</v>
      </c>
      <c r="T1304" s="119">
        <f>N1304+R1304</f>
        <v>0</v>
      </c>
      <c r="U1304" s="102"/>
      <c r="V1304" s="102"/>
      <c r="W1304" s="102"/>
      <c r="X1304" s="102"/>
      <c r="Y1304" s="55">
        <f>S1304+U1304+V1304+W1304+X1304</f>
        <v>50</v>
      </c>
      <c r="Z1304" s="55">
        <f>T1304+X1304</f>
        <v>0</v>
      </c>
      <c r="AA1304" s="102"/>
      <c r="AB1304" s="6">
        <v>650</v>
      </c>
      <c r="AC1304" s="102"/>
      <c r="AD1304" s="102"/>
      <c r="AE1304" s="119">
        <f>Y1304+AA1304+AB1304+AC1304+AD1304</f>
        <v>700</v>
      </c>
      <c r="AF1304" s="119">
        <f>Z1304+AD1304</f>
        <v>0</v>
      </c>
      <c r="AG1304" s="102"/>
      <c r="AH1304" s="6"/>
      <c r="AI1304" s="102"/>
      <c r="AJ1304" s="102"/>
      <c r="AK1304" s="55">
        <f>AE1304+AG1304+AH1304+AI1304+AJ1304</f>
        <v>700</v>
      </c>
      <c r="AL1304" s="55">
        <f>AF1304+AJ1304</f>
        <v>0</v>
      </c>
      <c r="AM1304" s="102"/>
      <c r="AN1304" s="6"/>
      <c r="AO1304" s="102"/>
      <c r="AP1304" s="102"/>
      <c r="AQ1304" s="55">
        <f>AK1304+AM1304+AN1304+AO1304+AP1304</f>
        <v>700</v>
      </c>
      <c r="AR1304" s="55">
        <f>AL1304+AP1304</f>
        <v>0</v>
      </c>
    </row>
    <row r="1305" spans="1:44">
      <c r="A1305" s="17"/>
      <c r="B1305" s="32"/>
      <c r="C1305" s="18"/>
      <c r="D1305" s="18"/>
      <c r="E1305" s="18"/>
      <c r="F1305" s="18"/>
      <c r="G1305" s="52"/>
      <c r="H1305" s="52"/>
      <c r="I1305" s="102"/>
      <c r="J1305" s="102"/>
      <c r="K1305" s="102"/>
      <c r="L1305" s="102"/>
      <c r="M1305" s="102"/>
      <c r="N1305" s="102"/>
      <c r="O1305" s="102"/>
      <c r="P1305" s="102"/>
      <c r="Q1305" s="102"/>
      <c r="R1305" s="102"/>
      <c r="S1305" s="121"/>
      <c r="T1305" s="121"/>
      <c r="U1305" s="102"/>
      <c r="V1305" s="102"/>
      <c r="W1305" s="102"/>
      <c r="X1305" s="102"/>
      <c r="Y1305" s="102"/>
      <c r="Z1305" s="102"/>
      <c r="AA1305" s="102"/>
      <c r="AB1305" s="102"/>
      <c r="AC1305" s="102"/>
      <c r="AD1305" s="102"/>
      <c r="AE1305" s="121"/>
      <c r="AF1305" s="121"/>
      <c r="AG1305" s="102"/>
      <c r="AH1305" s="102"/>
      <c r="AI1305" s="102"/>
      <c r="AJ1305" s="102"/>
      <c r="AK1305" s="102"/>
      <c r="AL1305" s="102"/>
      <c r="AM1305" s="102"/>
      <c r="AN1305" s="102"/>
      <c r="AO1305" s="102"/>
      <c r="AP1305" s="102"/>
      <c r="AQ1305" s="102"/>
      <c r="AR1305" s="102"/>
    </row>
    <row r="1306" spans="1:44" ht="40.5" customHeight="1">
      <c r="A1306" s="15" t="s">
        <v>287</v>
      </c>
      <c r="B1306" s="31">
        <v>920</v>
      </c>
      <c r="C1306" s="16" t="s">
        <v>16</v>
      </c>
      <c r="D1306" s="16" t="s">
        <v>133</v>
      </c>
      <c r="E1306" s="16" t="s">
        <v>277</v>
      </c>
      <c r="F1306" s="16" t="s">
        <v>277</v>
      </c>
      <c r="G1306" s="11">
        <f>G1307+G1311</f>
        <v>9470</v>
      </c>
      <c r="H1306" s="11">
        <f>H1307+H1311</f>
        <v>171</v>
      </c>
      <c r="I1306" s="11">
        <f t="shared" ref="I1306:N1306" si="1447">I1307+I1311</f>
        <v>0</v>
      </c>
      <c r="J1306" s="11">
        <f t="shared" si="1447"/>
        <v>16777</v>
      </c>
      <c r="K1306" s="11">
        <f t="shared" si="1447"/>
        <v>0</v>
      </c>
      <c r="L1306" s="11">
        <f t="shared" si="1447"/>
        <v>0</v>
      </c>
      <c r="M1306" s="11">
        <f t="shared" si="1447"/>
        <v>26247</v>
      </c>
      <c r="N1306" s="11">
        <f t="shared" si="1447"/>
        <v>171</v>
      </c>
      <c r="O1306" s="11">
        <f t="shared" ref="O1306:T1306" si="1448">O1307+O1311</f>
        <v>0</v>
      </c>
      <c r="P1306" s="11">
        <f t="shared" si="1448"/>
        <v>0</v>
      </c>
      <c r="Q1306" s="11">
        <f t="shared" si="1448"/>
        <v>0</v>
      </c>
      <c r="R1306" s="11">
        <f t="shared" si="1448"/>
        <v>0</v>
      </c>
      <c r="S1306" s="127">
        <f t="shared" si="1448"/>
        <v>26247</v>
      </c>
      <c r="T1306" s="127">
        <f t="shared" si="1448"/>
        <v>171</v>
      </c>
      <c r="U1306" s="11">
        <f t="shared" ref="U1306:Z1306" si="1449">U1307+U1311</f>
        <v>0</v>
      </c>
      <c r="V1306" s="11">
        <f t="shared" si="1449"/>
        <v>0</v>
      </c>
      <c r="W1306" s="11">
        <f t="shared" si="1449"/>
        <v>0</v>
      </c>
      <c r="X1306" s="11">
        <f t="shared" si="1449"/>
        <v>0</v>
      </c>
      <c r="Y1306" s="11">
        <f t="shared" si="1449"/>
        <v>26247</v>
      </c>
      <c r="Z1306" s="11">
        <f t="shared" si="1449"/>
        <v>171</v>
      </c>
      <c r="AA1306" s="11">
        <f t="shared" ref="AA1306:AF1306" si="1450">AA1307+AA1311</f>
        <v>0</v>
      </c>
      <c r="AB1306" s="11">
        <f t="shared" si="1450"/>
        <v>0</v>
      </c>
      <c r="AC1306" s="11">
        <f t="shared" si="1450"/>
        <v>0</v>
      </c>
      <c r="AD1306" s="11">
        <f t="shared" si="1450"/>
        <v>0</v>
      </c>
      <c r="AE1306" s="127">
        <f t="shared" si="1450"/>
        <v>26247</v>
      </c>
      <c r="AF1306" s="127">
        <f t="shared" si="1450"/>
        <v>171</v>
      </c>
      <c r="AG1306" s="11">
        <f t="shared" ref="AG1306:AL1306" si="1451">AG1307+AG1311</f>
        <v>0</v>
      </c>
      <c r="AH1306" s="11">
        <f t="shared" si="1451"/>
        <v>0</v>
      </c>
      <c r="AI1306" s="11">
        <f t="shared" si="1451"/>
        <v>0</v>
      </c>
      <c r="AJ1306" s="11">
        <f t="shared" si="1451"/>
        <v>0</v>
      </c>
      <c r="AK1306" s="11">
        <f t="shared" si="1451"/>
        <v>26247</v>
      </c>
      <c r="AL1306" s="11">
        <f t="shared" si="1451"/>
        <v>171</v>
      </c>
      <c r="AM1306" s="11">
        <f t="shared" ref="AM1306:AR1306" si="1452">AM1307+AM1311</f>
        <v>0</v>
      </c>
      <c r="AN1306" s="11">
        <f t="shared" si="1452"/>
        <v>1147</v>
      </c>
      <c r="AO1306" s="11">
        <f t="shared" si="1452"/>
        <v>0</v>
      </c>
      <c r="AP1306" s="11">
        <f t="shared" si="1452"/>
        <v>0</v>
      </c>
      <c r="AQ1306" s="11">
        <f t="shared" si="1452"/>
        <v>27394</v>
      </c>
      <c r="AR1306" s="11">
        <f t="shared" si="1452"/>
        <v>171</v>
      </c>
    </row>
    <row r="1307" spans="1:44" ht="40.5" hidden="1" customHeight="1">
      <c r="A1307" s="67" t="s">
        <v>565</v>
      </c>
      <c r="B1307" s="32">
        <v>920</v>
      </c>
      <c r="C1307" s="18" t="s">
        <v>16</v>
      </c>
      <c r="D1307" s="18" t="s">
        <v>133</v>
      </c>
      <c r="E1307" s="18" t="s">
        <v>308</v>
      </c>
      <c r="F1307" s="16"/>
      <c r="G1307" s="6">
        <f t="shared" ref="G1307:V1309" si="1453">G1308</f>
        <v>0</v>
      </c>
      <c r="H1307" s="6">
        <f t="shared" si="1453"/>
        <v>0</v>
      </c>
      <c r="I1307" s="6">
        <f t="shared" si="1453"/>
        <v>0</v>
      </c>
      <c r="J1307" s="6">
        <f t="shared" si="1453"/>
        <v>0</v>
      </c>
      <c r="K1307" s="6">
        <f t="shared" si="1453"/>
        <v>0</v>
      </c>
      <c r="L1307" s="6">
        <f t="shared" si="1453"/>
        <v>0</v>
      </c>
      <c r="M1307" s="6">
        <f t="shared" si="1453"/>
        <v>0</v>
      </c>
      <c r="N1307" s="6">
        <f t="shared" si="1453"/>
        <v>0</v>
      </c>
      <c r="O1307" s="6">
        <f t="shared" si="1453"/>
        <v>0</v>
      </c>
      <c r="P1307" s="6">
        <f t="shared" si="1453"/>
        <v>0</v>
      </c>
      <c r="Q1307" s="6">
        <f t="shared" si="1453"/>
        <v>0</v>
      </c>
      <c r="R1307" s="6">
        <f t="shared" si="1453"/>
        <v>0</v>
      </c>
      <c r="S1307" s="118">
        <f t="shared" si="1453"/>
        <v>0</v>
      </c>
      <c r="T1307" s="118">
        <f t="shared" si="1453"/>
        <v>0</v>
      </c>
      <c r="U1307" s="6">
        <f t="shared" si="1453"/>
        <v>0</v>
      </c>
      <c r="V1307" s="6">
        <f t="shared" si="1453"/>
        <v>0</v>
      </c>
      <c r="W1307" s="6">
        <f t="shared" ref="U1307:AJ1309" si="1454">W1308</f>
        <v>0</v>
      </c>
      <c r="X1307" s="6">
        <f t="shared" si="1454"/>
        <v>0</v>
      </c>
      <c r="Y1307" s="6">
        <f t="shared" si="1454"/>
        <v>0</v>
      </c>
      <c r="Z1307" s="6">
        <f t="shared" si="1454"/>
        <v>0</v>
      </c>
      <c r="AA1307" s="6">
        <f t="shared" si="1454"/>
        <v>0</v>
      </c>
      <c r="AB1307" s="6">
        <f t="shared" si="1454"/>
        <v>0</v>
      </c>
      <c r="AC1307" s="6">
        <f t="shared" si="1454"/>
        <v>0</v>
      </c>
      <c r="AD1307" s="6">
        <f t="shared" si="1454"/>
        <v>0</v>
      </c>
      <c r="AE1307" s="118">
        <f t="shared" si="1454"/>
        <v>0</v>
      </c>
      <c r="AF1307" s="118">
        <f t="shared" si="1454"/>
        <v>0</v>
      </c>
      <c r="AG1307" s="6">
        <f t="shared" si="1454"/>
        <v>0</v>
      </c>
      <c r="AH1307" s="6">
        <f t="shared" si="1454"/>
        <v>0</v>
      </c>
      <c r="AI1307" s="6">
        <f t="shared" si="1454"/>
        <v>0</v>
      </c>
      <c r="AJ1307" s="6">
        <f t="shared" si="1454"/>
        <v>0</v>
      </c>
      <c r="AK1307" s="6">
        <f t="shared" ref="AG1307:AR1309" si="1455">AK1308</f>
        <v>0</v>
      </c>
      <c r="AL1307" s="6">
        <f t="shared" si="1455"/>
        <v>0</v>
      </c>
      <c r="AM1307" s="6">
        <f t="shared" si="1455"/>
        <v>0</v>
      </c>
      <c r="AN1307" s="6">
        <f t="shared" si="1455"/>
        <v>0</v>
      </c>
      <c r="AO1307" s="6">
        <f t="shared" si="1455"/>
        <v>0</v>
      </c>
      <c r="AP1307" s="6">
        <f t="shared" si="1455"/>
        <v>0</v>
      </c>
      <c r="AQ1307" s="6">
        <f t="shared" si="1455"/>
        <v>0</v>
      </c>
      <c r="AR1307" s="6">
        <f t="shared" si="1455"/>
        <v>0</v>
      </c>
    </row>
    <row r="1308" spans="1:44" ht="105.75" hidden="1" customHeight="1">
      <c r="A1308" s="58" t="s">
        <v>577</v>
      </c>
      <c r="B1308" s="32">
        <v>920</v>
      </c>
      <c r="C1308" s="18" t="s">
        <v>16</v>
      </c>
      <c r="D1308" s="18" t="s">
        <v>133</v>
      </c>
      <c r="E1308" s="18" t="s">
        <v>578</v>
      </c>
      <c r="F1308" s="16"/>
      <c r="G1308" s="6">
        <f t="shared" si="1453"/>
        <v>0</v>
      </c>
      <c r="H1308" s="6">
        <f t="shared" si="1453"/>
        <v>0</v>
      </c>
      <c r="I1308" s="6">
        <f t="shared" si="1453"/>
        <v>0</v>
      </c>
      <c r="J1308" s="6">
        <f t="shared" si="1453"/>
        <v>0</v>
      </c>
      <c r="K1308" s="6">
        <f t="shared" si="1453"/>
        <v>0</v>
      </c>
      <c r="L1308" s="6">
        <f t="shared" si="1453"/>
        <v>0</v>
      </c>
      <c r="M1308" s="6">
        <f t="shared" si="1453"/>
        <v>0</v>
      </c>
      <c r="N1308" s="6">
        <f t="shared" si="1453"/>
        <v>0</v>
      </c>
      <c r="O1308" s="6">
        <f t="shared" si="1453"/>
        <v>0</v>
      </c>
      <c r="P1308" s="6">
        <f t="shared" si="1453"/>
        <v>0</v>
      </c>
      <c r="Q1308" s="6">
        <f t="shared" si="1453"/>
        <v>0</v>
      </c>
      <c r="R1308" s="6">
        <f t="shared" si="1453"/>
        <v>0</v>
      </c>
      <c r="S1308" s="118">
        <f t="shared" si="1453"/>
        <v>0</v>
      </c>
      <c r="T1308" s="118">
        <f t="shared" si="1453"/>
        <v>0</v>
      </c>
      <c r="U1308" s="6">
        <f t="shared" si="1454"/>
        <v>0</v>
      </c>
      <c r="V1308" s="6">
        <f t="shared" si="1454"/>
        <v>0</v>
      </c>
      <c r="W1308" s="6">
        <f t="shared" si="1454"/>
        <v>0</v>
      </c>
      <c r="X1308" s="6">
        <f t="shared" si="1454"/>
        <v>0</v>
      </c>
      <c r="Y1308" s="6">
        <f t="shared" si="1454"/>
        <v>0</v>
      </c>
      <c r="Z1308" s="6">
        <f t="shared" si="1454"/>
        <v>0</v>
      </c>
      <c r="AA1308" s="6">
        <f t="shared" si="1454"/>
        <v>0</v>
      </c>
      <c r="AB1308" s="6">
        <f t="shared" si="1454"/>
        <v>0</v>
      </c>
      <c r="AC1308" s="6">
        <f t="shared" si="1454"/>
        <v>0</v>
      </c>
      <c r="AD1308" s="6">
        <f t="shared" si="1454"/>
        <v>0</v>
      </c>
      <c r="AE1308" s="118">
        <f t="shared" si="1454"/>
        <v>0</v>
      </c>
      <c r="AF1308" s="118">
        <f t="shared" si="1454"/>
        <v>0</v>
      </c>
      <c r="AG1308" s="6">
        <f t="shared" si="1455"/>
        <v>0</v>
      </c>
      <c r="AH1308" s="6">
        <f t="shared" si="1455"/>
        <v>0</v>
      </c>
      <c r="AI1308" s="6">
        <f t="shared" si="1455"/>
        <v>0</v>
      </c>
      <c r="AJ1308" s="6">
        <f t="shared" si="1455"/>
        <v>0</v>
      </c>
      <c r="AK1308" s="6">
        <f t="shared" si="1455"/>
        <v>0</v>
      </c>
      <c r="AL1308" s="6">
        <f t="shared" si="1455"/>
        <v>0</v>
      </c>
      <c r="AM1308" s="6">
        <f t="shared" si="1455"/>
        <v>0</v>
      </c>
      <c r="AN1308" s="6">
        <f t="shared" si="1455"/>
        <v>0</v>
      </c>
      <c r="AO1308" s="6">
        <f t="shared" si="1455"/>
        <v>0</v>
      </c>
      <c r="AP1308" s="6">
        <f t="shared" si="1455"/>
        <v>0</v>
      </c>
      <c r="AQ1308" s="6">
        <f t="shared" si="1455"/>
        <v>0</v>
      </c>
      <c r="AR1308" s="6">
        <f t="shared" si="1455"/>
        <v>0</v>
      </c>
    </row>
    <row r="1309" spans="1:44" ht="40.5" hidden="1" customHeight="1">
      <c r="A1309" s="17" t="s">
        <v>221</v>
      </c>
      <c r="B1309" s="32">
        <v>920</v>
      </c>
      <c r="C1309" s="18" t="s">
        <v>16</v>
      </c>
      <c r="D1309" s="18" t="s">
        <v>133</v>
      </c>
      <c r="E1309" s="18" t="s">
        <v>578</v>
      </c>
      <c r="F1309" s="18" t="s">
        <v>29</v>
      </c>
      <c r="G1309" s="6">
        <f t="shared" si="1453"/>
        <v>0</v>
      </c>
      <c r="H1309" s="6">
        <f t="shared" si="1453"/>
        <v>0</v>
      </c>
      <c r="I1309" s="6">
        <f t="shared" si="1453"/>
        <v>0</v>
      </c>
      <c r="J1309" s="6">
        <f t="shared" si="1453"/>
        <v>0</v>
      </c>
      <c r="K1309" s="6">
        <f t="shared" si="1453"/>
        <v>0</v>
      </c>
      <c r="L1309" s="6">
        <f t="shared" si="1453"/>
        <v>0</v>
      </c>
      <c r="M1309" s="6">
        <f t="shared" si="1453"/>
        <v>0</v>
      </c>
      <c r="N1309" s="6">
        <f t="shared" si="1453"/>
        <v>0</v>
      </c>
      <c r="O1309" s="6">
        <f t="shared" si="1453"/>
        <v>0</v>
      </c>
      <c r="P1309" s="6">
        <f t="shared" si="1453"/>
        <v>0</v>
      </c>
      <c r="Q1309" s="6">
        <f t="shared" si="1453"/>
        <v>0</v>
      </c>
      <c r="R1309" s="6">
        <f t="shared" si="1453"/>
        <v>0</v>
      </c>
      <c r="S1309" s="118">
        <f t="shared" si="1453"/>
        <v>0</v>
      </c>
      <c r="T1309" s="118">
        <f t="shared" si="1453"/>
        <v>0</v>
      </c>
      <c r="U1309" s="6">
        <f t="shared" si="1454"/>
        <v>0</v>
      </c>
      <c r="V1309" s="6">
        <f t="shared" si="1454"/>
        <v>0</v>
      </c>
      <c r="W1309" s="6">
        <f t="shared" si="1454"/>
        <v>0</v>
      </c>
      <c r="X1309" s="6">
        <f t="shared" si="1454"/>
        <v>0</v>
      </c>
      <c r="Y1309" s="6">
        <f t="shared" si="1454"/>
        <v>0</v>
      </c>
      <c r="Z1309" s="6">
        <f t="shared" si="1454"/>
        <v>0</v>
      </c>
      <c r="AA1309" s="6">
        <f t="shared" si="1454"/>
        <v>0</v>
      </c>
      <c r="AB1309" s="6">
        <f t="shared" si="1454"/>
        <v>0</v>
      </c>
      <c r="AC1309" s="6">
        <f t="shared" si="1454"/>
        <v>0</v>
      </c>
      <c r="AD1309" s="6">
        <f t="shared" si="1454"/>
        <v>0</v>
      </c>
      <c r="AE1309" s="118">
        <f t="shared" si="1454"/>
        <v>0</v>
      </c>
      <c r="AF1309" s="118">
        <f t="shared" si="1454"/>
        <v>0</v>
      </c>
      <c r="AG1309" s="6">
        <f t="shared" si="1455"/>
        <v>0</v>
      </c>
      <c r="AH1309" s="6">
        <f t="shared" si="1455"/>
        <v>0</v>
      </c>
      <c r="AI1309" s="6">
        <f t="shared" si="1455"/>
        <v>0</v>
      </c>
      <c r="AJ1309" s="6">
        <f t="shared" si="1455"/>
        <v>0</v>
      </c>
      <c r="AK1309" s="6">
        <f t="shared" si="1455"/>
        <v>0</v>
      </c>
      <c r="AL1309" s="6">
        <f t="shared" si="1455"/>
        <v>0</v>
      </c>
      <c r="AM1309" s="6">
        <f t="shared" si="1455"/>
        <v>0</v>
      </c>
      <c r="AN1309" s="6">
        <f t="shared" si="1455"/>
        <v>0</v>
      </c>
      <c r="AO1309" s="6">
        <f t="shared" si="1455"/>
        <v>0</v>
      </c>
      <c r="AP1309" s="6">
        <f t="shared" si="1455"/>
        <v>0</v>
      </c>
      <c r="AQ1309" s="6">
        <f t="shared" si="1455"/>
        <v>0</v>
      </c>
      <c r="AR1309" s="6">
        <f t="shared" si="1455"/>
        <v>0</v>
      </c>
    </row>
    <row r="1310" spans="1:44" ht="40.5" hidden="1" customHeight="1">
      <c r="A1310" s="17" t="s">
        <v>34</v>
      </c>
      <c r="B1310" s="32">
        <v>920</v>
      </c>
      <c r="C1310" s="18" t="s">
        <v>16</v>
      </c>
      <c r="D1310" s="18" t="s">
        <v>133</v>
      </c>
      <c r="E1310" s="18" t="s">
        <v>578</v>
      </c>
      <c r="F1310" s="18" t="s">
        <v>35</v>
      </c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118"/>
      <c r="T1310" s="118"/>
      <c r="U1310" s="6"/>
      <c r="V1310" s="6"/>
      <c r="W1310" s="6"/>
      <c r="X1310" s="6"/>
      <c r="Y1310" s="6"/>
      <c r="Z1310" s="6"/>
      <c r="AA1310" s="6"/>
      <c r="AB1310" s="6"/>
      <c r="AC1310" s="6"/>
      <c r="AD1310" s="6"/>
      <c r="AE1310" s="118"/>
      <c r="AF1310" s="118"/>
      <c r="AG1310" s="6"/>
      <c r="AH1310" s="6"/>
      <c r="AI1310" s="6"/>
      <c r="AJ1310" s="6"/>
      <c r="AK1310" s="6"/>
      <c r="AL1310" s="6"/>
      <c r="AM1310" s="6"/>
      <c r="AN1310" s="6"/>
      <c r="AO1310" s="6"/>
      <c r="AP1310" s="6"/>
      <c r="AQ1310" s="6"/>
      <c r="AR1310" s="6"/>
    </row>
    <row r="1311" spans="1:44" ht="33">
      <c r="A1311" s="20" t="s">
        <v>366</v>
      </c>
      <c r="B1311" s="32">
        <v>920</v>
      </c>
      <c r="C1311" s="18" t="s">
        <v>16</v>
      </c>
      <c r="D1311" s="18" t="s">
        <v>133</v>
      </c>
      <c r="E1311" s="18" t="s">
        <v>303</v>
      </c>
      <c r="F1311" s="18" t="s">
        <v>277</v>
      </c>
      <c r="G1311" s="6">
        <f>G1312+G1332+G1321</f>
        <v>9470</v>
      </c>
      <c r="H1311" s="6">
        <f>H1312+H1332+H1321</f>
        <v>171</v>
      </c>
      <c r="I1311" s="6">
        <f t="shared" ref="I1311:N1311" si="1456">I1312+I1332+I1321</f>
        <v>0</v>
      </c>
      <c r="J1311" s="6">
        <f t="shared" si="1456"/>
        <v>16777</v>
      </c>
      <c r="K1311" s="6">
        <f t="shared" si="1456"/>
        <v>0</v>
      </c>
      <c r="L1311" s="6">
        <f t="shared" si="1456"/>
        <v>0</v>
      </c>
      <c r="M1311" s="6">
        <f t="shared" si="1456"/>
        <v>26247</v>
      </c>
      <c r="N1311" s="6">
        <f t="shared" si="1456"/>
        <v>171</v>
      </c>
      <c r="O1311" s="6">
        <f t="shared" ref="O1311:T1311" si="1457">O1312+O1332+O1321</f>
        <v>0</v>
      </c>
      <c r="P1311" s="6">
        <f t="shared" si="1457"/>
        <v>0</v>
      </c>
      <c r="Q1311" s="6">
        <f t="shared" si="1457"/>
        <v>0</v>
      </c>
      <c r="R1311" s="6">
        <f t="shared" si="1457"/>
        <v>0</v>
      </c>
      <c r="S1311" s="118">
        <f t="shared" si="1457"/>
        <v>26247</v>
      </c>
      <c r="T1311" s="118">
        <f t="shared" si="1457"/>
        <v>171</v>
      </c>
      <c r="U1311" s="6">
        <f t="shared" ref="U1311:Z1311" si="1458">U1312+U1332+U1321</f>
        <v>0</v>
      </c>
      <c r="V1311" s="6">
        <f t="shared" si="1458"/>
        <v>0</v>
      </c>
      <c r="W1311" s="6">
        <f t="shared" si="1458"/>
        <v>0</v>
      </c>
      <c r="X1311" s="6">
        <f t="shared" si="1458"/>
        <v>0</v>
      </c>
      <c r="Y1311" s="6">
        <f t="shared" si="1458"/>
        <v>26247</v>
      </c>
      <c r="Z1311" s="6">
        <f t="shared" si="1458"/>
        <v>171</v>
      </c>
      <c r="AA1311" s="6">
        <f t="shared" ref="AA1311:AF1311" si="1459">AA1312+AA1332+AA1321</f>
        <v>0</v>
      </c>
      <c r="AB1311" s="6">
        <f t="shared" si="1459"/>
        <v>0</v>
      </c>
      <c r="AC1311" s="6">
        <f t="shared" si="1459"/>
        <v>0</v>
      </c>
      <c r="AD1311" s="6">
        <f t="shared" si="1459"/>
        <v>0</v>
      </c>
      <c r="AE1311" s="118">
        <f t="shared" si="1459"/>
        <v>26247</v>
      </c>
      <c r="AF1311" s="118">
        <f t="shared" si="1459"/>
        <v>171</v>
      </c>
      <c r="AG1311" s="6">
        <f t="shared" ref="AG1311:AL1311" si="1460">AG1312+AG1332+AG1321</f>
        <v>0</v>
      </c>
      <c r="AH1311" s="6">
        <f t="shared" si="1460"/>
        <v>0</v>
      </c>
      <c r="AI1311" s="6">
        <f t="shared" si="1460"/>
        <v>0</v>
      </c>
      <c r="AJ1311" s="6">
        <f t="shared" si="1460"/>
        <v>0</v>
      </c>
      <c r="AK1311" s="6">
        <f t="shared" si="1460"/>
        <v>26247</v>
      </c>
      <c r="AL1311" s="6">
        <f t="shared" si="1460"/>
        <v>171</v>
      </c>
      <c r="AM1311" s="6">
        <f t="shared" ref="AM1311:AR1311" si="1461">AM1312+AM1332+AM1321</f>
        <v>0</v>
      </c>
      <c r="AN1311" s="6">
        <f t="shared" si="1461"/>
        <v>1147</v>
      </c>
      <c r="AO1311" s="6">
        <f t="shared" si="1461"/>
        <v>0</v>
      </c>
      <c r="AP1311" s="6">
        <f t="shared" si="1461"/>
        <v>0</v>
      </c>
      <c r="AQ1311" s="6">
        <f t="shared" si="1461"/>
        <v>27394</v>
      </c>
      <c r="AR1311" s="6">
        <f t="shared" si="1461"/>
        <v>171</v>
      </c>
    </row>
    <row r="1312" spans="1:44" ht="20.100000000000001" customHeight="1">
      <c r="A1312" s="17" t="s">
        <v>14</v>
      </c>
      <c r="B1312" s="32">
        <v>920</v>
      </c>
      <c r="C1312" s="18" t="s">
        <v>16</v>
      </c>
      <c r="D1312" s="18" t="s">
        <v>133</v>
      </c>
      <c r="E1312" s="18" t="s">
        <v>304</v>
      </c>
      <c r="F1312" s="18"/>
      <c r="G1312" s="6">
        <f t="shared" ref="G1312:V1314" si="1462">G1313</f>
        <v>9299</v>
      </c>
      <c r="H1312" s="6">
        <f t="shared" si="1462"/>
        <v>0</v>
      </c>
      <c r="I1312" s="6">
        <f t="shared" si="1462"/>
        <v>0</v>
      </c>
      <c r="J1312" s="6">
        <f t="shared" si="1462"/>
        <v>16777</v>
      </c>
      <c r="K1312" s="6">
        <f t="shared" si="1462"/>
        <v>0</v>
      </c>
      <c r="L1312" s="6">
        <f t="shared" si="1462"/>
        <v>0</v>
      </c>
      <c r="M1312" s="6">
        <f t="shared" si="1462"/>
        <v>26076</v>
      </c>
      <c r="N1312" s="6">
        <f t="shared" si="1462"/>
        <v>0</v>
      </c>
      <c r="O1312" s="6">
        <f t="shared" si="1462"/>
        <v>0</v>
      </c>
      <c r="P1312" s="6">
        <f t="shared" si="1462"/>
        <v>0</v>
      </c>
      <c r="Q1312" s="6">
        <f t="shared" si="1462"/>
        <v>0</v>
      </c>
      <c r="R1312" s="6">
        <f t="shared" si="1462"/>
        <v>0</v>
      </c>
      <c r="S1312" s="118">
        <f t="shared" si="1462"/>
        <v>26076</v>
      </c>
      <c r="T1312" s="118">
        <f t="shared" si="1462"/>
        <v>0</v>
      </c>
      <c r="U1312" s="6">
        <f t="shared" si="1462"/>
        <v>0</v>
      </c>
      <c r="V1312" s="6">
        <f t="shared" si="1462"/>
        <v>0</v>
      </c>
      <c r="W1312" s="6">
        <f t="shared" ref="U1312:AJ1314" si="1463">W1313</f>
        <v>0</v>
      </c>
      <c r="X1312" s="6">
        <f t="shared" si="1463"/>
        <v>0</v>
      </c>
      <c r="Y1312" s="6">
        <f t="shared" si="1463"/>
        <v>26076</v>
      </c>
      <c r="Z1312" s="6">
        <f t="shared" si="1463"/>
        <v>0</v>
      </c>
      <c r="AA1312" s="6">
        <f t="shared" si="1463"/>
        <v>0</v>
      </c>
      <c r="AB1312" s="6">
        <f t="shared" si="1463"/>
        <v>0</v>
      </c>
      <c r="AC1312" s="6">
        <f t="shared" si="1463"/>
        <v>0</v>
      </c>
      <c r="AD1312" s="6">
        <f t="shared" si="1463"/>
        <v>0</v>
      </c>
      <c r="AE1312" s="118">
        <f t="shared" si="1463"/>
        <v>26076</v>
      </c>
      <c r="AF1312" s="118">
        <f t="shared" si="1463"/>
        <v>0</v>
      </c>
      <c r="AG1312" s="6">
        <f t="shared" si="1463"/>
        <v>0</v>
      </c>
      <c r="AH1312" s="6">
        <f t="shared" si="1463"/>
        <v>0</v>
      </c>
      <c r="AI1312" s="6">
        <f t="shared" si="1463"/>
        <v>0</v>
      </c>
      <c r="AJ1312" s="6">
        <f t="shared" si="1463"/>
        <v>0</v>
      </c>
      <c r="AK1312" s="6">
        <f t="shared" ref="AG1312:AR1314" si="1464">AK1313</f>
        <v>26076</v>
      </c>
      <c r="AL1312" s="6">
        <f t="shared" si="1464"/>
        <v>0</v>
      </c>
      <c r="AM1312" s="6">
        <f t="shared" si="1464"/>
        <v>0</v>
      </c>
      <c r="AN1312" s="6">
        <f t="shared" si="1464"/>
        <v>1147</v>
      </c>
      <c r="AO1312" s="6">
        <f t="shared" si="1464"/>
        <v>0</v>
      </c>
      <c r="AP1312" s="6">
        <f t="shared" si="1464"/>
        <v>0</v>
      </c>
      <c r="AQ1312" s="6">
        <f t="shared" si="1464"/>
        <v>27223</v>
      </c>
      <c r="AR1312" s="6">
        <f t="shared" si="1464"/>
        <v>0</v>
      </c>
    </row>
    <row r="1313" spans="1:44" ht="33">
      <c r="A1313" s="17" t="s">
        <v>288</v>
      </c>
      <c r="B1313" s="32">
        <v>920</v>
      </c>
      <c r="C1313" s="18" t="s">
        <v>16</v>
      </c>
      <c r="D1313" s="18" t="s">
        <v>133</v>
      </c>
      <c r="E1313" s="18" t="s">
        <v>415</v>
      </c>
      <c r="F1313" s="18"/>
      <c r="G1313" s="6">
        <f t="shared" si="1462"/>
        <v>9299</v>
      </c>
      <c r="H1313" s="6">
        <f t="shared" si="1462"/>
        <v>0</v>
      </c>
      <c r="I1313" s="6">
        <f t="shared" si="1462"/>
        <v>0</v>
      </c>
      <c r="J1313" s="6">
        <f t="shared" si="1462"/>
        <v>16777</v>
      </c>
      <c r="K1313" s="6">
        <f t="shared" si="1462"/>
        <v>0</v>
      </c>
      <c r="L1313" s="6">
        <f t="shared" si="1462"/>
        <v>0</v>
      </c>
      <c r="M1313" s="6">
        <f t="shared" si="1462"/>
        <v>26076</v>
      </c>
      <c r="N1313" s="6">
        <f t="shared" si="1462"/>
        <v>0</v>
      </c>
      <c r="O1313" s="6">
        <f t="shared" si="1462"/>
        <v>0</v>
      </c>
      <c r="P1313" s="6">
        <f t="shared" si="1462"/>
        <v>0</v>
      </c>
      <c r="Q1313" s="6">
        <f t="shared" si="1462"/>
        <v>0</v>
      </c>
      <c r="R1313" s="6">
        <f t="shared" si="1462"/>
        <v>0</v>
      </c>
      <c r="S1313" s="118">
        <f t="shared" si="1462"/>
        <v>26076</v>
      </c>
      <c r="T1313" s="118">
        <f t="shared" si="1462"/>
        <v>0</v>
      </c>
      <c r="U1313" s="6">
        <f t="shared" si="1463"/>
        <v>0</v>
      </c>
      <c r="V1313" s="6">
        <f t="shared" si="1463"/>
        <v>0</v>
      </c>
      <c r="W1313" s="6">
        <f t="shared" si="1463"/>
        <v>0</v>
      </c>
      <c r="X1313" s="6">
        <f t="shared" si="1463"/>
        <v>0</v>
      </c>
      <c r="Y1313" s="6">
        <f t="shared" si="1463"/>
        <v>26076</v>
      </c>
      <c r="Z1313" s="6">
        <f t="shared" si="1463"/>
        <v>0</v>
      </c>
      <c r="AA1313" s="6">
        <f t="shared" si="1463"/>
        <v>0</v>
      </c>
      <c r="AB1313" s="6">
        <f t="shared" si="1463"/>
        <v>0</v>
      </c>
      <c r="AC1313" s="6">
        <f t="shared" si="1463"/>
        <v>0</v>
      </c>
      <c r="AD1313" s="6">
        <f t="shared" si="1463"/>
        <v>0</v>
      </c>
      <c r="AE1313" s="118">
        <f t="shared" si="1463"/>
        <v>26076</v>
      </c>
      <c r="AF1313" s="118">
        <f t="shared" si="1463"/>
        <v>0</v>
      </c>
      <c r="AG1313" s="6">
        <f t="shared" si="1464"/>
        <v>0</v>
      </c>
      <c r="AH1313" s="6">
        <f t="shared" si="1464"/>
        <v>0</v>
      </c>
      <c r="AI1313" s="6">
        <f t="shared" si="1464"/>
        <v>0</v>
      </c>
      <c r="AJ1313" s="6">
        <f t="shared" si="1464"/>
        <v>0</v>
      </c>
      <c r="AK1313" s="6">
        <f t="shared" si="1464"/>
        <v>26076</v>
      </c>
      <c r="AL1313" s="6">
        <f t="shared" si="1464"/>
        <v>0</v>
      </c>
      <c r="AM1313" s="6">
        <f t="shared" si="1464"/>
        <v>0</v>
      </c>
      <c r="AN1313" s="6">
        <f t="shared" si="1464"/>
        <v>1147</v>
      </c>
      <c r="AO1313" s="6">
        <f t="shared" si="1464"/>
        <v>0</v>
      </c>
      <c r="AP1313" s="6">
        <f t="shared" si="1464"/>
        <v>0</v>
      </c>
      <c r="AQ1313" s="6">
        <f t="shared" si="1464"/>
        <v>27223</v>
      </c>
      <c r="AR1313" s="6">
        <f t="shared" si="1464"/>
        <v>0</v>
      </c>
    </row>
    <row r="1314" spans="1:44" ht="33">
      <c r="A1314" s="17" t="s">
        <v>221</v>
      </c>
      <c r="B1314" s="32">
        <v>920</v>
      </c>
      <c r="C1314" s="18" t="s">
        <v>16</v>
      </c>
      <c r="D1314" s="18" t="s">
        <v>133</v>
      </c>
      <c r="E1314" s="18" t="s">
        <v>415</v>
      </c>
      <c r="F1314" s="18" t="s">
        <v>29</v>
      </c>
      <c r="G1314" s="6">
        <f t="shared" si="1462"/>
        <v>9299</v>
      </c>
      <c r="H1314" s="6">
        <f t="shared" si="1462"/>
        <v>0</v>
      </c>
      <c r="I1314" s="6">
        <f t="shared" si="1462"/>
        <v>0</v>
      </c>
      <c r="J1314" s="6">
        <f t="shared" si="1462"/>
        <v>16777</v>
      </c>
      <c r="K1314" s="6">
        <f t="shared" si="1462"/>
        <v>0</v>
      </c>
      <c r="L1314" s="6">
        <f t="shared" si="1462"/>
        <v>0</v>
      </c>
      <c r="M1314" s="6">
        <f t="shared" si="1462"/>
        <v>26076</v>
      </c>
      <c r="N1314" s="6">
        <f t="shared" si="1462"/>
        <v>0</v>
      </c>
      <c r="O1314" s="6">
        <f t="shared" si="1462"/>
        <v>0</v>
      </c>
      <c r="P1314" s="6">
        <f t="shared" si="1462"/>
        <v>0</v>
      </c>
      <c r="Q1314" s="6">
        <f t="shared" si="1462"/>
        <v>0</v>
      </c>
      <c r="R1314" s="6">
        <f t="shared" si="1462"/>
        <v>0</v>
      </c>
      <c r="S1314" s="118">
        <f t="shared" si="1462"/>
        <v>26076</v>
      </c>
      <c r="T1314" s="118">
        <f t="shared" si="1462"/>
        <v>0</v>
      </c>
      <c r="U1314" s="6">
        <f t="shared" si="1463"/>
        <v>0</v>
      </c>
      <c r="V1314" s="6">
        <f t="shared" si="1463"/>
        <v>0</v>
      </c>
      <c r="W1314" s="6">
        <f t="shared" si="1463"/>
        <v>0</v>
      </c>
      <c r="X1314" s="6">
        <f t="shared" si="1463"/>
        <v>0</v>
      </c>
      <c r="Y1314" s="6">
        <f t="shared" si="1463"/>
        <v>26076</v>
      </c>
      <c r="Z1314" s="6">
        <f t="shared" si="1463"/>
        <v>0</v>
      </c>
      <c r="AA1314" s="6">
        <f t="shared" si="1463"/>
        <v>0</v>
      </c>
      <c r="AB1314" s="6">
        <f t="shared" si="1463"/>
        <v>0</v>
      </c>
      <c r="AC1314" s="6">
        <f t="shared" si="1463"/>
        <v>0</v>
      </c>
      <c r="AD1314" s="6">
        <f t="shared" si="1463"/>
        <v>0</v>
      </c>
      <c r="AE1314" s="118">
        <f t="shared" si="1463"/>
        <v>26076</v>
      </c>
      <c r="AF1314" s="118">
        <f t="shared" si="1463"/>
        <v>0</v>
      </c>
      <c r="AG1314" s="6">
        <f t="shared" si="1464"/>
        <v>0</v>
      </c>
      <c r="AH1314" s="6">
        <f t="shared" si="1464"/>
        <v>0</v>
      </c>
      <c r="AI1314" s="6">
        <f t="shared" si="1464"/>
        <v>0</v>
      </c>
      <c r="AJ1314" s="6">
        <f t="shared" si="1464"/>
        <v>0</v>
      </c>
      <c r="AK1314" s="6">
        <f t="shared" si="1464"/>
        <v>26076</v>
      </c>
      <c r="AL1314" s="6">
        <f t="shared" si="1464"/>
        <v>0</v>
      </c>
      <c r="AM1314" s="6">
        <f t="shared" si="1464"/>
        <v>0</v>
      </c>
      <c r="AN1314" s="6">
        <f t="shared" si="1464"/>
        <v>1147</v>
      </c>
      <c r="AO1314" s="6">
        <f t="shared" si="1464"/>
        <v>0</v>
      </c>
      <c r="AP1314" s="6">
        <f t="shared" si="1464"/>
        <v>0</v>
      </c>
      <c r="AQ1314" s="6">
        <f t="shared" si="1464"/>
        <v>27223</v>
      </c>
      <c r="AR1314" s="6">
        <f t="shared" si="1464"/>
        <v>0</v>
      </c>
    </row>
    <row r="1315" spans="1:44" ht="33">
      <c r="A1315" s="17" t="s">
        <v>34</v>
      </c>
      <c r="B1315" s="32">
        <v>920</v>
      </c>
      <c r="C1315" s="18" t="s">
        <v>16</v>
      </c>
      <c r="D1315" s="18" t="s">
        <v>133</v>
      </c>
      <c r="E1315" s="18" t="s">
        <v>415</v>
      </c>
      <c r="F1315" s="18" t="s">
        <v>35</v>
      </c>
      <c r="G1315" s="6">
        <v>9299</v>
      </c>
      <c r="H1315" s="6"/>
      <c r="I1315" s="102"/>
      <c r="J1315" s="6">
        <v>16777</v>
      </c>
      <c r="K1315" s="102"/>
      <c r="L1315" s="102"/>
      <c r="M1315" s="55">
        <f>G1315+I1315+J1315+K1315+L1315</f>
        <v>26076</v>
      </c>
      <c r="N1315" s="55">
        <f>H1315+L1315</f>
        <v>0</v>
      </c>
      <c r="O1315" s="102"/>
      <c r="P1315" s="6"/>
      <c r="Q1315" s="102"/>
      <c r="R1315" s="102"/>
      <c r="S1315" s="119">
        <f>M1315+O1315+P1315+Q1315+R1315</f>
        <v>26076</v>
      </c>
      <c r="T1315" s="119">
        <f>N1315+R1315</f>
        <v>0</v>
      </c>
      <c r="U1315" s="102"/>
      <c r="V1315" s="6"/>
      <c r="W1315" s="102"/>
      <c r="X1315" s="102"/>
      <c r="Y1315" s="55">
        <f>S1315+U1315+V1315+W1315+X1315</f>
        <v>26076</v>
      </c>
      <c r="Z1315" s="55">
        <f>T1315+X1315</f>
        <v>0</v>
      </c>
      <c r="AA1315" s="102"/>
      <c r="AB1315" s="6"/>
      <c r="AC1315" s="102"/>
      <c r="AD1315" s="102"/>
      <c r="AE1315" s="119">
        <f>Y1315+AA1315+AB1315+AC1315+AD1315</f>
        <v>26076</v>
      </c>
      <c r="AF1315" s="119">
        <f>Z1315+AD1315</f>
        <v>0</v>
      </c>
      <c r="AG1315" s="102"/>
      <c r="AH1315" s="6"/>
      <c r="AI1315" s="102"/>
      <c r="AJ1315" s="102"/>
      <c r="AK1315" s="55">
        <f>AE1315+AG1315+AH1315+AI1315+AJ1315</f>
        <v>26076</v>
      </c>
      <c r="AL1315" s="55">
        <f>AF1315+AJ1315</f>
        <v>0</v>
      </c>
      <c r="AM1315" s="102"/>
      <c r="AN1315" s="6">
        <v>1147</v>
      </c>
      <c r="AO1315" s="102"/>
      <c r="AP1315" s="102"/>
      <c r="AQ1315" s="55">
        <f>AK1315+AM1315+AN1315+AO1315+AP1315</f>
        <v>27223</v>
      </c>
      <c r="AR1315" s="55">
        <f>AL1315+AP1315</f>
        <v>0</v>
      </c>
    </row>
    <row r="1316" spans="1:44" ht="34.5" hidden="1" customHeight="1">
      <c r="A1316" s="17" t="s">
        <v>11</v>
      </c>
      <c r="B1316" s="32">
        <v>920</v>
      </c>
      <c r="C1316" s="18" t="s">
        <v>16</v>
      </c>
      <c r="D1316" s="18" t="s">
        <v>133</v>
      </c>
      <c r="E1316" s="18" t="s">
        <v>415</v>
      </c>
      <c r="F1316" s="18" t="s">
        <v>12</v>
      </c>
      <c r="G1316" s="6"/>
      <c r="H1316" s="6"/>
      <c r="I1316" s="102"/>
      <c r="J1316" s="102"/>
      <c r="K1316" s="102"/>
      <c r="L1316" s="102"/>
      <c r="M1316" s="102"/>
      <c r="N1316" s="102"/>
      <c r="O1316" s="102"/>
      <c r="P1316" s="102"/>
      <c r="Q1316" s="102"/>
      <c r="R1316" s="102"/>
      <c r="S1316" s="121"/>
      <c r="T1316" s="121"/>
      <c r="U1316" s="102"/>
      <c r="V1316" s="102"/>
      <c r="W1316" s="102"/>
      <c r="X1316" s="102"/>
      <c r="Y1316" s="102"/>
      <c r="Z1316" s="102"/>
      <c r="AA1316" s="102"/>
      <c r="AB1316" s="102"/>
      <c r="AC1316" s="102"/>
      <c r="AD1316" s="102"/>
      <c r="AE1316" s="121"/>
      <c r="AF1316" s="121"/>
      <c r="AG1316" s="102"/>
      <c r="AH1316" s="102"/>
      <c r="AI1316" s="102"/>
      <c r="AJ1316" s="102"/>
      <c r="AK1316" s="102"/>
      <c r="AL1316" s="102"/>
      <c r="AM1316" s="102"/>
      <c r="AN1316" s="102"/>
      <c r="AO1316" s="102"/>
      <c r="AP1316" s="102"/>
      <c r="AQ1316" s="102"/>
      <c r="AR1316" s="102"/>
    </row>
    <row r="1317" spans="1:44" ht="66" hidden="1">
      <c r="A1317" s="17" t="s">
        <v>676</v>
      </c>
      <c r="B1317" s="32">
        <v>920</v>
      </c>
      <c r="C1317" s="18" t="s">
        <v>16</v>
      </c>
      <c r="D1317" s="18" t="s">
        <v>133</v>
      </c>
      <c r="E1317" s="18" t="s">
        <v>415</v>
      </c>
      <c r="F1317" s="18" t="s">
        <v>121</v>
      </c>
      <c r="G1317" s="6"/>
      <c r="H1317" s="6"/>
      <c r="I1317" s="102"/>
      <c r="J1317" s="102"/>
      <c r="K1317" s="102"/>
      <c r="L1317" s="102"/>
      <c r="M1317" s="102"/>
      <c r="N1317" s="102"/>
      <c r="O1317" s="102"/>
      <c r="P1317" s="102"/>
      <c r="Q1317" s="102"/>
      <c r="R1317" s="102"/>
      <c r="S1317" s="121"/>
      <c r="T1317" s="121"/>
      <c r="U1317" s="102"/>
      <c r="V1317" s="102"/>
      <c r="W1317" s="102"/>
      <c r="X1317" s="102"/>
      <c r="Y1317" s="102"/>
      <c r="Z1317" s="102"/>
      <c r="AA1317" s="102"/>
      <c r="AB1317" s="102"/>
      <c r="AC1317" s="102"/>
      <c r="AD1317" s="102"/>
      <c r="AE1317" s="121"/>
      <c r="AF1317" s="121"/>
      <c r="AG1317" s="102"/>
      <c r="AH1317" s="102"/>
      <c r="AI1317" s="102"/>
      <c r="AJ1317" s="102"/>
      <c r="AK1317" s="102"/>
      <c r="AL1317" s="102"/>
      <c r="AM1317" s="102"/>
      <c r="AN1317" s="102"/>
      <c r="AO1317" s="102"/>
      <c r="AP1317" s="102"/>
      <c r="AQ1317" s="102"/>
      <c r="AR1317" s="102"/>
    </row>
    <row r="1318" spans="1:44" ht="89.25" hidden="1" customHeight="1">
      <c r="A1318" s="17" t="s">
        <v>679</v>
      </c>
      <c r="B1318" s="32">
        <v>920</v>
      </c>
      <c r="C1318" s="18" t="s">
        <v>16</v>
      </c>
      <c r="D1318" s="18" t="s">
        <v>133</v>
      </c>
      <c r="E1318" s="18" t="s">
        <v>680</v>
      </c>
      <c r="F1318" s="18"/>
      <c r="G1318" s="6"/>
      <c r="H1318" s="6"/>
      <c r="I1318" s="102"/>
      <c r="J1318" s="102"/>
      <c r="K1318" s="102"/>
      <c r="L1318" s="102"/>
      <c r="M1318" s="102"/>
      <c r="N1318" s="102"/>
      <c r="O1318" s="102"/>
      <c r="P1318" s="102"/>
      <c r="Q1318" s="102"/>
      <c r="R1318" s="102"/>
      <c r="S1318" s="121"/>
      <c r="T1318" s="121"/>
      <c r="U1318" s="102"/>
      <c r="V1318" s="102"/>
      <c r="W1318" s="102"/>
      <c r="X1318" s="102"/>
      <c r="Y1318" s="102"/>
      <c r="Z1318" s="102"/>
      <c r="AA1318" s="102"/>
      <c r="AB1318" s="102"/>
      <c r="AC1318" s="102"/>
      <c r="AD1318" s="102"/>
      <c r="AE1318" s="121"/>
      <c r="AF1318" s="121"/>
      <c r="AG1318" s="102"/>
      <c r="AH1318" s="102"/>
      <c r="AI1318" s="102"/>
      <c r="AJ1318" s="102"/>
      <c r="AK1318" s="102"/>
      <c r="AL1318" s="102"/>
      <c r="AM1318" s="102"/>
      <c r="AN1318" s="102"/>
      <c r="AO1318" s="102"/>
      <c r="AP1318" s="102"/>
      <c r="AQ1318" s="102"/>
      <c r="AR1318" s="102"/>
    </row>
    <row r="1319" spans="1:44" ht="33" hidden="1">
      <c r="A1319" s="17" t="s">
        <v>221</v>
      </c>
      <c r="B1319" s="32">
        <v>920</v>
      </c>
      <c r="C1319" s="18" t="s">
        <v>16</v>
      </c>
      <c r="D1319" s="18" t="s">
        <v>133</v>
      </c>
      <c r="E1319" s="18" t="s">
        <v>680</v>
      </c>
      <c r="F1319" s="18" t="s">
        <v>29</v>
      </c>
      <c r="G1319" s="6"/>
      <c r="H1319" s="6"/>
      <c r="I1319" s="102"/>
      <c r="J1319" s="102"/>
      <c r="K1319" s="102"/>
      <c r="L1319" s="102"/>
      <c r="M1319" s="102"/>
      <c r="N1319" s="102"/>
      <c r="O1319" s="102"/>
      <c r="P1319" s="102"/>
      <c r="Q1319" s="102"/>
      <c r="R1319" s="102"/>
      <c r="S1319" s="121"/>
      <c r="T1319" s="121"/>
      <c r="U1319" s="102"/>
      <c r="V1319" s="102"/>
      <c r="W1319" s="102"/>
      <c r="X1319" s="102"/>
      <c r="Y1319" s="102"/>
      <c r="Z1319" s="102"/>
      <c r="AA1319" s="102"/>
      <c r="AB1319" s="102"/>
      <c r="AC1319" s="102"/>
      <c r="AD1319" s="102"/>
      <c r="AE1319" s="121"/>
      <c r="AF1319" s="121"/>
      <c r="AG1319" s="102"/>
      <c r="AH1319" s="102"/>
      <c r="AI1319" s="102"/>
      <c r="AJ1319" s="102"/>
      <c r="AK1319" s="102"/>
      <c r="AL1319" s="102"/>
      <c r="AM1319" s="102"/>
      <c r="AN1319" s="102"/>
      <c r="AO1319" s="102"/>
      <c r="AP1319" s="102"/>
      <c r="AQ1319" s="102"/>
      <c r="AR1319" s="102"/>
    </row>
    <row r="1320" spans="1:44" ht="33" hidden="1">
      <c r="A1320" s="17" t="s">
        <v>34</v>
      </c>
      <c r="B1320" s="32">
        <v>920</v>
      </c>
      <c r="C1320" s="18" t="s">
        <v>16</v>
      </c>
      <c r="D1320" s="18" t="s">
        <v>133</v>
      </c>
      <c r="E1320" s="18" t="s">
        <v>680</v>
      </c>
      <c r="F1320" s="18" t="s">
        <v>35</v>
      </c>
      <c r="G1320" s="6"/>
      <c r="H1320" s="6"/>
      <c r="I1320" s="102"/>
      <c r="J1320" s="102"/>
      <c r="K1320" s="102"/>
      <c r="L1320" s="102"/>
      <c r="M1320" s="102"/>
      <c r="N1320" s="102"/>
      <c r="O1320" s="102"/>
      <c r="P1320" s="102"/>
      <c r="Q1320" s="102"/>
      <c r="R1320" s="102"/>
      <c r="S1320" s="121"/>
      <c r="T1320" s="121"/>
      <c r="U1320" s="102"/>
      <c r="V1320" s="102"/>
      <c r="W1320" s="102"/>
      <c r="X1320" s="102"/>
      <c r="Y1320" s="102"/>
      <c r="Z1320" s="102"/>
      <c r="AA1320" s="102"/>
      <c r="AB1320" s="102"/>
      <c r="AC1320" s="102"/>
      <c r="AD1320" s="102"/>
      <c r="AE1320" s="121"/>
      <c r="AF1320" s="121"/>
      <c r="AG1320" s="102"/>
      <c r="AH1320" s="102"/>
      <c r="AI1320" s="102"/>
      <c r="AJ1320" s="102"/>
      <c r="AK1320" s="102"/>
      <c r="AL1320" s="102"/>
      <c r="AM1320" s="102"/>
      <c r="AN1320" s="102"/>
      <c r="AO1320" s="102"/>
      <c r="AP1320" s="102"/>
      <c r="AQ1320" s="102"/>
      <c r="AR1320" s="102"/>
    </row>
    <row r="1321" spans="1:44" ht="21.75" customHeight="1">
      <c r="A1321" s="34" t="s">
        <v>451</v>
      </c>
      <c r="B1321" s="32">
        <v>920</v>
      </c>
      <c r="C1321" s="18" t="s">
        <v>16</v>
      </c>
      <c r="D1321" s="18" t="s">
        <v>133</v>
      </c>
      <c r="E1321" s="18" t="s">
        <v>579</v>
      </c>
      <c r="F1321" s="18"/>
      <c r="G1321" s="6">
        <f t="shared" ref="G1321:V1323" si="1465">G1322</f>
        <v>171</v>
      </c>
      <c r="H1321" s="6">
        <f t="shared" si="1465"/>
        <v>171</v>
      </c>
      <c r="I1321" s="6">
        <f t="shared" si="1465"/>
        <v>0</v>
      </c>
      <c r="J1321" s="6">
        <f t="shared" si="1465"/>
        <v>0</v>
      </c>
      <c r="K1321" s="6">
        <f t="shared" si="1465"/>
        <v>0</v>
      </c>
      <c r="L1321" s="6">
        <f t="shared" si="1465"/>
        <v>0</v>
      </c>
      <c r="M1321" s="6">
        <f t="shared" si="1465"/>
        <v>171</v>
      </c>
      <c r="N1321" s="6">
        <f t="shared" si="1465"/>
        <v>171</v>
      </c>
      <c r="O1321" s="6">
        <f t="shared" si="1465"/>
        <v>0</v>
      </c>
      <c r="P1321" s="6">
        <f t="shared" si="1465"/>
        <v>0</v>
      </c>
      <c r="Q1321" s="6">
        <f t="shared" si="1465"/>
        <v>0</v>
      </c>
      <c r="R1321" s="6">
        <f t="shared" si="1465"/>
        <v>0</v>
      </c>
      <c r="S1321" s="118">
        <f t="shared" si="1465"/>
        <v>171</v>
      </c>
      <c r="T1321" s="118">
        <f t="shared" si="1465"/>
        <v>171</v>
      </c>
      <c r="U1321" s="6">
        <f t="shared" si="1465"/>
        <v>0</v>
      </c>
      <c r="V1321" s="6">
        <f t="shared" si="1465"/>
        <v>0</v>
      </c>
      <c r="W1321" s="6">
        <f t="shared" ref="U1321:AJ1323" si="1466">W1322</f>
        <v>0</v>
      </c>
      <c r="X1321" s="6">
        <f t="shared" si="1466"/>
        <v>0</v>
      </c>
      <c r="Y1321" s="6">
        <f t="shared" si="1466"/>
        <v>171</v>
      </c>
      <c r="Z1321" s="6">
        <f t="shared" si="1466"/>
        <v>171</v>
      </c>
      <c r="AA1321" s="6">
        <f t="shared" si="1466"/>
        <v>0</v>
      </c>
      <c r="AB1321" s="6">
        <f t="shared" si="1466"/>
        <v>0</v>
      </c>
      <c r="AC1321" s="6">
        <f t="shared" si="1466"/>
        <v>0</v>
      </c>
      <c r="AD1321" s="6">
        <f t="shared" si="1466"/>
        <v>0</v>
      </c>
      <c r="AE1321" s="118">
        <f t="shared" si="1466"/>
        <v>171</v>
      </c>
      <c r="AF1321" s="118">
        <f t="shared" si="1466"/>
        <v>171</v>
      </c>
      <c r="AG1321" s="6">
        <f t="shared" si="1466"/>
        <v>0</v>
      </c>
      <c r="AH1321" s="6">
        <f t="shared" si="1466"/>
        <v>0</v>
      </c>
      <c r="AI1321" s="6">
        <f t="shared" si="1466"/>
        <v>0</v>
      </c>
      <c r="AJ1321" s="6">
        <f t="shared" si="1466"/>
        <v>0</v>
      </c>
      <c r="AK1321" s="6">
        <f t="shared" ref="AG1321:AR1323" si="1467">AK1322</f>
        <v>171</v>
      </c>
      <c r="AL1321" s="6">
        <f t="shared" si="1467"/>
        <v>171</v>
      </c>
      <c r="AM1321" s="6">
        <f t="shared" si="1467"/>
        <v>0</v>
      </c>
      <c r="AN1321" s="6">
        <f t="shared" si="1467"/>
        <v>0</v>
      </c>
      <c r="AO1321" s="6">
        <f t="shared" si="1467"/>
        <v>0</v>
      </c>
      <c r="AP1321" s="6">
        <f t="shared" si="1467"/>
        <v>0</v>
      </c>
      <c r="AQ1321" s="6">
        <f t="shared" si="1467"/>
        <v>171</v>
      </c>
      <c r="AR1321" s="6">
        <f t="shared" si="1467"/>
        <v>171</v>
      </c>
    </row>
    <row r="1322" spans="1:44" ht="21" customHeight="1">
      <c r="A1322" s="34" t="s">
        <v>455</v>
      </c>
      <c r="B1322" s="32">
        <v>920</v>
      </c>
      <c r="C1322" s="18" t="s">
        <v>16</v>
      </c>
      <c r="D1322" s="18" t="s">
        <v>133</v>
      </c>
      <c r="E1322" s="18" t="s">
        <v>580</v>
      </c>
      <c r="F1322" s="18"/>
      <c r="G1322" s="6">
        <f t="shared" si="1465"/>
        <v>171</v>
      </c>
      <c r="H1322" s="6">
        <f t="shared" si="1465"/>
        <v>171</v>
      </c>
      <c r="I1322" s="6">
        <f t="shared" si="1465"/>
        <v>0</v>
      </c>
      <c r="J1322" s="6">
        <f t="shared" si="1465"/>
        <v>0</v>
      </c>
      <c r="K1322" s="6">
        <f t="shared" si="1465"/>
        <v>0</v>
      </c>
      <c r="L1322" s="6">
        <f t="shared" si="1465"/>
        <v>0</v>
      </c>
      <c r="M1322" s="6">
        <f t="shared" si="1465"/>
        <v>171</v>
      </c>
      <c r="N1322" s="6">
        <f t="shared" si="1465"/>
        <v>171</v>
      </c>
      <c r="O1322" s="6">
        <f t="shared" si="1465"/>
        <v>0</v>
      </c>
      <c r="P1322" s="6">
        <f t="shared" si="1465"/>
        <v>0</v>
      </c>
      <c r="Q1322" s="6">
        <f t="shared" si="1465"/>
        <v>0</v>
      </c>
      <c r="R1322" s="6">
        <f t="shared" si="1465"/>
        <v>0</v>
      </c>
      <c r="S1322" s="118">
        <f t="shared" si="1465"/>
        <v>171</v>
      </c>
      <c r="T1322" s="118">
        <f t="shared" si="1465"/>
        <v>171</v>
      </c>
      <c r="U1322" s="6">
        <f t="shared" si="1466"/>
        <v>0</v>
      </c>
      <c r="V1322" s="6">
        <f t="shared" si="1466"/>
        <v>0</v>
      </c>
      <c r="W1322" s="6">
        <f t="shared" si="1466"/>
        <v>0</v>
      </c>
      <c r="X1322" s="6">
        <f t="shared" si="1466"/>
        <v>0</v>
      </c>
      <c r="Y1322" s="6">
        <f t="shared" si="1466"/>
        <v>171</v>
      </c>
      <c r="Z1322" s="6">
        <f t="shared" si="1466"/>
        <v>171</v>
      </c>
      <c r="AA1322" s="6">
        <f t="shared" si="1466"/>
        <v>0</v>
      </c>
      <c r="AB1322" s="6">
        <f t="shared" si="1466"/>
        <v>0</v>
      </c>
      <c r="AC1322" s="6">
        <f t="shared" si="1466"/>
        <v>0</v>
      </c>
      <c r="AD1322" s="6">
        <f t="shared" si="1466"/>
        <v>0</v>
      </c>
      <c r="AE1322" s="118">
        <f t="shared" si="1466"/>
        <v>171</v>
      </c>
      <c r="AF1322" s="118">
        <f t="shared" si="1466"/>
        <v>171</v>
      </c>
      <c r="AG1322" s="6">
        <f t="shared" si="1467"/>
        <v>0</v>
      </c>
      <c r="AH1322" s="6">
        <f t="shared" si="1467"/>
        <v>0</v>
      </c>
      <c r="AI1322" s="6">
        <f t="shared" si="1467"/>
        <v>0</v>
      </c>
      <c r="AJ1322" s="6">
        <f t="shared" si="1467"/>
        <v>0</v>
      </c>
      <c r="AK1322" s="6">
        <f t="shared" si="1467"/>
        <v>171</v>
      </c>
      <c r="AL1322" s="6">
        <f t="shared" si="1467"/>
        <v>171</v>
      </c>
      <c r="AM1322" s="6">
        <f t="shared" si="1467"/>
        <v>0</v>
      </c>
      <c r="AN1322" s="6">
        <f t="shared" si="1467"/>
        <v>0</v>
      </c>
      <c r="AO1322" s="6">
        <f t="shared" si="1467"/>
        <v>0</v>
      </c>
      <c r="AP1322" s="6">
        <f t="shared" si="1467"/>
        <v>0</v>
      </c>
      <c r="AQ1322" s="6">
        <f t="shared" si="1467"/>
        <v>171</v>
      </c>
      <c r="AR1322" s="6">
        <f t="shared" si="1467"/>
        <v>171</v>
      </c>
    </row>
    <row r="1323" spans="1:44" ht="33">
      <c r="A1323" s="17" t="s">
        <v>221</v>
      </c>
      <c r="B1323" s="32">
        <v>920</v>
      </c>
      <c r="C1323" s="18" t="s">
        <v>16</v>
      </c>
      <c r="D1323" s="18" t="s">
        <v>133</v>
      </c>
      <c r="E1323" s="18" t="s">
        <v>580</v>
      </c>
      <c r="F1323" s="18" t="s">
        <v>29</v>
      </c>
      <c r="G1323" s="6">
        <f t="shared" si="1465"/>
        <v>171</v>
      </c>
      <c r="H1323" s="6">
        <f t="shared" si="1465"/>
        <v>171</v>
      </c>
      <c r="I1323" s="6">
        <f t="shared" si="1465"/>
        <v>0</v>
      </c>
      <c r="J1323" s="6">
        <f t="shared" si="1465"/>
        <v>0</v>
      </c>
      <c r="K1323" s="6">
        <f t="shared" si="1465"/>
        <v>0</v>
      </c>
      <c r="L1323" s="6">
        <f t="shared" si="1465"/>
        <v>0</v>
      </c>
      <c r="M1323" s="6">
        <f t="shared" si="1465"/>
        <v>171</v>
      </c>
      <c r="N1323" s="6">
        <f t="shared" si="1465"/>
        <v>171</v>
      </c>
      <c r="O1323" s="6">
        <f t="shared" si="1465"/>
        <v>0</v>
      </c>
      <c r="P1323" s="6">
        <f t="shared" si="1465"/>
        <v>0</v>
      </c>
      <c r="Q1323" s="6">
        <f t="shared" si="1465"/>
        <v>0</v>
      </c>
      <c r="R1323" s="6">
        <f t="shared" si="1465"/>
        <v>0</v>
      </c>
      <c r="S1323" s="118">
        <f t="shared" si="1465"/>
        <v>171</v>
      </c>
      <c r="T1323" s="118">
        <f t="shared" si="1465"/>
        <v>171</v>
      </c>
      <c r="U1323" s="6">
        <f t="shared" si="1466"/>
        <v>0</v>
      </c>
      <c r="V1323" s="6">
        <f t="shared" si="1466"/>
        <v>0</v>
      </c>
      <c r="W1323" s="6">
        <f t="shared" si="1466"/>
        <v>0</v>
      </c>
      <c r="X1323" s="6">
        <f t="shared" si="1466"/>
        <v>0</v>
      </c>
      <c r="Y1323" s="6">
        <f t="shared" si="1466"/>
        <v>171</v>
      </c>
      <c r="Z1323" s="6">
        <f t="shared" si="1466"/>
        <v>171</v>
      </c>
      <c r="AA1323" s="6">
        <f t="shared" si="1466"/>
        <v>0</v>
      </c>
      <c r="AB1323" s="6">
        <f t="shared" si="1466"/>
        <v>0</v>
      </c>
      <c r="AC1323" s="6">
        <f t="shared" si="1466"/>
        <v>0</v>
      </c>
      <c r="AD1323" s="6">
        <f t="shared" si="1466"/>
        <v>0</v>
      </c>
      <c r="AE1323" s="118">
        <f t="shared" si="1466"/>
        <v>171</v>
      </c>
      <c r="AF1323" s="118">
        <f t="shared" si="1466"/>
        <v>171</v>
      </c>
      <c r="AG1323" s="6">
        <f t="shared" si="1467"/>
        <v>0</v>
      </c>
      <c r="AH1323" s="6">
        <f t="shared" si="1467"/>
        <v>0</v>
      </c>
      <c r="AI1323" s="6">
        <f t="shared" si="1467"/>
        <v>0</v>
      </c>
      <c r="AJ1323" s="6">
        <f t="shared" si="1467"/>
        <v>0</v>
      </c>
      <c r="AK1323" s="6">
        <f t="shared" si="1467"/>
        <v>171</v>
      </c>
      <c r="AL1323" s="6">
        <f t="shared" si="1467"/>
        <v>171</v>
      </c>
      <c r="AM1323" s="6">
        <f t="shared" si="1467"/>
        <v>0</v>
      </c>
      <c r="AN1323" s="6">
        <f t="shared" si="1467"/>
        <v>0</v>
      </c>
      <c r="AO1323" s="6">
        <f t="shared" si="1467"/>
        <v>0</v>
      </c>
      <c r="AP1323" s="6">
        <f t="shared" si="1467"/>
        <v>0</v>
      </c>
      <c r="AQ1323" s="6">
        <f t="shared" si="1467"/>
        <v>171</v>
      </c>
      <c r="AR1323" s="6">
        <f t="shared" si="1467"/>
        <v>171</v>
      </c>
    </row>
    <row r="1324" spans="1:44" ht="33">
      <c r="A1324" s="17" t="s">
        <v>34</v>
      </c>
      <c r="B1324" s="32">
        <v>920</v>
      </c>
      <c r="C1324" s="18" t="s">
        <v>16</v>
      </c>
      <c r="D1324" s="18" t="s">
        <v>133</v>
      </c>
      <c r="E1324" s="18" t="s">
        <v>580</v>
      </c>
      <c r="F1324" s="18" t="s">
        <v>35</v>
      </c>
      <c r="G1324" s="6">
        <v>171</v>
      </c>
      <c r="H1324" s="6">
        <v>171</v>
      </c>
      <c r="I1324" s="102"/>
      <c r="J1324" s="102"/>
      <c r="K1324" s="102"/>
      <c r="L1324" s="102"/>
      <c r="M1324" s="55">
        <f>G1324+I1324+J1324+K1324+L1324</f>
        <v>171</v>
      </c>
      <c r="N1324" s="55">
        <f>H1324+L1324</f>
        <v>171</v>
      </c>
      <c r="O1324" s="102"/>
      <c r="P1324" s="102"/>
      <c r="Q1324" s="102"/>
      <c r="R1324" s="102"/>
      <c r="S1324" s="119">
        <f>M1324+O1324+P1324+Q1324+R1324</f>
        <v>171</v>
      </c>
      <c r="T1324" s="119">
        <f>N1324+R1324</f>
        <v>171</v>
      </c>
      <c r="U1324" s="102"/>
      <c r="V1324" s="102"/>
      <c r="W1324" s="102"/>
      <c r="X1324" s="102"/>
      <c r="Y1324" s="55">
        <f>S1324+U1324+V1324+W1324+X1324</f>
        <v>171</v>
      </c>
      <c r="Z1324" s="55">
        <f>T1324+X1324</f>
        <v>171</v>
      </c>
      <c r="AA1324" s="102"/>
      <c r="AB1324" s="102"/>
      <c r="AC1324" s="102"/>
      <c r="AD1324" s="102"/>
      <c r="AE1324" s="119">
        <f>Y1324+AA1324+AB1324+AC1324+AD1324</f>
        <v>171</v>
      </c>
      <c r="AF1324" s="119">
        <f>Z1324+AD1324</f>
        <v>171</v>
      </c>
      <c r="AG1324" s="102"/>
      <c r="AH1324" s="102"/>
      <c r="AI1324" s="102"/>
      <c r="AJ1324" s="102"/>
      <c r="AK1324" s="55">
        <f>AE1324+AG1324+AH1324+AI1324+AJ1324</f>
        <v>171</v>
      </c>
      <c r="AL1324" s="55">
        <f>AF1324+AJ1324</f>
        <v>171</v>
      </c>
      <c r="AM1324" s="102"/>
      <c r="AN1324" s="102"/>
      <c r="AO1324" s="102"/>
      <c r="AP1324" s="102"/>
      <c r="AQ1324" s="55">
        <f>AK1324+AM1324+AN1324+AO1324+AP1324</f>
        <v>171</v>
      </c>
      <c r="AR1324" s="55">
        <f>AL1324+AP1324</f>
        <v>171</v>
      </c>
    </row>
    <row r="1325" spans="1:44" s="47" customFormat="1" ht="90" hidden="1" customHeight="1">
      <c r="A1325" s="17" t="s">
        <v>634</v>
      </c>
      <c r="B1325" s="32">
        <v>920</v>
      </c>
      <c r="C1325" s="18" t="s">
        <v>16</v>
      </c>
      <c r="D1325" s="18" t="s">
        <v>133</v>
      </c>
      <c r="E1325" s="18" t="s">
        <v>633</v>
      </c>
      <c r="F1325" s="18"/>
      <c r="G1325" s="6"/>
      <c r="H1325" s="6"/>
      <c r="I1325" s="104"/>
      <c r="J1325" s="104"/>
      <c r="K1325" s="104"/>
      <c r="L1325" s="104"/>
      <c r="M1325" s="104"/>
      <c r="N1325" s="104"/>
      <c r="O1325" s="104"/>
      <c r="P1325" s="104"/>
      <c r="Q1325" s="104"/>
      <c r="R1325" s="104"/>
      <c r="S1325" s="130"/>
      <c r="T1325" s="130"/>
      <c r="U1325" s="104"/>
      <c r="V1325" s="104"/>
      <c r="W1325" s="104"/>
      <c r="X1325" s="104"/>
      <c r="Y1325" s="104"/>
      <c r="Z1325" s="104"/>
      <c r="AA1325" s="104"/>
      <c r="AB1325" s="104"/>
      <c r="AC1325" s="104"/>
      <c r="AD1325" s="104"/>
      <c r="AE1325" s="130"/>
      <c r="AF1325" s="130"/>
      <c r="AG1325" s="104"/>
      <c r="AH1325" s="104"/>
      <c r="AI1325" s="104"/>
      <c r="AJ1325" s="104"/>
      <c r="AK1325" s="104"/>
      <c r="AL1325" s="104"/>
      <c r="AM1325" s="104"/>
      <c r="AN1325" s="104"/>
      <c r="AO1325" s="104"/>
      <c r="AP1325" s="104"/>
      <c r="AQ1325" s="104"/>
      <c r="AR1325" s="104"/>
    </row>
    <row r="1326" spans="1:44" s="47" customFormat="1" ht="33" hidden="1">
      <c r="A1326" s="17" t="s">
        <v>221</v>
      </c>
      <c r="B1326" s="32">
        <v>920</v>
      </c>
      <c r="C1326" s="18" t="s">
        <v>16</v>
      </c>
      <c r="D1326" s="18" t="s">
        <v>133</v>
      </c>
      <c r="E1326" s="18" t="s">
        <v>633</v>
      </c>
      <c r="F1326" s="18" t="s">
        <v>29</v>
      </c>
      <c r="G1326" s="6"/>
      <c r="H1326" s="6"/>
      <c r="I1326" s="104"/>
      <c r="J1326" s="104"/>
      <c r="K1326" s="104"/>
      <c r="L1326" s="104"/>
      <c r="M1326" s="104"/>
      <c r="N1326" s="104"/>
      <c r="O1326" s="104"/>
      <c r="P1326" s="104"/>
      <c r="Q1326" s="104"/>
      <c r="R1326" s="104"/>
      <c r="S1326" s="130"/>
      <c r="T1326" s="130"/>
      <c r="U1326" s="104"/>
      <c r="V1326" s="104"/>
      <c r="W1326" s="104"/>
      <c r="X1326" s="104"/>
      <c r="Y1326" s="104"/>
      <c r="Z1326" s="104"/>
      <c r="AA1326" s="104"/>
      <c r="AB1326" s="104"/>
      <c r="AC1326" s="104"/>
      <c r="AD1326" s="104"/>
      <c r="AE1326" s="130"/>
      <c r="AF1326" s="130"/>
      <c r="AG1326" s="104"/>
      <c r="AH1326" s="104"/>
      <c r="AI1326" s="104"/>
      <c r="AJ1326" s="104"/>
      <c r="AK1326" s="104"/>
      <c r="AL1326" s="104"/>
      <c r="AM1326" s="104"/>
      <c r="AN1326" s="104"/>
      <c r="AO1326" s="104"/>
      <c r="AP1326" s="104"/>
      <c r="AQ1326" s="104"/>
      <c r="AR1326" s="104"/>
    </row>
    <row r="1327" spans="1:44" s="47" customFormat="1" ht="33" hidden="1">
      <c r="A1327" s="17" t="s">
        <v>34</v>
      </c>
      <c r="B1327" s="32">
        <v>920</v>
      </c>
      <c r="C1327" s="18" t="s">
        <v>16</v>
      </c>
      <c r="D1327" s="18" t="s">
        <v>133</v>
      </c>
      <c r="E1327" s="18" t="s">
        <v>633</v>
      </c>
      <c r="F1327" s="18" t="s">
        <v>35</v>
      </c>
      <c r="G1327" s="6"/>
      <c r="H1327" s="6"/>
      <c r="I1327" s="104"/>
      <c r="J1327" s="104"/>
      <c r="K1327" s="104"/>
      <c r="L1327" s="104"/>
      <c r="M1327" s="104"/>
      <c r="N1327" s="104"/>
      <c r="O1327" s="104"/>
      <c r="P1327" s="104"/>
      <c r="Q1327" s="104"/>
      <c r="R1327" s="104"/>
      <c r="S1327" s="130"/>
      <c r="T1327" s="130"/>
      <c r="U1327" s="104"/>
      <c r="V1327" s="104"/>
      <c r="W1327" s="104"/>
      <c r="X1327" s="104"/>
      <c r="Y1327" s="104"/>
      <c r="Z1327" s="104"/>
      <c r="AA1327" s="104"/>
      <c r="AB1327" s="104"/>
      <c r="AC1327" s="104"/>
      <c r="AD1327" s="104"/>
      <c r="AE1327" s="130"/>
      <c r="AF1327" s="130"/>
      <c r="AG1327" s="104"/>
      <c r="AH1327" s="104"/>
      <c r="AI1327" s="104"/>
      <c r="AJ1327" s="104"/>
      <c r="AK1327" s="104"/>
      <c r="AL1327" s="104"/>
      <c r="AM1327" s="104"/>
      <c r="AN1327" s="104"/>
      <c r="AO1327" s="104"/>
      <c r="AP1327" s="104"/>
      <c r="AQ1327" s="104"/>
      <c r="AR1327" s="104"/>
    </row>
    <row r="1328" spans="1:44" s="47" customFormat="1" ht="33" hidden="1">
      <c r="A1328" s="17" t="s">
        <v>278</v>
      </c>
      <c r="B1328" s="32">
        <v>920</v>
      </c>
      <c r="C1328" s="18" t="s">
        <v>16</v>
      </c>
      <c r="D1328" s="18" t="s">
        <v>133</v>
      </c>
      <c r="E1328" s="18" t="s">
        <v>342</v>
      </c>
      <c r="F1328" s="18"/>
      <c r="G1328" s="6"/>
      <c r="H1328" s="6"/>
      <c r="I1328" s="104"/>
      <c r="J1328" s="104"/>
      <c r="K1328" s="104"/>
      <c r="L1328" s="104"/>
      <c r="M1328" s="104"/>
      <c r="N1328" s="104"/>
      <c r="O1328" s="104"/>
      <c r="P1328" s="104"/>
      <c r="Q1328" s="104"/>
      <c r="R1328" s="104"/>
      <c r="S1328" s="130"/>
      <c r="T1328" s="130"/>
      <c r="U1328" s="104"/>
      <c r="V1328" s="104"/>
      <c r="W1328" s="104"/>
      <c r="X1328" s="104"/>
      <c r="Y1328" s="104"/>
      <c r="Z1328" s="104"/>
      <c r="AA1328" s="104"/>
      <c r="AB1328" s="104"/>
      <c r="AC1328" s="104"/>
      <c r="AD1328" s="104"/>
      <c r="AE1328" s="130"/>
      <c r="AF1328" s="130"/>
      <c r="AG1328" s="104"/>
      <c r="AH1328" s="104"/>
      <c r="AI1328" s="104"/>
      <c r="AJ1328" s="104"/>
      <c r="AK1328" s="104"/>
      <c r="AL1328" s="104"/>
      <c r="AM1328" s="104"/>
      <c r="AN1328" s="104"/>
      <c r="AO1328" s="104"/>
      <c r="AP1328" s="104"/>
      <c r="AQ1328" s="104"/>
      <c r="AR1328" s="104"/>
    </row>
    <row r="1329" spans="1:44" s="47" customFormat="1" ht="82.5" hidden="1">
      <c r="A1329" s="17" t="s">
        <v>631</v>
      </c>
      <c r="B1329" s="32">
        <v>920</v>
      </c>
      <c r="C1329" s="18" t="s">
        <v>16</v>
      </c>
      <c r="D1329" s="18" t="s">
        <v>133</v>
      </c>
      <c r="E1329" s="18" t="s">
        <v>630</v>
      </c>
      <c r="F1329" s="18"/>
      <c r="G1329" s="6"/>
      <c r="H1329" s="6"/>
      <c r="I1329" s="104"/>
      <c r="J1329" s="104"/>
      <c r="K1329" s="104"/>
      <c r="L1329" s="104"/>
      <c r="M1329" s="104"/>
      <c r="N1329" s="104"/>
      <c r="O1329" s="104"/>
      <c r="P1329" s="104"/>
      <c r="Q1329" s="104"/>
      <c r="R1329" s="104"/>
      <c r="S1329" s="130"/>
      <c r="T1329" s="130"/>
      <c r="U1329" s="104"/>
      <c r="V1329" s="104"/>
      <c r="W1329" s="104"/>
      <c r="X1329" s="104"/>
      <c r="Y1329" s="104"/>
      <c r="Z1329" s="104"/>
      <c r="AA1329" s="104"/>
      <c r="AB1329" s="104"/>
      <c r="AC1329" s="104"/>
      <c r="AD1329" s="104"/>
      <c r="AE1329" s="130"/>
      <c r="AF1329" s="130"/>
      <c r="AG1329" s="104"/>
      <c r="AH1329" s="104"/>
      <c r="AI1329" s="104"/>
      <c r="AJ1329" s="104"/>
      <c r="AK1329" s="104"/>
      <c r="AL1329" s="104"/>
      <c r="AM1329" s="104"/>
      <c r="AN1329" s="104"/>
      <c r="AO1329" s="104"/>
      <c r="AP1329" s="104"/>
      <c r="AQ1329" s="104"/>
      <c r="AR1329" s="104"/>
    </row>
    <row r="1330" spans="1:44" s="47" customFormat="1" ht="33" hidden="1">
      <c r="A1330" s="17" t="s">
        <v>221</v>
      </c>
      <c r="B1330" s="32">
        <v>920</v>
      </c>
      <c r="C1330" s="18" t="s">
        <v>16</v>
      </c>
      <c r="D1330" s="18" t="s">
        <v>133</v>
      </c>
      <c r="E1330" s="18" t="s">
        <v>630</v>
      </c>
      <c r="F1330" s="18" t="s">
        <v>29</v>
      </c>
      <c r="G1330" s="6"/>
      <c r="H1330" s="6"/>
      <c r="I1330" s="104"/>
      <c r="J1330" s="104"/>
      <c r="K1330" s="104"/>
      <c r="L1330" s="104"/>
      <c r="M1330" s="104"/>
      <c r="N1330" s="104"/>
      <c r="O1330" s="104"/>
      <c r="P1330" s="104"/>
      <c r="Q1330" s="104"/>
      <c r="R1330" s="104"/>
      <c r="S1330" s="130"/>
      <c r="T1330" s="130"/>
      <c r="U1330" s="104"/>
      <c r="V1330" s="104"/>
      <c r="W1330" s="104"/>
      <c r="X1330" s="104"/>
      <c r="Y1330" s="104"/>
      <c r="Z1330" s="104"/>
      <c r="AA1330" s="104"/>
      <c r="AB1330" s="104"/>
      <c r="AC1330" s="104"/>
      <c r="AD1330" s="104"/>
      <c r="AE1330" s="130"/>
      <c r="AF1330" s="130"/>
      <c r="AG1330" s="104"/>
      <c r="AH1330" s="104"/>
      <c r="AI1330" s="104"/>
      <c r="AJ1330" s="104"/>
      <c r="AK1330" s="104"/>
      <c r="AL1330" s="104"/>
      <c r="AM1330" s="104"/>
      <c r="AN1330" s="104"/>
      <c r="AO1330" s="104"/>
      <c r="AP1330" s="104"/>
      <c r="AQ1330" s="104"/>
      <c r="AR1330" s="104"/>
    </row>
    <row r="1331" spans="1:44" s="47" customFormat="1" ht="33" hidden="1">
      <c r="A1331" s="17" t="s">
        <v>34</v>
      </c>
      <c r="B1331" s="32">
        <v>920</v>
      </c>
      <c r="C1331" s="18" t="s">
        <v>16</v>
      </c>
      <c r="D1331" s="18" t="s">
        <v>133</v>
      </c>
      <c r="E1331" s="18" t="s">
        <v>630</v>
      </c>
      <c r="F1331" s="18" t="s">
        <v>35</v>
      </c>
      <c r="G1331" s="6"/>
      <c r="H1331" s="6"/>
      <c r="I1331" s="104"/>
      <c r="J1331" s="104"/>
      <c r="K1331" s="104"/>
      <c r="L1331" s="104"/>
      <c r="M1331" s="104"/>
      <c r="N1331" s="104"/>
      <c r="O1331" s="104"/>
      <c r="P1331" s="104"/>
      <c r="Q1331" s="104"/>
      <c r="R1331" s="104"/>
      <c r="S1331" s="130"/>
      <c r="T1331" s="130"/>
      <c r="U1331" s="104"/>
      <c r="V1331" s="104"/>
      <c r="W1331" s="104"/>
      <c r="X1331" s="104"/>
      <c r="Y1331" s="104"/>
      <c r="Z1331" s="104"/>
      <c r="AA1331" s="104"/>
      <c r="AB1331" s="104"/>
      <c r="AC1331" s="104"/>
      <c r="AD1331" s="104"/>
      <c r="AE1331" s="130"/>
      <c r="AF1331" s="130"/>
      <c r="AG1331" s="104"/>
      <c r="AH1331" s="104"/>
      <c r="AI1331" s="104"/>
      <c r="AJ1331" s="104"/>
      <c r="AK1331" s="104"/>
      <c r="AL1331" s="104"/>
      <c r="AM1331" s="104"/>
      <c r="AN1331" s="104"/>
      <c r="AO1331" s="104"/>
      <c r="AP1331" s="104"/>
      <c r="AQ1331" s="104"/>
      <c r="AR1331" s="104"/>
    </row>
    <row r="1332" spans="1:44" ht="99" hidden="1">
      <c r="A1332" s="17" t="s">
        <v>541</v>
      </c>
      <c r="B1332" s="32">
        <v>920</v>
      </c>
      <c r="C1332" s="18" t="s">
        <v>16</v>
      </c>
      <c r="D1332" s="18" t="s">
        <v>133</v>
      </c>
      <c r="E1332" s="18" t="s">
        <v>540</v>
      </c>
      <c r="F1332" s="18"/>
      <c r="G1332" s="6">
        <f>G1333</f>
        <v>0</v>
      </c>
      <c r="H1332" s="6">
        <f>H1333</f>
        <v>0</v>
      </c>
      <c r="I1332" s="102"/>
      <c r="J1332" s="102"/>
      <c r="K1332" s="102"/>
      <c r="L1332" s="102"/>
      <c r="M1332" s="102"/>
      <c r="N1332" s="102"/>
      <c r="O1332" s="102"/>
      <c r="P1332" s="102"/>
      <c r="Q1332" s="102"/>
      <c r="R1332" s="102"/>
      <c r="S1332" s="121"/>
      <c r="T1332" s="121"/>
      <c r="U1332" s="102"/>
      <c r="V1332" s="102"/>
      <c r="W1332" s="102"/>
      <c r="X1332" s="102"/>
      <c r="Y1332" s="102"/>
      <c r="Z1332" s="102"/>
      <c r="AA1332" s="102"/>
      <c r="AB1332" s="102"/>
      <c r="AC1332" s="102"/>
      <c r="AD1332" s="102"/>
      <c r="AE1332" s="121"/>
      <c r="AF1332" s="121"/>
      <c r="AG1332" s="102"/>
      <c r="AH1332" s="102"/>
      <c r="AI1332" s="102"/>
      <c r="AJ1332" s="102"/>
      <c r="AK1332" s="102"/>
      <c r="AL1332" s="102"/>
      <c r="AM1332" s="102"/>
      <c r="AN1332" s="102"/>
      <c r="AO1332" s="102"/>
      <c r="AP1332" s="102"/>
      <c r="AQ1332" s="102"/>
      <c r="AR1332" s="102"/>
    </row>
    <row r="1333" spans="1:44" ht="33" hidden="1">
      <c r="A1333" s="17" t="s">
        <v>221</v>
      </c>
      <c r="B1333" s="32">
        <v>920</v>
      </c>
      <c r="C1333" s="18" t="s">
        <v>16</v>
      </c>
      <c r="D1333" s="18" t="s">
        <v>133</v>
      </c>
      <c r="E1333" s="18" t="s">
        <v>540</v>
      </c>
      <c r="F1333" s="18" t="s">
        <v>29</v>
      </c>
      <c r="G1333" s="6">
        <f>G1334</f>
        <v>0</v>
      </c>
      <c r="H1333" s="6">
        <f>H1334</f>
        <v>0</v>
      </c>
      <c r="I1333" s="102"/>
      <c r="J1333" s="102"/>
      <c r="K1333" s="102"/>
      <c r="L1333" s="102"/>
      <c r="M1333" s="102"/>
      <c r="N1333" s="102"/>
      <c r="O1333" s="102"/>
      <c r="P1333" s="102"/>
      <c r="Q1333" s="102"/>
      <c r="R1333" s="102"/>
      <c r="S1333" s="121"/>
      <c r="T1333" s="121"/>
      <c r="U1333" s="102"/>
      <c r="V1333" s="102"/>
      <c r="W1333" s="102"/>
      <c r="X1333" s="102"/>
      <c r="Y1333" s="102"/>
      <c r="Z1333" s="102"/>
      <c r="AA1333" s="102"/>
      <c r="AB1333" s="102"/>
      <c r="AC1333" s="102"/>
      <c r="AD1333" s="102"/>
      <c r="AE1333" s="121"/>
      <c r="AF1333" s="121"/>
      <c r="AG1333" s="102"/>
      <c r="AH1333" s="102"/>
      <c r="AI1333" s="102"/>
      <c r="AJ1333" s="102"/>
      <c r="AK1333" s="102"/>
      <c r="AL1333" s="102"/>
      <c r="AM1333" s="102"/>
      <c r="AN1333" s="102"/>
      <c r="AO1333" s="102"/>
      <c r="AP1333" s="102"/>
      <c r="AQ1333" s="102"/>
      <c r="AR1333" s="102"/>
    </row>
    <row r="1334" spans="1:44" ht="33" hidden="1">
      <c r="A1334" s="17" t="s">
        <v>34</v>
      </c>
      <c r="B1334" s="32">
        <v>920</v>
      </c>
      <c r="C1334" s="18" t="s">
        <v>16</v>
      </c>
      <c r="D1334" s="18" t="s">
        <v>133</v>
      </c>
      <c r="E1334" s="18" t="s">
        <v>540</v>
      </c>
      <c r="F1334" s="18" t="s">
        <v>35</v>
      </c>
      <c r="G1334" s="6"/>
      <c r="H1334" s="6"/>
      <c r="I1334" s="102"/>
      <c r="J1334" s="102"/>
      <c r="K1334" s="102"/>
      <c r="L1334" s="102"/>
      <c r="M1334" s="102"/>
      <c r="N1334" s="102"/>
      <c r="O1334" s="102"/>
      <c r="P1334" s="102"/>
      <c r="Q1334" s="102"/>
      <c r="R1334" s="102"/>
      <c r="S1334" s="121"/>
      <c r="T1334" s="121"/>
      <c r="U1334" s="102"/>
      <c r="V1334" s="102"/>
      <c r="W1334" s="102"/>
      <c r="X1334" s="102"/>
      <c r="Y1334" s="102"/>
      <c r="Z1334" s="102"/>
      <c r="AA1334" s="102"/>
      <c r="AB1334" s="102"/>
      <c r="AC1334" s="102"/>
      <c r="AD1334" s="102"/>
      <c r="AE1334" s="121"/>
      <c r="AF1334" s="121"/>
      <c r="AG1334" s="102"/>
      <c r="AH1334" s="102"/>
      <c r="AI1334" s="102"/>
      <c r="AJ1334" s="102"/>
      <c r="AK1334" s="102"/>
      <c r="AL1334" s="102"/>
      <c r="AM1334" s="102"/>
      <c r="AN1334" s="102"/>
      <c r="AO1334" s="102"/>
      <c r="AP1334" s="102"/>
      <c r="AQ1334" s="102"/>
      <c r="AR1334" s="102"/>
    </row>
    <row r="1335" spans="1:44" ht="22.5" customHeight="1">
      <c r="A1335" s="17"/>
      <c r="B1335" s="32"/>
      <c r="C1335" s="18"/>
      <c r="D1335" s="18"/>
      <c r="E1335" s="18"/>
      <c r="F1335" s="18"/>
      <c r="G1335" s="6"/>
      <c r="H1335" s="6"/>
      <c r="I1335" s="102"/>
      <c r="J1335" s="102"/>
      <c r="K1335" s="102"/>
      <c r="L1335" s="102"/>
      <c r="M1335" s="102"/>
      <c r="N1335" s="102"/>
      <c r="O1335" s="102"/>
      <c r="P1335" s="102"/>
      <c r="Q1335" s="102"/>
      <c r="R1335" s="102"/>
      <c r="S1335" s="121"/>
      <c r="T1335" s="121"/>
      <c r="U1335" s="102"/>
      <c r="V1335" s="102"/>
      <c r="W1335" s="102"/>
      <c r="X1335" s="102"/>
      <c r="Y1335" s="102"/>
      <c r="Z1335" s="102"/>
      <c r="AA1335" s="102"/>
      <c r="AB1335" s="102"/>
      <c r="AC1335" s="102"/>
      <c r="AD1335" s="102"/>
      <c r="AE1335" s="121"/>
      <c r="AF1335" s="121"/>
      <c r="AG1335" s="102"/>
      <c r="AH1335" s="102"/>
      <c r="AI1335" s="102"/>
      <c r="AJ1335" s="102"/>
      <c r="AK1335" s="102"/>
      <c r="AL1335" s="102"/>
      <c r="AM1335" s="102"/>
      <c r="AN1335" s="102"/>
      <c r="AO1335" s="102"/>
      <c r="AP1335" s="102"/>
      <c r="AQ1335" s="102"/>
      <c r="AR1335" s="102"/>
    </row>
    <row r="1336" spans="1:44" ht="60.75">
      <c r="A1336" s="40" t="s">
        <v>404</v>
      </c>
      <c r="B1336" s="73" t="s">
        <v>230</v>
      </c>
      <c r="C1336" s="21"/>
      <c r="D1336" s="21"/>
      <c r="E1336" s="21"/>
      <c r="F1336" s="21"/>
      <c r="G1336" s="8">
        <f>G1338+G1345+G1375+G1384+G1501+G1463</f>
        <v>313582</v>
      </c>
      <c r="H1336" s="8">
        <f>H1338+H1345+H1375+H1384+H1501+H1463</f>
        <v>469</v>
      </c>
      <c r="I1336" s="8">
        <f t="shared" ref="I1336:N1336" si="1468">I1338+I1345+I1375+I1384+I1501+I1463</f>
        <v>0</v>
      </c>
      <c r="J1336" s="8">
        <f t="shared" si="1468"/>
        <v>7317</v>
      </c>
      <c r="K1336" s="8">
        <f t="shared" si="1468"/>
        <v>0</v>
      </c>
      <c r="L1336" s="8">
        <f t="shared" si="1468"/>
        <v>0</v>
      </c>
      <c r="M1336" s="8">
        <f t="shared" si="1468"/>
        <v>320899</v>
      </c>
      <c r="N1336" s="8">
        <f t="shared" si="1468"/>
        <v>469</v>
      </c>
      <c r="O1336" s="8">
        <f t="shared" ref="O1336:T1336" si="1469">O1338+O1345+O1375+O1384+O1501+O1463</f>
        <v>0</v>
      </c>
      <c r="P1336" s="8">
        <f t="shared" si="1469"/>
        <v>0</v>
      </c>
      <c r="Q1336" s="8">
        <f t="shared" si="1469"/>
        <v>0</v>
      </c>
      <c r="R1336" s="8">
        <f t="shared" si="1469"/>
        <v>0</v>
      </c>
      <c r="S1336" s="122">
        <f t="shared" si="1469"/>
        <v>320899</v>
      </c>
      <c r="T1336" s="122">
        <f t="shared" si="1469"/>
        <v>469</v>
      </c>
      <c r="U1336" s="8">
        <f t="shared" ref="U1336:Z1336" si="1470">U1338+U1345+U1375+U1384+U1501+U1463</f>
        <v>0</v>
      </c>
      <c r="V1336" s="8">
        <f t="shared" si="1470"/>
        <v>10805</v>
      </c>
      <c r="W1336" s="8">
        <f t="shared" si="1470"/>
        <v>0</v>
      </c>
      <c r="X1336" s="8">
        <f t="shared" si="1470"/>
        <v>0</v>
      </c>
      <c r="Y1336" s="8">
        <f t="shared" si="1470"/>
        <v>331704</v>
      </c>
      <c r="Z1336" s="8">
        <f t="shared" si="1470"/>
        <v>469</v>
      </c>
      <c r="AA1336" s="8">
        <f t="shared" ref="AA1336:AF1336" si="1471">AA1338+AA1345+AA1375+AA1384+AA1501+AA1463</f>
        <v>0</v>
      </c>
      <c r="AB1336" s="8">
        <f t="shared" si="1471"/>
        <v>0</v>
      </c>
      <c r="AC1336" s="8">
        <f t="shared" si="1471"/>
        <v>0</v>
      </c>
      <c r="AD1336" s="8">
        <f t="shared" si="1471"/>
        <v>0</v>
      </c>
      <c r="AE1336" s="122">
        <f t="shared" si="1471"/>
        <v>331704</v>
      </c>
      <c r="AF1336" s="122">
        <f t="shared" si="1471"/>
        <v>469</v>
      </c>
      <c r="AG1336" s="8">
        <f t="shared" ref="AG1336:AL1336" si="1472">AG1338+AG1345+AG1375+AG1384+AG1501+AG1463</f>
        <v>0</v>
      </c>
      <c r="AH1336" s="8">
        <f t="shared" si="1472"/>
        <v>0</v>
      </c>
      <c r="AI1336" s="8">
        <f t="shared" si="1472"/>
        <v>0</v>
      </c>
      <c r="AJ1336" s="8">
        <f t="shared" si="1472"/>
        <v>0</v>
      </c>
      <c r="AK1336" s="8">
        <f t="shared" si="1472"/>
        <v>331704</v>
      </c>
      <c r="AL1336" s="8">
        <f t="shared" si="1472"/>
        <v>469</v>
      </c>
      <c r="AM1336" s="8">
        <f t="shared" ref="AM1336:AR1336" si="1473">AM1338+AM1345+AM1375+AM1384+AM1501+AM1463</f>
        <v>0</v>
      </c>
      <c r="AN1336" s="8">
        <f t="shared" si="1473"/>
        <v>0</v>
      </c>
      <c r="AO1336" s="8">
        <f t="shared" si="1473"/>
        <v>0</v>
      </c>
      <c r="AP1336" s="8">
        <f t="shared" si="1473"/>
        <v>0</v>
      </c>
      <c r="AQ1336" s="8">
        <f t="shared" si="1473"/>
        <v>331704</v>
      </c>
      <c r="AR1336" s="8">
        <f t="shared" si="1473"/>
        <v>469</v>
      </c>
    </row>
    <row r="1337" spans="1:44" ht="20.25">
      <c r="A1337" s="40"/>
      <c r="B1337" s="73"/>
      <c r="C1337" s="21"/>
      <c r="D1337" s="21"/>
      <c r="E1337" s="21"/>
      <c r="F1337" s="21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122"/>
      <c r="T1337" s="122"/>
      <c r="U1337" s="8"/>
      <c r="V1337" s="8"/>
      <c r="W1337" s="8"/>
      <c r="X1337" s="8"/>
      <c r="Y1337" s="8"/>
      <c r="Z1337" s="8"/>
      <c r="AA1337" s="8"/>
      <c r="AB1337" s="8"/>
      <c r="AC1337" s="8"/>
      <c r="AD1337" s="8"/>
      <c r="AE1337" s="122"/>
      <c r="AF1337" s="122"/>
      <c r="AG1337" s="8"/>
      <c r="AH1337" s="8"/>
      <c r="AI1337" s="8"/>
      <c r="AJ1337" s="8"/>
      <c r="AK1337" s="8"/>
      <c r="AL1337" s="8"/>
      <c r="AM1337" s="8"/>
      <c r="AN1337" s="8"/>
      <c r="AO1337" s="8"/>
      <c r="AP1337" s="8"/>
      <c r="AQ1337" s="8"/>
      <c r="AR1337" s="8"/>
    </row>
    <row r="1338" spans="1:44" s="89" customFormat="1" ht="22.5" customHeight="1">
      <c r="A1338" s="15" t="s">
        <v>712</v>
      </c>
      <c r="B1338" s="76">
        <v>921</v>
      </c>
      <c r="C1338" s="27" t="s">
        <v>20</v>
      </c>
      <c r="D1338" s="27" t="s">
        <v>7</v>
      </c>
      <c r="E1338" s="27"/>
      <c r="F1338" s="27"/>
      <c r="G1338" s="9">
        <f>G1339</f>
        <v>169</v>
      </c>
      <c r="H1338" s="9">
        <f t="shared" ref="H1338:W1342" si="1474">H1339</f>
        <v>0</v>
      </c>
      <c r="I1338" s="9">
        <f t="shared" si="1474"/>
        <v>0</v>
      </c>
      <c r="J1338" s="9">
        <f t="shared" si="1474"/>
        <v>0</v>
      </c>
      <c r="K1338" s="9">
        <f t="shared" si="1474"/>
        <v>0</v>
      </c>
      <c r="L1338" s="9">
        <f t="shared" si="1474"/>
        <v>0</v>
      </c>
      <c r="M1338" s="9">
        <f t="shared" si="1474"/>
        <v>169</v>
      </c>
      <c r="N1338" s="9">
        <f t="shared" si="1474"/>
        <v>0</v>
      </c>
      <c r="O1338" s="9">
        <f t="shared" si="1474"/>
        <v>0</v>
      </c>
      <c r="P1338" s="9">
        <f t="shared" si="1474"/>
        <v>0</v>
      </c>
      <c r="Q1338" s="9">
        <f t="shared" si="1474"/>
        <v>0</v>
      </c>
      <c r="R1338" s="9">
        <f t="shared" si="1474"/>
        <v>0</v>
      </c>
      <c r="S1338" s="124">
        <f t="shared" si="1474"/>
        <v>169</v>
      </c>
      <c r="T1338" s="124">
        <f t="shared" si="1474"/>
        <v>0</v>
      </c>
      <c r="U1338" s="9">
        <f t="shared" si="1474"/>
        <v>0</v>
      </c>
      <c r="V1338" s="9">
        <f t="shared" si="1474"/>
        <v>0</v>
      </c>
      <c r="W1338" s="9">
        <f t="shared" si="1474"/>
        <v>0</v>
      </c>
      <c r="X1338" s="9">
        <f t="shared" ref="U1338:AJ1342" si="1475">X1339</f>
        <v>0</v>
      </c>
      <c r="Y1338" s="9">
        <f t="shared" si="1475"/>
        <v>169</v>
      </c>
      <c r="Z1338" s="9">
        <f t="shared" si="1475"/>
        <v>0</v>
      </c>
      <c r="AA1338" s="9">
        <f t="shared" si="1475"/>
        <v>0</v>
      </c>
      <c r="AB1338" s="9">
        <f t="shared" si="1475"/>
        <v>0</v>
      </c>
      <c r="AC1338" s="9">
        <f t="shared" si="1475"/>
        <v>0</v>
      </c>
      <c r="AD1338" s="9">
        <f t="shared" si="1475"/>
        <v>0</v>
      </c>
      <c r="AE1338" s="124">
        <f t="shared" si="1475"/>
        <v>169</v>
      </c>
      <c r="AF1338" s="124">
        <f t="shared" si="1475"/>
        <v>0</v>
      </c>
      <c r="AG1338" s="9">
        <f t="shared" si="1475"/>
        <v>0</v>
      </c>
      <c r="AH1338" s="9">
        <f t="shared" si="1475"/>
        <v>0</v>
      </c>
      <c r="AI1338" s="9">
        <f t="shared" si="1475"/>
        <v>0</v>
      </c>
      <c r="AJ1338" s="9">
        <f t="shared" si="1475"/>
        <v>0</v>
      </c>
      <c r="AK1338" s="9">
        <f t="shared" ref="AG1338:AR1342" si="1476">AK1339</f>
        <v>169</v>
      </c>
      <c r="AL1338" s="9">
        <f t="shared" si="1476"/>
        <v>0</v>
      </c>
      <c r="AM1338" s="9">
        <f t="shared" si="1476"/>
        <v>0</v>
      </c>
      <c r="AN1338" s="9">
        <f t="shared" si="1476"/>
        <v>0</v>
      </c>
      <c r="AO1338" s="9">
        <f t="shared" si="1476"/>
        <v>0</v>
      </c>
      <c r="AP1338" s="9">
        <f t="shared" si="1476"/>
        <v>0</v>
      </c>
      <c r="AQ1338" s="9">
        <f t="shared" si="1476"/>
        <v>169</v>
      </c>
      <c r="AR1338" s="9">
        <f t="shared" si="1476"/>
        <v>0</v>
      </c>
    </row>
    <row r="1339" spans="1:44" ht="20.25">
      <c r="A1339" s="17" t="s">
        <v>57</v>
      </c>
      <c r="B1339" s="75">
        <v>921</v>
      </c>
      <c r="C1339" s="22" t="s">
        <v>20</v>
      </c>
      <c r="D1339" s="22" t="s">
        <v>7</v>
      </c>
      <c r="E1339" s="18" t="s">
        <v>58</v>
      </c>
      <c r="F1339" s="21"/>
      <c r="G1339" s="55">
        <f>G1340</f>
        <v>169</v>
      </c>
      <c r="H1339" s="55">
        <f t="shared" si="1474"/>
        <v>0</v>
      </c>
      <c r="I1339" s="55">
        <f t="shared" si="1474"/>
        <v>0</v>
      </c>
      <c r="J1339" s="55">
        <f t="shared" si="1474"/>
        <v>0</v>
      </c>
      <c r="K1339" s="55">
        <f t="shared" si="1474"/>
        <v>0</v>
      </c>
      <c r="L1339" s="55">
        <f t="shared" si="1474"/>
        <v>0</v>
      </c>
      <c r="M1339" s="55">
        <f t="shared" si="1474"/>
        <v>169</v>
      </c>
      <c r="N1339" s="55">
        <f t="shared" si="1474"/>
        <v>0</v>
      </c>
      <c r="O1339" s="55">
        <f t="shared" si="1474"/>
        <v>0</v>
      </c>
      <c r="P1339" s="55">
        <f t="shared" si="1474"/>
        <v>0</v>
      </c>
      <c r="Q1339" s="55">
        <f t="shared" si="1474"/>
        <v>0</v>
      </c>
      <c r="R1339" s="55">
        <f t="shared" si="1474"/>
        <v>0</v>
      </c>
      <c r="S1339" s="119">
        <f t="shared" si="1474"/>
        <v>169</v>
      </c>
      <c r="T1339" s="119">
        <f t="shared" si="1474"/>
        <v>0</v>
      </c>
      <c r="U1339" s="55">
        <f t="shared" si="1475"/>
        <v>0</v>
      </c>
      <c r="V1339" s="55">
        <f t="shared" si="1475"/>
        <v>0</v>
      </c>
      <c r="W1339" s="55">
        <f t="shared" si="1475"/>
        <v>0</v>
      </c>
      <c r="X1339" s="55">
        <f t="shared" si="1475"/>
        <v>0</v>
      </c>
      <c r="Y1339" s="55">
        <f t="shared" si="1475"/>
        <v>169</v>
      </c>
      <c r="Z1339" s="55">
        <f t="shared" si="1475"/>
        <v>0</v>
      </c>
      <c r="AA1339" s="55">
        <f t="shared" si="1475"/>
        <v>0</v>
      </c>
      <c r="AB1339" s="55">
        <f t="shared" si="1475"/>
        <v>0</v>
      </c>
      <c r="AC1339" s="55">
        <f t="shared" si="1475"/>
        <v>0</v>
      </c>
      <c r="AD1339" s="55">
        <f t="shared" si="1475"/>
        <v>0</v>
      </c>
      <c r="AE1339" s="119">
        <f t="shared" si="1475"/>
        <v>169</v>
      </c>
      <c r="AF1339" s="119">
        <f t="shared" si="1475"/>
        <v>0</v>
      </c>
      <c r="AG1339" s="55">
        <f t="shared" si="1476"/>
        <v>0</v>
      </c>
      <c r="AH1339" s="55">
        <f t="shared" si="1476"/>
        <v>0</v>
      </c>
      <c r="AI1339" s="55">
        <f t="shared" si="1476"/>
        <v>0</v>
      </c>
      <c r="AJ1339" s="55">
        <f t="shared" si="1476"/>
        <v>0</v>
      </c>
      <c r="AK1339" s="55">
        <f t="shared" si="1476"/>
        <v>169</v>
      </c>
      <c r="AL1339" s="55">
        <f t="shared" si="1476"/>
        <v>0</v>
      </c>
      <c r="AM1339" s="55">
        <f t="shared" si="1476"/>
        <v>0</v>
      </c>
      <c r="AN1339" s="55">
        <f t="shared" si="1476"/>
        <v>0</v>
      </c>
      <c r="AO1339" s="55">
        <f t="shared" si="1476"/>
        <v>0</v>
      </c>
      <c r="AP1339" s="55">
        <f t="shared" si="1476"/>
        <v>0</v>
      </c>
      <c r="AQ1339" s="55">
        <f t="shared" si="1476"/>
        <v>169</v>
      </c>
      <c r="AR1339" s="55">
        <f t="shared" si="1476"/>
        <v>0</v>
      </c>
    </row>
    <row r="1340" spans="1:44" ht="20.25">
      <c r="A1340" s="17" t="s">
        <v>14</v>
      </c>
      <c r="B1340" s="75">
        <v>921</v>
      </c>
      <c r="C1340" s="22" t="s">
        <v>20</v>
      </c>
      <c r="D1340" s="22" t="s">
        <v>7</v>
      </c>
      <c r="E1340" s="33" t="s">
        <v>59</v>
      </c>
      <c r="F1340" s="21"/>
      <c r="G1340" s="55">
        <f>G1341</f>
        <v>169</v>
      </c>
      <c r="H1340" s="55">
        <f t="shared" si="1474"/>
        <v>0</v>
      </c>
      <c r="I1340" s="55">
        <f t="shared" si="1474"/>
        <v>0</v>
      </c>
      <c r="J1340" s="55">
        <f t="shared" si="1474"/>
        <v>0</v>
      </c>
      <c r="K1340" s="55">
        <f t="shared" si="1474"/>
        <v>0</v>
      </c>
      <c r="L1340" s="55">
        <f t="shared" si="1474"/>
        <v>0</v>
      </c>
      <c r="M1340" s="55">
        <f t="shared" si="1474"/>
        <v>169</v>
      </c>
      <c r="N1340" s="55">
        <f t="shared" si="1474"/>
        <v>0</v>
      </c>
      <c r="O1340" s="55">
        <f t="shared" si="1474"/>
        <v>0</v>
      </c>
      <c r="P1340" s="55">
        <f t="shared" si="1474"/>
        <v>0</v>
      </c>
      <c r="Q1340" s="55">
        <f t="shared" si="1474"/>
        <v>0</v>
      </c>
      <c r="R1340" s="55">
        <f t="shared" si="1474"/>
        <v>0</v>
      </c>
      <c r="S1340" s="119">
        <f t="shared" si="1474"/>
        <v>169</v>
      </c>
      <c r="T1340" s="119">
        <f t="shared" si="1474"/>
        <v>0</v>
      </c>
      <c r="U1340" s="55">
        <f t="shared" si="1475"/>
        <v>0</v>
      </c>
      <c r="V1340" s="55">
        <f t="shared" si="1475"/>
        <v>0</v>
      </c>
      <c r="W1340" s="55">
        <f t="shared" si="1475"/>
        <v>0</v>
      </c>
      <c r="X1340" s="55">
        <f t="shared" si="1475"/>
        <v>0</v>
      </c>
      <c r="Y1340" s="55">
        <f t="shared" si="1475"/>
        <v>169</v>
      </c>
      <c r="Z1340" s="55">
        <f t="shared" si="1475"/>
        <v>0</v>
      </c>
      <c r="AA1340" s="55">
        <f t="shared" si="1475"/>
        <v>0</v>
      </c>
      <c r="AB1340" s="55">
        <f t="shared" si="1475"/>
        <v>0</v>
      </c>
      <c r="AC1340" s="55">
        <f t="shared" si="1475"/>
        <v>0</v>
      </c>
      <c r="AD1340" s="55">
        <f t="shared" si="1475"/>
        <v>0</v>
      </c>
      <c r="AE1340" s="119">
        <f t="shared" si="1475"/>
        <v>169</v>
      </c>
      <c r="AF1340" s="119">
        <f t="shared" si="1475"/>
        <v>0</v>
      </c>
      <c r="AG1340" s="55">
        <f t="shared" si="1476"/>
        <v>0</v>
      </c>
      <c r="AH1340" s="55">
        <f t="shared" si="1476"/>
        <v>0</v>
      </c>
      <c r="AI1340" s="55">
        <f t="shared" si="1476"/>
        <v>0</v>
      </c>
      <c r="AJ1340" s="55">
        <f t="shared" si="1476"/>
        <v>0</v>
      </c>
      <c r="AK1340" s="55">
        <f t="shared" si="1476"/>
        <v>169</v>
      </c>
      <c r="AL1340" s="55">
        <f t="shared" si="1476"/>
        <v>0</v>
      </c>
      <c r="AM1340" s="55">
        <f t="shared" si="1476"/>
        <v>0</v>
      </c>
      <c r="AN1340" s="55">
        <f t="shared" si="1476"/>
        <v>0</v>
      </c>
      <c r="AO1340" s="55">
        <f t="shared" si="1476"/>
        <v>0</v>
      </c>
      <c r="AP1340" s="55">
        <f t="shared" si="1476"/>
        <v>0</v>
      </c>
      <c r="AQ1340" s="55">
        <f t="shared" si="1476"/>
        <v>169</v>
      </c>
      <c r="AR1340" s="55">
        <f t="shared" si="1476"/>
        <v>0</v>
      </c>
    </row>
    <row r="1341" spans="1:44" ht="20.25">
      <c r="A1341" s="17" t="s">
        <v>711</v>
      </c>
      <c r="B1341" s="75">
        <v>921</v>
      </c>
      <c r="C1341" s="22" t="s">
        <v>20</v>
      </c>
      <c r="D1341" s="22" t="s">
        <v>7</v>
      </c>
      <c r="E1341" s="33" t="s">
        <v>713</v>
      </c>
      <c r="F1341" s="21"/>
      <c r="G1341" s="55">
        <f>G1342</f>
        <v>169</v>
      </c>
      <c r="H1341" s="55">
        <f t="shared" si="1474"/>
        <v>0</v>
      </c>
      <c r="I1341" s="55">
        <f t="shared" si="1474"/>
        <v>0</v>
      </c>
      <c r="J1341" s="55">
        <f t="shared" si="1474"/>
        <v>0</v>
      </c>
      <c r="K1341" s="55">
        <f t="shared" si="1474"/>
        <v>0</v>
      </c>
      <c r="L1341" s="55">
        <f t="shared" si="1474"/>
        <v>0</v>
      </c>
      <c r="M1341" s="55">
        <f t="shared" si="1474"/>
        <v>169</v>
      </c>
      <c r="N1341" s="55">
        <f t="shared" si="1474"/>
        <v>0</v>
      </c>
      <c r="O1341" s="55">
        <f t="shared" si="1474"/>
        <v>0</v>
      </c>
      <c r="P1341" s="55">
        <f t="shared" si="1474"/>
        <v>0</v>
      </c>
      <c r="Q1341" s="55">
        <f t="shared" si="1474"/>
        <v>0</v>
      </c>
      <c r="R1341" s="55">
        <f t="shared" si="1474"/>
        <v>0</v>
      </c>
      <c r="S1341" s="119">
        <f t="shared" si="1474"/>
        <v>169</v>
      </c>
      <c r="T1341" s="119">
        <f t="shared" si="1474"/>
        <v>0</v>
      </c>
      <c r="U1341" s="55">
        <f t="shared" si="1475"/>
        <v>0</v>
      </c>
      <c r="V1341" s="55">
        <f t="shared" si="1475"/>
        <v>0</v>
      </c>
      <c r="W1341" s="55">
        <f t="shared" si="1475"/>
        <v>0</v>
      </c>
      <c r="X1341" s="55">
        <f t="shared" si="1475"/>
        <v>0</v>
      </c>
      <c r="Y1341" s="55">
        <f t="shared" si="1475"/>
        <v>169</v>
      </c>
      <c r="Z1341" s="55">
        <f t="shared" si="1475"/>
        <v>0</v>
      </c>
      <c r="AA1341" s="55">
        <f t="shared" si="1475"/>
        <v>0</v>
      </c>
      <c r="AB1341" s="55">
        <f t="shared" si="1475"/>
        <v>0</v>
      </c>
      <c r="AC1341" s="55">
        <f t="shared" si="1475"/>
        <v>0</v>
      </c>
      <c r="AD1341" s="55">
        <f t="shared" si="1475"/>
        <v>0</v>
      </c>
      <c r="AE1341" s="119">
        <f t="shared" si="1475"/>
        <v>169</v>
      </c>
      <c r="AF1341" s="119">
        <f t="shared" si="1475"/>
        <v>0</v>
      </c>
      <c r="AG1341" s="55">
        <f t="shared" si="1476"/>
        <v>0</v>
      </c>
      <c r="AH1341" s="55">
        <f t="shared" si="1476"/>
        <v>0</v>
      </c>
      <c r="AI1341" s="55">
        <f t="shared" si="1476"/>
        <v>0</v>
      </c>
      <c r="AJ1341" s="55">
        <f t="shared" si="1476"/>
        <v>0</v>
      </c>
      <c r="AK1341" s="55">
        <f t="shared" si="1476"/>
        <v>169</v>
      </c>
      <c r="AL1341" s="55">
        <f t="shared" si="1476"/>
        <v>0</v>
      </c>
      <c r="AM1341" s="55">
        <f t="shared" si="1476"/>
        <v>0</v>
      </c>
      <c r="AN1341" s="55">
        <f t="shared" si="1476"/>
        <v>0</v>
      </c>
      <c r="AO1341" s="55">
        <f t="shared" si="1476"/>
        <v>0</v>
      </c>
      <c r="AP1341" s="55">
        <f t="shared" si="1476"/>
        <v>0</v>
      </c>
      <c r="AQ1341" s="55">
        <f t="shared" si="1476"/>
        <v>169</v>
      </c>
      <c r="AR1341" s="55">
        <f t="shared" si="1476"/>
        <v>0</v>
      </c>
    </row>
    <row r="1342" spans="1:44" ht="33">
      <c r="A1342" s="57" t="s">
        <v>221</v>
      </c>
      <c r="B1342" s="75">
        <v>921</v>
      </c>
      <c r="C1342" s="22" t="s">
        <v>20</v>
      </c>
      <c r="D1342" s="22" t="s">
        <v>7</v>
      </c>
      <c r="E1342" s="33" t="s">
        <v>713</v>
      </c>
      <c r="F1342" s="18" t="s">
        <v>29</v>
      </c>
      <c r="G1342" s="55">
        <f>G1343</f>
        <v>169</v>
      </c>
      <c r="H1342" s="55">
        <f t="shared" si="1474"/>
        <v>0</v>
      </c>
      <c r="I1342" s="55">
        <f t="shared" si="1474"/>
        <v>0</v>
      </c>
      <c r="J1342" s="55">
        <f t="shared" si="1474"/>
        <v>0</v>
      </c>
      <c r="K1342" s="55">
        <f t="shared" si="1474"/>
        <v>0</v>
      </c>
      <c r="L1342" s="55">
        <f t="shared" si="1474"/>
        <v>0</v>
      </c>
      <c r="M1342" s="55">
        <f t="shared" si="1474"/>
        <v>169</v>
      </c>
      <c r="N1342" s="55">
        <f t="shared" si="1474"/>
        <v>0</v>
      </c>
      <c r="O1342" s="55">
        <f t="shared" si="1474"/>
        <v>0</v>
      </c>
      <c r="P1342" s="55">
        <f t="shared" si="1474"/>
        <v>0</v>
      </c>
      <c r="Q1342" s="55">
        <f t="shared" si="1474"/>
        <v>0</v>
      </c>
      <c r="R1342" s="55">
        <f t="shared" si="1474"/>
        <v>0</v>
      </c>
      <c r="S1342" s="119">
        <f t="shared" si="1474"/>
        <v>169</v>
      </c>
      <c r="T1342" s="119">
        <f t="shared" si="1474"/>
        <v>0</v>
      </c>
      <c r="U1342" s="55">
        <f t="shared" si="1475"/>
        <v>0</v>
      </c>
      <c r="V1342" s="55">
        <f t="shared" si="1475"/>
        <v>0</v>
      </c>
      <c r="W1342" s="55">
        <f t="shared" si="1475"/>
        <v>0</v>
      </c>
      <c r="X1342" s="55">
        <f t="shared" si="1475"/>
        <v>0</v>
      </c>
      <c r="Y1342" s="55">
        <f t="shared" si="1475"/>
        <v>169</v>
      </c>
      <c r="Z1342" s="55">
        <f t="shared" si="1475"/>
        <v>0</v>
      </c>
      <c r="AA1342" s="55">
        <f t="shared" si="1475"/>
        <v>0</v>
      </c>
      <c r="AB1342" s="55">
        <f t="shared" si="1475"/>
        <v>0</v>
      </c>
      <c r="AC1342" s="55">
        <f t="shared" si="1475"/>
        <v>0</v>
      </c>
      <c r="AD1342" s="55">
        <f t="shared" si="1475"/>
        <v>0</v>
      </c>
      <c r="AE1342" s="119">
        <f t="shared" si="1475"/>
        <v>169</v>
      </c>
      <c r="AF1342" s="119">
        <f t="shared" si="1475"/>
        <v>0</v>
      </c>
      <c r="AG1342" s="55">
        <f t="shared" si="1476"/>
        <v>0</v>
      </c>
      <c r="AH1342" s="55">
        <f t="shared" si="1476"/>
        <v>0</v>
      </c>
      <c r="AI1342" s="55">
        <f t="shared" si="1476"/>
        <v>0</v>
      </c>
      <c r="AJ1342" s="55">
        <f t="shared" si="1476"/>
        <v>0</v>
      </c>
      <c r="AK1342" s="55">
        <f t="shared" si="1476"/>
        <v>169</v>
      </c>
      <c r="AL1342" s="55">
        <f t="shared" si="1476"/>
        <v>0</v>
      </c>
      <c r="AM1342" s="55">
        <f t="shared" si="1476"/>
        <v>0</v>
      </c>
      <c r="AN1342" s="55">
        <f t="shared" si="1476"/>
        <v>0</v>
      </c>
      <c r="AO1342" s="55">
        <f t="shared" si="1476"/>
        <v>0</v>
      </c>
      <c r="AP1342" s="55">
        <f t="shared" si="1476"/>
        <v>0</v>
      </c>
      <c r="AQ1342" s="55">
        <f t="shared" si="1476"/>
        <v>169</v>
      </c>
      <c r="AR1342" s="55">
        <f t="shared" si="1476"/>
        <v>0</v>
      </c>
    </row>
    <row r="1343" spans="1:44" s="47" customFormat="1" ht="33">
      <c r="A1343" s="57" t="s">
        <v>34</v>
      </c>
      <c r="B1343" s="75">
        <v>921</v>
      </c>
      <c r="C1343" s="22" t="s">
        <v>20</v>
      </c>
      <c r="D1343" s="22" t="s">
        <v>7</v>
      </c>
      <c r="E1343" s="33" t="s">
        <v>713</v>
      </c>
      <c r="F1343" s="18" t="s">
        <v>35</v>
      </c>
      <c r="G1343" s="55">
        <v>169</v>
      </c>
      <c r="H1343" s="55"/>
      <c r="I1343" s="104"/>
      <c r="J1343" s="104"/>
      <c r="K1343" s="104"/>
      <c r="L1343" s="104"/>
      <c r="M1343" s="55">
        <f>G1343+I1343+J1343+K1343+L1343</f>
        <v>169</v>
      </c>
      <c r="N1343" s="55">
        <f>H1343+L1343</f>
        <v>0</v>
      </c>
      <c r="O1343" s="104"/>
      <c r="P1343" s="104"/>
      <c r="Q1343" s="104"/>
      <c r="R1343" s="104"/>
      <c r="S1343" s="119">
        <f>M1343+O1343+P1343+Q1343+R1343</f>
        <v>169</v>
      </c>
      <c r="T1343" s="119">
        <f>N1343+R1343</f>
        <v>0</v>
      </c>
      <c r="U1343" s="104"/>
      <c r="V1343" s="104"/>
      <c r="W1343" s="104"/>
      <c r="X1343" s="104"/>
      <c r="Y1343" s="55">
        <f>S1343+U1343+V1343+W1343+X1343</f>
        <v>169</v>
      </c>
      <c r="Z1343" s="55">
        <f>T1343+X1343</f>
        <v>0</v>
      </c>
      <c r="AA1343" s="104"/>
      <c r="AB1343" s="104"/>
      <c r="AC1343" s="104"/>
      <c r="AD1343" s="104"/>
      <c r="AE1343" s="119">
        <f>Y1343+AA1343+AB1343+AC1343+AD1343</f>
        <v>169</v>
      </c>
      <c r="AF1343" s="119">
        <f>Z1343+AD1343</f>
        <v>0</v>
      </c>
      <c r="AG1343" s="104"/>
      <c r="AH1343" s="104"/>
      <c r="AI1343" s="104"/>
      <c r="AJ1343" s="104"/>
      <c r="AK1343" s="55">
        <f>AE1343+AG1343+AH1343+AI1343+AJ1343</f>
        <v>169</v>
      </c>
      <c r="AL1343" s="55">
        <f>AF1343+AJ1343</f>
        <v>0</v>
      </c>
      <c r="AM1343" s="104"/>
      <c r="AN1343" s="104"/>
      <c r="AO1343" s="104"/>
      <c r="AP1343" s="104"/>
      <c r="AQ1343" s="55">
        <f>AK1343+AM1343+AN1343+AO1343+AP1343</f>
        <v>169</v>
      </c>
      <c r="AR1343" s="55">
        <f>AL1343+AP1343</f>
        <v>0</v>
      </c>
    </row>
    <row r="1344" spans="1:44" s="47" customFormat="1">
      <c r="A1344" s="57"/>
      <c r="B1344" s="74"/>
      <c r="C1344" s="49"/>
      <c r="D1344" s="49"/>
      <c r="E1344" s="49"/>
      <c r="F1344" s="49"/>
      <c r="G1344" s="46"/>
      <c r="H1344" s="46"/>
      <c r="I1344" s="104"/>
      <c r="J1344" s="104"/>
      <c r="K1344" s="104"/>
      <c r="L1344" s="104"/>
      <c r="M1344" s="104"/>
      <c r="N1344" s="104"/>
      <c r="O1344" s="104"/>
      <c r="P1344" s="104"/>
      <c r="Q1344" s="104"/>
      <c r="R1344" s="104"/>
      <c r="S1344" s="130"/>
      <c r="T1344" s="130"/>
      <c r="U1344" s="104"/>
      <c r="V1344" s="104"/>
      <c r="W1344" s="104"/>
      <c r="X1344" s="104"/>
      <c r="Y1344" s="104"/>
      <c r="Z1344" s="104"/>
      <c r="AA1344" s="104"/>
      <c r="AB1344" s="104"/>
      <c r="AC1344" s="104"/>
      <c r="AD1344" s="104"/>
      <c r="AE1344" s="130"/>
      <c r="AF1344" s="130"/>
      <c r="AG1344" s="104"/>
      <c r="AH1344" s="104"/>
      <c r="AI1344" s="104"/>
      <c r="AJ1344" s="104"/>
      <c r="AK1344" s="104"/>
      <c r="AL1344" s="104"/>
      <c r="AM1344" s="104"/>
      <c r="AN1344" s="104"/>
      <c r="AO1344" s="104"/>
      <c r="AP1344" s="104"/>
      <c r="AQ1344" s="104"/>
      <c r="AR1344" s="104"/>
    </row>
    <row r="1345" spans="1:44" ht="18.75">
      <c r="A1345" s="41" t="s">
        <v>54</v>
      </c>
      <c r="B1345" s="76">
        <v>921</v>
      </c>
      <c r="C1345" s="27" t="s">
        <v>20</v>
      </c>
      <c r="D1345" s="27" t="s">
        <v>55</v>
      </c>
      <c r="E1345" s="27"/>
      <c r="F1345" s="27"/>
      <c r="G1345" s="9">
        <f>G1346</f>
        <v>188300</v>
      </c>
      <c r="H1345" s="9">
        <f>H1346</f>
        <v>469</v>
      </c>
      <c r="I1345" s="9">
        <f t="shared" ref="I1345:AR1345" si="1477">I1346</f>
        <v>0</v>
      </c>
      <c r="J1345" s="9">
        <f t="shared" si="1477"/>
        <v>7317</v>
      </c>
      <c r="K1345" s="9">
        <f t="shared" si="1477"/>
        <v>0</v>
      </c>
      <c r="L1345" s="9">
        <f t="shared" si="1477"/>
        <v>0</v>
      </c>
      <c r="M1345" s="9">
        <f t="shared" si="1477"/>
        <v>195617</v>
      </c>
      <c r="N1345" s="9">
        <f t="shared" si="1477"/>
        <v>469</v>
      </c>
      <c r="O1345" s="9">
        <f t="shared" si="1477"/>
        <v>0</v>
      </c>
      <c r="P1345" s="9">
        <f t="shared" si="1477"/>
        <v>0</v>
      </c>
      <c r="Q1345" s="9">
        <f t="shared" si="1477"/>
        <v>0</v>
      </c>
      <c r="R1345" s="9">
        <f t="shared" si="1477"/>
        <v>0</v>
      </c>
      <c r="S1345" s="124">
        <f t="shared" si="1477"/>
        <v>195617</v>
      </c>
      <c r="T1345" s="124">
        <f t="shared" si="1477"/>
        <v>469</v>
      </c>
      <c r="U1345" s="9">
        <f t="shared" si="1477"/>
        <v>0</v>
      </c>
      <c r="V1345" s="9">
        <f t="shared" si="1477"/>
        <v>10805</v>
      </c>
      <c r="W1345" s="9">
        <f t="shared" si="1477"/>
        <v>0</v>
      </c>
      <c r="X1345" s="9">
        <f t="shared" si="1477"/>
        <v>0</v>
      </c>
      <c r="Y1345" s="9">
        <f t="shared" si="1477"/>
        <v>206422</v>
      </c>
      <c r="Z1345" s="9">
        <f t="shared" si="1477"/>
        <v>469</v>
      </c>
      <c r="AA1345" s="9">
        <f t="shared" si="1477"/>
        <v>0</v>
      </c>
      <c r="AB1345" s="9">
        <f t="shared" si="1477"/>
        <v>0</v>
      </c>
      <c r="AC1345" s="9">
        <f t="shared" si="1477"/>
        <v>0</v>
      </c>
      <c r="AD1345" s="9">
        <f t="shared" si="1477"/>
        <v>0</v>
      </c>
      <c r="AE1345" s="124">
        <f t="shared" si="1477"/>
        <v>206422</v>
      </c>
      <c r="AF1345" s="124">
        <f t="shared" si="1477"/>
        <v>469</v>
      </c>
      <c r="AG1345" s="9">
        <f t="shared" si="1477"/>
        <v>0</v>
      </c>
      <c r="AH1345" s="9">
        <f t="shared" si="1477"/>
        <v>0</v>
      </c>
      <c r="AI1345" s="9">
        <f t="shared" si="1477"/>
        <v>0</v>
      </c>
      <c r="AJ1345" s="9">
        <f t="shared" si="1477"/>
        <v>0</v>
      </c>
      <c r="AK1345" s="9">
        <f t="shared" si="1477"/>
        <v>206422</v>
      </c>
      <c r="AL1345" s="9">
        <f t="shared" si="1477"/>
        <v>469</v>
      </c>
      <c r="AM1345" s="9">
        <f t="shared" si="1477"/>
        <v>0</v>
      </c>
      <c r="AN1345" s="9">
        <f t="shared" si="1477"/>
        <v>0</v>
      </c>
      <c r="AO1345" s="9">
        <f t="shared" si="1477"/>
        <v>0</v>
      </c>
      <c r="AP1345" s="9">
        <f t="shared" si="1477"/>
        <v>0</v>
      </c>
      <c r="AQ1345" s="9">
        <f t="shared" si="1477"/>
        <v>206422</v>
      </c>
      <c r="AR1345" s="9">
        <f t="shared" si="1477"/>
        <v>469</v>
      </c>
    </row>
    <row r="1346" spans="1:44" ht="49.5">
      <c r="A1346" s="20" t="s">
        <v>450</v>
      </c>
      <c r="B1346" s="75">
        <v>921</v>
      </c>
      <c r="C1346" s="22" t="s">
        <v>20</v>
      </c>
      <c r="D1346" s="22" t="s">
        <v>55</v>
      </c>
      <c r="E1346" s="22" t="s">
        <v>65</v>
      </c>
      <c r="F1346" s="22"/>
      <c r="G1346" s="6">
        <f>G1347+G1351+G1358+G1371</f>
        <v>188300</v>
      </c>
      <c r="H1346" s="6">
        <f>H1347+H1351+H1358+H1371</f>
        <v>469</v>
      </c>
      <c r="I1346" s="6">
        <f t="shared" ref="I1346:N1346" si="1478">I1347+I1351+I1358+I1371</f>
        <v>0</v>
      </c>
      <c r="J1346" s="6">
        <f t="shared" si="1478"/>
        <v>7317</v>
      </c>
      <c r="K1346" s="6">
        <f t="shared" si="1478"/>
        <v>0</v>
      </c>
      <c r="L1346" s="6">
        <f t="shared" si="1478"/>
        <v>0</v>
      </c>
      <c r="M1346" s="6">
        <f t="shared" si="1478"/>
        <v>195617</v>
      </c>
      <c r="N1346" s="6">
        <f t="shared" si="1478"/>
        <v>469</v>
      </c>
      <c r="O1346" s="6">
        <f t="shared" ref="O1346:T1346" si="1479">O1347+O1351+O1358+O1371</f>
        <v>0</v>
      </c>
      <c r="P1346" s="6">
        <f t="shared" si="1479"/>
        <v>0</v>
      </c>
      <c r="Q1346" s="6">
        <f t="shared" si="1479"/>
        <v>0</v>
      </c>
      <c r="R1346" s="6">
        <f t="shared" si="1479"/>
        <v>0</v>
      </c>
      <c r="S1346" s="118">
        <f t="shared" si="1479"/>
        <v>195617</v>
      </c>
      <c r="T1346" s="118">
        <f t="shared" si="1479"/>
        <v>469</v>
      </c>
      <c r="U1346" s="6">
        <f t="shared" ref="U1346:Z1346" si="1480">U1347+U1351+U1358+U1371</f>
        <v>0</v>
      </c>
      <c r="V1346" s="6">
        <f t="shared" si="1480"/>
        <v>10805</v>
      </c>
      <c r="W1346" s="6">
        <f t="shared" si="1480"/>
        <v>0</v>
      </c>
      <c r="X1346" s="6">
        <f t="shared" si="1480"/>
        <v>0</v>
      </c>
      <c r="Y1346" s="6">
        <f t="shared" si="1480"/>
        <v>206422</v>
      </c>
      <c r="Z1346" s="6">
        <f t="shared" si="1480"/>
        <v>469</v>
      </c>
      <c r="AA1346" s="6">
        <f t="shared" ref="AA1346:AF1346" si="1481">AA1347+AA1351+AA1358+AA1371</f>
        <v>0</v>
      </c>
      <c r="AB1346" s="6">
        <f t="shared" si="1481"/>
        <v>0</v>
      </c>
      <c r="AC1346" s="6">
        <f t="shared" si="1481"/>
        <v>0</v>
      </c>
      <c r="AD1346" s="6">
        <f t="shared" si="1481"/>
        <v>0</v>
      </c>
      <c r="AE1346" s="118">
        <f t="shared" si="1481"/>
        <v>206422</v>
      </c>
      <c r="AF1346" s="118">
        <f t="shared" si="1481"/>
        <v>469</v>
      </c>
      <c r="AG1346" s="6">
        <f t="shared" ref="AG1346:AL1346" si="1482">AG1347+AG1351+AG1358+AG1371</f>
        <v>0</v>
      </c>
      <c r="AH1346" s="6">
        <f t="shared" si="1482"/>
        <v>0</v>
      </c>
      <c r="AI1346" s="6">
        <f t="shared" si="1482"/>
        <v>0</v>
      </c>
      <c r="AJ1346" s="6">
        <f t="shared" si="1482"/>
        <v>0</v>
      </c>
      <c r="AK1346" s="6">
        <f t="shared" si="1482"/>
        <v>206422</v>
      </c>
      <c r="AL1346" s="6">
        <f t="shared" si="1482"/>
        <v>469</v>
      </c>
      <c r="AM1346" s="6">
        <f t="shared" ref="AM1346:AR1346" si="1483">AM1347+AM1351+AM1358+AM1371</f>
        <v>0</v>
      </c>
      <c r="AN1346" s="6">
        <f t="shared" si="1483"/>
        <v>0</v>
      </c>
      <c r="AO1346" s="6">
        <f t="shared" si="1483"/>
        <v>0</v>
      </c>
      <c r="AP1346" s="6">
        <f t="shared" si="1483"/>
        <v>0</v>
      </c>
      <c r="AQ1346" s="6">
        <f t="shared" si="1483"/>
        <v>206422</v>
      </c>
      <c r="AR1346" s="6">
        <f t="shared" si="1483"/>
        <v>469</v>
      </c>
    </row>
    <row r="1347" spans="1:44" ht="33">
      <c r="A1347" s="20" t="s">
        <v>72</v>
      </c>
      <c r="B1347" s="75">
        <v>921</v>
      </c>
      <c r="C1347" s="22" t="s">
        <v>20</v>
      </c>
      <c r="D1347" s="22" t="s">
        <v>55</v>
      </c>
      <c r="E1347" s="22" t="s">
        <v>231</v>
      </c>
      <c r="F1347" s="22"/>
      <c r="G1347" s="55">
        <f t="shared" ref="G1347:V1349" si="1484">G1348</f>
        <v>161402</v>
      </c>
      <c r="H1347" s="55">
        <f t="shared" si="1484"/>
        <v>0</v>
      </c>
      <c r="I1347" s="55">
        <f t="shared" si="1484"/>
        <v>0</v>
      </c>
      <c r="J1347" s="55">
        <f t="shared" si="1484"/>
        <v>7317</v>
      </c>
      <c r="K1347" s="55">
        <f t="shared" si="1484"/>
        <v>0</v>
      </c>
      <c r="L1347" s="55">
        <f t="shared" si="1484"/>
        <v>0</v>
      </c>
      <c r="M1347" s="55">
        <f t="shared" si="1484"/>
        <v>168719</v>
      </c>
      <c r="N1347" s="55">
        <f t="shared" si="1484"/>
        <v>0</v>
      </c>
      <c r="O1347" s="55">
        <f t="shared" si="1484"/>
        <v>0</v>
      </c>
      <c r="P1347" s="55">
        <f t="shared" si="1484"/>
        <v>0</v>
      </c>
      <c r="Q1347" s="55">
        <f t="shared" si="1484"/>
        <v>0</v>
      </c>
      <c r="R1347" s="55">
        <f t="shared" si="1484"/>
        <v>0</v>
      </c>
      <c r="S1347" s="119">
        <f t="shared" si="1484"/>
        <v>168719</v>
      </c>
      <c r="T1347" s="119">
        <f t="shared" si="1484"/>
        <v>0</v>
      </c>
      <c r="U1347" s="55">
        <f t="shared" si="1484"/>
        <v>0</v>
      </c>
      <c r="V1347" s="55">
        <f t="shared" si="1484"/>
        <v>10805</v>
      </c>
      <c r="W1347" s="55">
        <f t="shared" ref="U1347:AJ1349" si="1485">W1348</f>
        <v>0</v>
      </c>
      <c r="X1347" s="55">
        <f t="shared" si="1485"/>
        <v>0</v>
      </c>
      <c r="Y1347" s="55">
        <f t="shared" si="1485"/>
        <v>179524</v>
      </c>
      <c r="Z1347" s="55">
        <f t="shared" si="1485"/>
        <v>0</v>
      </c>
      <c r="AA1347" s="55">
        <f t="shared" si="1485"/>
        <v>0</v>
      </c>
      <c r="AB1347" s="55">
        <f t="shared" si="1485"/>
        <v>0</v>
      </c>
      <c r="AC1347" s="55">
        <f t="shared" si="1485"/>
        <v>0</v>
      </c>
      <c r="AD1347" s="55">
        <f t="shared" si="1485"/>
        <v>0</v>
      </c>
      <c r="AE1347" s="119">
        <f t="shared" si="1485"/>
        <v>179524</v>
      </c>
      <c r="AF1347" s="119">
        <f t="shared" si="1485"/>
        <v>0</v>
      </c>
      <c r="AG1347" s="55">
        <f t="shared" si="1485"/>
        <v>0</v>
      </c>
      <c r="AH1347" s="55">
        <f t="shared" si="1485"/>
        <v>0</v>
      </c>
      <c r="AI1347" s="55">
        <f t="shared" si="1485"/>
        <v>0</v>
      </c>
      <c r="AJ1347" s="55">
        <f t="shared" si="1485"/>
        <v>0</v>
      </c>
      <c r="AK1347" s="55">
        <f t="shared" ref="AG1347:AR1349" si="1486">AK1348</f>
        <v>179524</v>
      </c>
      <c r="AL1347" s="55">
        <f t="shared" si="1486"/>
        <v>0</v>
      </c>
      <c r="AM1347" s="55">
        <f t="shared" si="1486"/>
        <v>0</v>
      </c>
      <c r="AN1347" s="55">
        <f t="shared" si="1486"/>
        <v>0</v>
      </c>
      <c r="AO1347" s="55">
        <f t="shared" si="1486"/>
        <v>0</v>
      </c>
      <c r="AP1347" s="55">
        <f t="shared" si="1486"/>
        <v>0</v>
      </c>
      <c r="AQ1347" s="55">
        <f t="shared" si="1486"/>
        <v>179524</v>
      </c>
      <c r="AR1347" s="55">
        <f t="shared" si="1486"/>
        <v>0</v>
      </c>
    </row>
    <row r="1348" spans="1:44" ht="33">
      <c r="A1348" s="34" t="s">
        <v>232</v>
      </c>
      <c r="B1348" s="75">
        <v>921</v>
      </c>
      <c r="C1348" s="22" t="s">
        <v>20</v>
      </c>
      <c r="D1348" s="22" t="s">
        <v>55</v>
      </c>
      <c r="E1348" s="22" t="s">
        <v>233</v>
      </c>
      <c r="F1348" s="22"/>
      <c r="G1348" s="55">
        <f t="shared" si="1484"/>
        <v>161402</v>
      </c>
      <c r="H1348" s="55">
        <f t="shared" si="1484"/>
        <v>0</v>
      </c>
      <c r="I1348" s="55">
        <f t="shared" si="1484"/>
        <v>0</v>
      </c>
      <c r="J1348" s="55">
        <f t="shared" si="1484"/>
        <v>7317</v>
      </c>
      <c r="K1348" s="55">
        <f t="shared" si="1484"/>
        <v>0</v>
      </c>
      <c r="L1348" s="55">
        <f t="shared" si="1484"/>
        <v>0</v>
      </c>
      <c r="M1348" s="55">
        <f t="shared" si="1484"/>
        <v>168719</v>
      </c>
      <c r="N1348" s="55">
        <f t="shared" si="1484"/>
        <v>0</v>
      </c>
      <c r="O1348" s="55">
        <f t="shared" si="1484"/>
        <v>0</v>
      </c>
      <c r="P1348" s="55">
        <f t="shared" si="1484"/>
        <v>0</v>
      </c>
      <c r="Q1348" s="55">
        <f t="shared" si="1484"/>
        <v>0</v>
      </c>
      <c r="R1348" s="55">
        <f t="shared" si="1484"/>
        <v>0</v>
      </c>
      <c r="S1348" s="119">
        <f t="shared" si="1484"/>
        <v>168719</v>
      </c>
      <c r="T1348" s="119">
        <f t="shared" si="1484"/>
        <v>0</v>
      </c>
      <c r="U1348" s="55">
        <f t="shared" si="1485"/>
        <v>0</v>
      </c>
      <c r="V1348" s="55">
        <f t="shared" si="1485"/>
        <v>10805</v>
      </c>
      <c r="W1348" s="55">
        <f t="shared" si="1485"/>
        <v>0</v>
      </c>
      <c r="X1348" s="55">
        <f t="shared" si="1485"/>
        <v>0</v>
      </c>
      <c r="Y1348" s="55">
        <f t="shared" si="1485"/>
        <v>179524</v>
      </c>
      <c r="Z1348" s="55">
        <f t="shared" si="1485"/>
        <v>0</v>
      </c>
      <c r="AA1348" s="55">
        <f t="shared" si="1485"/>
        <v>0</v>
      </c>
      <c r="AB1348" s="55">
        <f t="shared" si="1485"/>
        <v>0</v>
      </c>
      <c r="AC1348" s="55">
        <f t="shared" si="1485"/>
        <v>0</v>
      </c>
      <c r="AD1348" s="55">
        <f t="shared" si="1485"/>
        <v>0</v>
      </c>
      <c r="AE1348" s="119">
        <f t="shared" si="1485"/>
        <v>179524</v>
      </c>
      <c r="AF1348" s="119">
        <f t="shared" si="1485"/>
        <v>0</v>
      </c>
      <c r="AG1348" s="55">
        <f t="shared" si="1486"/>
        <v>0</v>
      </c>
      <c r="AH1348" s="55">
        <f t="shared" si="1486"/>
        <v>0</v>
      </c>
      <c r="AI1348" s="55">
        <f t="shared" si="1486"/>
        <v>0</v>
      </c>
      <c r="AJ1348" s="55">
        <f t="shared" si="1486"/>
        <v>0</v>
      </c>
      <c r="AK1348" s="55">
        <f t="shared" si="1486"/>
        <v>179524</v>
      </c>
      <c r="AL1348" s="55">
        <f t="shared" si="1486"/>
        <v>0</v>
      </c>
      <c r="AM1348" s="55">
        <f t="shared" si="1486"/>
        <v>0</v>
      </c>
      <c r="AN1348" s="55">
        <f t="shared" si="1486"/>
        <v>0</v>
      </c>
      <c r="AO1348" s="55">
        <f t="shared" si="1486"/>
        <v>0</v>
      </c>
      <c r="AP1348" s="55">
        <f t="shared" si="1486"/>
        <v>0</v>
      </c>
      <c r="AQ1348" s="55">
        <f t="shared" si="1486"/>
        <v>179524</v>
      </c>
      <c r="AR1348" s="55">
        <f t="shared" si="1486"/>
        <v>0</v>
      </c>
    </row>
    <row r="1349" spans="1:44" ht="33">
      <c r="A1349" s="34" t="s">
        <v>11</v>
      </c>
      <c r="B1349" s="75">
        <v>921</v>
      </c>
      <c r="C1349" s="22" t="s">
        <v>20</v>
      </c>
      <c r="D1349" s="22" t="s">
        <v>55</v>
      </c>
      <c r="E1349" s="22" t="s">
        <v>233</v>
      </c>
      <c r="F1349" s="22" t="s">
        <v>12</v>
      </c>
      <c r="G1349" s="55">
        <f t="shared" si="1484"/>
        <v>161402</v>
      </c>
      <c r="H1349" s="55">
        <f t="shared" si="1484"/>
        <v>0</v>
      </c>
      <c r="I1349" s="55">
        <f t="shared" si="1484"/>
        <v>0</v>
      </c>
      <c r="J1349" s="55">
        <f t="shared" si="1484"/>
        <v>7317</v>
      </c>
      <c r="K1349" s="55">
        <f t="shared" si="1484"/>
        <v>0</v>
      </c>
      <c r="L1349" s="55">
        <f t="shared" si="1484"/>
        <v>0</v>
      </c>
      <c r="M1349" s="55">
        <f t="shared" si="1484"/>
        <v>168719</v>
      </c>
      <c r="N1349" s="55">
        <f t="shared" si="1484"/>
        <v>0</v>
      </c>
      <c r="O1349" s="55">
        <f t="shared" si="1484"/>
        <v>0</v>
      </c>
      <c r="P1349" s="55">
        <f t="shared" si="1484"/>
        <v>0</v>
      </c>
      <c r="Q1349" s="55">
        <f t="shared" si="1484"/>
        <v>0</v>
      </c>
      <c r="R1349" s="55">
        <f t="shared" si="1484"/>
        <v>0</v>
      </c>
      <c r="S1349" s="119">
        <f t="shared" si="1484"/>
        <v>168719</v>
      </c>
      <c r="T1349" s="119">
        <f t="shared" si="1484"/>
        <v>0</v>
      </c>
      <c r="U1349" s="55">
        <f t="shared" si="1485"/>
        <v>0</v>
      </c>
      <c r="V1349" s="55">
        <f t="shared" si="1485"/>
        <v>10805</v>
      </c>
      <c r="W1349" s="55">
        <f t="shared" si="1485"/>
        <v>0</v>
      </c>
      <c r="X1349" s="55">
        <f t="shared" si="1485"/>
        <v>0</v>
      </c>
      <c r="Y1349" s="55">
        <f t="shared" si="1485"/>
        <v>179524</v>
      </c>
      <c r="Z1349" s="55">
        <f t="shared" si="1485"/>
        <v>0</v>
      </c>
      <c r="AA1349" s="55">
        <f t="shared" si="1485"/>
        <v>0</v>
      </c>
      <c r="AB1349" s="55">
        <f t="shared" si="1485"/>
        <v>0</v>
      </c>
      <c r="AC1349" s="55">
        <f t="shared" si="1485"/>
        <v>0</v>
      </c>
      <c r="AD1349" s="55">
        <f t="shared" si="1485"/>
        <v>0</v>
      </c>
      <c r="AE1349" s="119">
        <f t="shared" si="1485"/>
        <v>179524</v>
      </c>
      <c r="AF1349" s="119">
        <f t="shared" si="1485"/>
        <v>0</v>
      </c>
      <c r="AG1349" s="55">
        <f t="shared" si="1486"/>
        <v>0</v>
      </c>
      <c r="AH1349" s="55">
        <f t="shared" si="1486"/>
        <v>0</v>
      </c>
      <c r="AI1349" s="55">
        <f t="shared" si="1486"/>
        <v>0</v>
      </c>
      <c r="AJ1349" s="55">
        <f t="shared" si="1486"/>
        <v>0</v>
      </c>
      <c r="AK1349" s="55">
        <f t="shared" si="1486"/>
        <v>179524</v>
      </c>
      <c r="AL1349" s="55">
        <f t="shared" si="1486"/>
        <v>0</v>
      </c>
      <c r="AM1349" s="55">
        <f t="shared" si="1486"/>
        <v>0</v>
      </c>
      <c r="AN1349" s="55">
        <f t="shared" si="1486"/>
        <v>0</v>
      </c>
      <c r="AO1349" s="55">
        <f t="shared" si="1486"/>
        <v>0</v>
      </c>
      <c r="AP1349" s="55">
        <f t="shared" si="1486"/>
        <v>0</v>
      </c>
      <c r="AQ1349" s="55">
        <f t="shared" si="1486"/>
        <v>179524</v>
      </c>
      <c r="AR1349" s="55">
        <f t="shared" si="1486"/>
        <v>0</v>
      </c>
    </row>
    <row r="1350" spans="1:44">
      <c r="A1350" s="34" t="s">
        <v>22</v>
      </c>
      <c r="B1350" s="75">
        <v>921</v>
      </c>
      <c r="C1350" s="22" t="s">
        <v>20</v>
      </c>
      <c r="D1350" s="22" t="s">
        <v>55</v>
      </c>
      <c r="E1350" s="22" t="s">
        <v>233</v>
      </c>
      <c r="F1350" s="18" t="s">
        <v>33</v>
      </c>
      <c r="G1350" s="6">
        <f>161388+14</f>
        <v>161402</v>
      </c>
      <c r="H1350" s="6"/>
      <c r="I1350" s="102"/>
      <c r="J1350" s="55">
        <v>7317</v>
      </c>
      <c r="K1350" s="102"/>
      <c r="L1350" s="102"/>
      <c r="M1350" s="55">
        <f>G1350+I1350+J1350+K1350+L1350</f>
        <v>168719</v>
      </c>
      <c r="N1350" s="55">
        <f>H1350+L1350</f>
        <v>0</v>
      </c>
      <c r="O1350" s="102"/>
      <c r="P1350" s="55"/>
      <c r="Q1350" s="102"/>
      <c r="R1350" s="102"/>
      <c r="S1350" s="119">
        <f>M1350+O1350+P1350+Q1350+R1350</f>
        <v>168719</v>
      </c>
      <c r="T1350" s="119">
        <f>N1350+R1350</f>
        <v>0</v>
      </c>
      <c r="U1350" s="102"/>
      <c r="V1350" s="55">
        <v>10805</v>
      </c>
      <c r="W1350" s="102"/>
      <c r="X1350" s="102"/>
      <c r="Y1350" s="55">
        <f>S1350+U1350+V1350+W1350+X1350</f>
        <v>179524</v>
      </c>
      <c r="Z1350" s="55">
        <f>T1350+X1350</f>
        <v>0</v>
      </c>
      <c r="AA1350" s="102"/>
      <c r="AB1350" s="55"/>
      <c r="AC1350" s="102"/>
      <c r="AD1350" s="102"/>
      <c r="AE1350" s="119">
        <f>Y1350+AA1350+AB1350+AC1350+AD1350</f>
        <v>179524</v>
      </c>
      <c r="AF1350" s="119">
        <f>Z1350+AD1350</f>
        <v>0</v>
      </c>
      <c r="AG1350" s="102"/>
      <c r="AH1350" s="55"/>
      <c r="AI1350" s="102"/>
      <c r="AJ1350" s="102"/>
      <c r="AK1350" s="55">
        <f>AE1350+AG1350+AH1350+AI1350+AJ1350</f>
        <v>179524</v>
      </c>
      <c r="AL1350" s="55">
        <f>AF1350+AJ1350</f>
        <v>0</v>
      </c>
      <c r="AM1350" s="102"/>
      <c r="AN1350" s="55"/>
      <c r="AO1350" s="102"/>
      <c r="AP1350" s="102"/>
      <c r="AQ1350" s="55">
        <f>AK1350+AM1350+AN1350+AO1350+AP1350</f>
        <v>179524</v>
      </c>
      <c r="AR1350" s="55">
        <f>AL1350+AP1350</f>
        <v>0</v>
      </c>
    </row>
    <row r="1351" spans="1:44">
      <c r="A1351" s="34" t="s">
        <v>14</v>
      </c>
      <c r="B1351" s="75">
        <v>921</v>
      </c>
      <c r="C1351" s="22" t="s">
        <v>20</v>
      </c>
      <c r="D1351" s="22" t="s">
        <v>55</v>
      </c>
      <c r="E1351" s="22" t="s">
        <v>66</v>
      </c>
      <c r="F1351" s="22"/>
      <c r="G1351" s="55">
        <f>G1352+G1355</f>
        <v>26429</v>
      </c>
      <c r="H1351" s="55">
        <f t="shared" ref="H1351:N1351" si="1487">H1352+H1355</f>
        <v>0</v>
      </c>
      <c r="I1351" s="55">
        <f t="shared" si="1487"/>
        <v>0</v>
      </c>
      <c r="J1351" s="55">
        <f t="shared" si="1487"/>
        <v>0</v>
      </c>
      <c r="K1351" s="55">
        <f t="shared" si="1487"/>
        <v>0</v>
      </c>
      <c r="L1351" s="55">
        <f t="shared" si="1487"/>
        <v>0</v>
      </c>
      <c r="M1351" s="55">
        <f t="shared" si="1487"/>
        <v>26429</v>
      </c>
      <c r="N1351" s="55">
        <f t="shared" si="1487"/>
        <v>0</v>
      </c>
      <c r="O1351" s="55">
        <f t="shared" ref="O1351:T1351" si="1488">O1352+O1355</f>
        <v>0</v>
      </c>
      <c r="P1351" s="55">
        <f t="shared" si="1488"/>
        <v>0</v>
      </c>
      <c r="Q1351" s="55">
        <f t="shared" si="1488"/>
        <v>0</v>
      </c>
      <c r="R1351" s="55">
        <f t="shared" si="1488"/>
        <v>0</v>
      </c>
      <c r="S1351" s="119">
        <f t="shared" si="1488"/>
        <v>26429</v>
      </c>
      <c r="T1351" s="119">
        <f t="shared" si="1488"/>
        <v>0</v>
      </c>
      <c r="U1351" s="55">
        <f t="shared" ref="U1351:Z1351" si="1489">U1352+U1355</f>
        <v>0</v>
      </c>
      <c r="V1351" s="55">
        <f t="shared" si="1489"/>
        <v>0</v>
      </c>
      <c r="W1351" s="55">
        <f t="shared" si="1489"/>
        <v>0</v>
      </c>
      <c r="X1351" s="55">
        <f t="shared" si="1489"/>
        <v>0</v>
      </c>
      <c r="Y1351" s="55">
        <f t="shared" si="1489"/>
        <v>26429</v>
      </c>
      <c r="Z1351" s="55">
        <f t="shared" si="1489"/>
        <v>0</v>
      </c>
      <c r="AA1351" s="55">
        <f t="shared" ref="AA1351:AF1351" si="1490">AA1352+AA1355</f>
        <v>0</v>
      </c>
      <c r="AB1351" s="55">
        <f t="shared" si="1490"/>
        <v>0</v>
      </c>
      <c r="AC1351" s="55">
        <f t="shared" si="1490"/>
        <v>0</v>
      </c>
      <c r="AD1351" s="55">
        <f t="shared" si="1490"/>
        <v>0</v>
      </c>
      <c r="AE1351" s="119">
        <f t="shared" si="1490"/>
        <v>26429</v>
      </c>
      <c r="AF1351" s="119">
        <f t="shared" si="1490"/>
        <v>0</v>
      </c>
      <c r="AG1351" s="55">
        <f t="shared" ref="AG1351:AL1351" si="1491">AG1352+AG1355</f>
        <v>0</v>
      </c>
      <c r="AH1351" s="55">
        <f t="shared" si="1491"/>
        <v>0</v>
      </c>
      <c r="AI1351" s="55">
        <f t="shared" si="1491"/>
        <v>0</v>
      </c>
      <c r="AJ1351" s="55">
        <f t="shared" si="1491"/>
        <v>0</v>
      </c>
      <c r="AK1351" s="55">
        <f t="shared" si="1491"/>
        <v>26429</v>
      </c>
      <c r="AL1351" s="55">
        <f t="shared" si="1491"/>
        <v>0</v>
      </c>
      <c r="AM1351" s="55">
        <f t="shared" ref="AM1351:AR1351" si="1492">AM1352+AM1355</f>
        <v>0</v>
      </c>
      <c r="AN1351" s="55">
        <f t="shared" si="1492"/>
        <v>0</v>
      </c>
      <c r="AO1351" s="55">
        <f t="shared" si="1492"/>
        <v>0</v>
      </c>
      <c r="AP1351" s="55">
        <f t="shared" si="1492"/>
        <v>0</v>
      </c>
      <c r="AQ1351" s="55">
        <f t="shared" si="1492"/>
        <v>26429</v>
      </c>
      <c r="AR1351" s="55">
        <f t="shared" si="1492"/>
        <v>0</v>
      </c>
    </row>
    <row r="1352" spans="1:44" ht="33">
      <c r="A1352" s="34" t="s">
        <v>67</v>
      </c>
      <c r="B1352" s="75">
        <v>921</v>
      </c>
      <c r="C1352" s="22" t="s">
        <v>20</v>
      </c>
      <c r="D1352" s="22" t="s">
        <v>55</v>
      </c>
      <c r="E1352" s="22" t="s">
        <v>68</v>
      </c>
      <c r="F1352" s="22"/>
      <c r="G1352" s="55">
        <f>G1353</f>
        <v>26169</v>
      </c>
      <c r="H1352" s="55">
        <f t="shared" ref="H1352:W1353" si="1493">H1353</f>
        <v>0</v>
      </c>
      <c r="I1352" s="55">
        <f t="shared" si="1493"/>
        <v>0</v>
      </c>
      <c r="J1352" s="55">
        <f t="shared" si="1493"/>
        <v>0</v>
      </c>
      <c r="K1352" s="55">
        <f t="shared" si="1493"/>
        <v>0</v>
      </c>
      <c r="L1352" s="55">
        <f t="shared" si="1493"/>
        <v>0</v>
      </c>
      <c r="M1352" s="55">
        <f t="shared" si="1493"/>
        <v>26169</v>
      </c>
      <c r="N1352" s="55">
        <f t="shared" si="1493"/>
        <v>0</v>
      </c>
      <c r="O1352" s="55">
        <f t="shared" si="1493"/>
        <v>0</v>
      </c>
      <c r="P1352" s="55">
        <f t="shared" si="1493"/>
        <v>0</v>
      </c>
      <c r="Q1352" s="55">
        <f t="shared" si="1493"/>
        <v>0</v>
      </c>
      <c r="R1352" s="55">
        <f t="shared" si="1493"/>
        <v>0</v>
      </c>
      <c r="S1352" s="119">
        <f t="shared" si="1493"/>
        <v>26169</v>
      </c>
      <c r="T1352" s="119">
        <f t="shared" si="1493"/>
        <v>0</v>
      </c>
      <c r="U1352" s="55">
        <f t="shared" si="1493"/>
        <v>0</v>
      </c>
      <c r="V1352" s="55">
        <f t="shared" si="1493"/>
        <v>0</v>
      </c>
      <c r="W1352" s="55">
        <f t="shared" si="1493"/>
        <v>0</v>
      </c>
      <c r="X1352" s="55">
        <f t="shared" ref="U1352:AJ1353" si="1494">X1353</f>
        <v>0</v>
      </c>
      <c r="Y1352" s="55">
        <f t="shared" si="1494"/>
        <v>26169</v>
      </c>
      <c r="Z1352" s="55">
        <f t="shared" si="1494"/>
        <v>0</v>
      </c>
      <c r="AA1352" s="55">
        <f t="shared" si="1494"/>
        <v>0</v>
      </c>
      <c r="AB1352" s="55">
        <f t="shared" si="1494"/>
        <v>0</v>
      </c>
      <c r="AC1352" s="55">
        <f t="shared" si="1494"/>
        <v>0</v>
      </c>
      <c r="AD1352" s="55">
        <f t="shared" si="1494"/>
        <v>0</v>
      </c>
      <c r="AE1352" s="119">
        <f t="shared" si="1494"/>
        <v>26169</v>
      </c>
      <c r="AF1352" s="119">
        <f t="shared" si="1494"/>
        <v>0</v>
      </c>
      <c r="AG1352" s="55">
        <f t="shared" si="1494"/>
        <v>0</v>
      </c>
      <c r="AH1352" s="55">
        <f t="shared" si="1494"/>
        <v>0</v>
      </c>
      <c r="AI1352" s="55">
        <f t="shared" si="1494"/>
        <v>0</v>
      </c>
      <c r="AJ1352" s="55">
        <f t="shared" si="1494"/>
        <v>0</v>
      </c>
      <c r="AK1352" s="55">
        <f t="shared" ref="AG1352:AR1353" si="1495">AK1353</f>
        <v>26169</v>
      </c>
      <c r="AL1352" s="55">
        <f t="shared" si="1495"/>
        <v>0</v>
      </c>
      <c r="AM1352" s="55">
        <f t="shared" si="1495"/>
        <v>0</v>
      </c>
      <c r="AN1352" s="55">
        <f t="shared" si="1495"/>
        <v>0</v>
      </c>
      <c r="AO1352" s="55">
        <f t="shared" si="1495"/>
        <v>0</v>
      </c>
      <c r="AP1352" s="55">
        <f t="shared" si="1495"/>
        <v>0</v>
      </c>
      <c r="AQ1352" s="55">
        <f t="shared" si="1495"/>
        <v>26169</v>
      </c>
      <c r="AR1352" s="55">
        <f t="shared" si="1495"/>
        <v>0</v>
      </c>
    </row>
    <row r="1353" spans="1:44" ht="33">
      <c r="A1353" s="17" t="s">
        <v>221</v>
      </c>
      <c r="B1353" s="75">
        <v>921</v>
      </c>
      <c r="C1353" s="22" t="s">
        <v>20</v>
      </c>
      <c r="D1353" s="22" t="s">
        <v>55</v>
      </c>
      <c r="E1353" s="22" t="s">
        <v>68</v>
      </c>
      <c r="F1353" s="22" t="s">
        <v>29</v>
      </c>
      <c r="G1353" s="55">
        <f>G1354</f>
        <v>26169</v>
      </c>
      <c r="H1353" s="55">
        <f t="shared" si="1493"/>
        <v>0</v>
      </c>
      <c r="I1353" s="55">
        <f t="shared" si="1493"/>
        <v>0</v>
      </c>
      <c r="J1353" s="55">
        <f t="shared" si="1493"/>
        <v>0</v>
      </c>
      <c r="K1353" s="55">
        <f t="shared" si="1493"/>
        <v>0</v>
      </c>
      <c r="L1353" s="55">
        <f t="shared" si="1493"/>
        <v>0</v>
      </c>
      <c r="M1353" s="55">
        <f t="shared" si="1493"/>
        <v>26169</v>
      </c>
      <c r="N1353" s="55">
        <f t="shared" si="1493"/>
        <v>0</v>
      </c>
      <c r="O1353" s="55">
        <f t="shared" si="1493"/>
        <v>0</v>
      </c>
      <c r="P1353" s="55">
        <f t="shared" si="1493"/>
        <v>0</v>
      </c>
      <c r="Q1353" s="55">
        <f t="shared" si="1493"/>
        <v>0</v>
      </c>
      <c r="R1353" s="55">
        <f t="shared" si="1493"/>
        <v>0</v>
      </c>
      <c r="S1353" s="119">
        <f t="shared" si="1493"/>
        <v>26169</v>
      </c>
      <c r="T1353" s="119">
        <f t="shared" si="1493"/>
        <v>0</v>
      </c>
      <c r="U1353" s="55">
        <f t="shared" si="1494"/>
        <v>0</v>
      </c>
      <c r="V1353" s="55">
        <f t="shared" si="1494"/>
        <v>0</v>
      </c>
      <c r="W1353" s="55">
        <f t="shared" si="1494"/>
        <v>0</v>
      </c>
      <c r="X1353" s="55">
        <f t="shared" si="1494"/>
        <v>0</v>
      </c>
      <c r="Y1353" s="55">
        <f t="shared" si="1494"/>
        <v>26169</v>
      </c>
      <c r="Z1353" s="55">
        <f t="shared" si="1494"/>
        <v>0</v>
      </c>
      <c r="AA1353" s="55">
        <f t="shared" si="1494"/>
        <v>0</v>
      </c>
      <c r="AB1353" s="55">
        <f t="shared" si="1494"/>
        <v>0</v>
      </c>
      <c r="AC1353" s="55">
        <f t="shared" si="1494"/>
        <v>0</v>
      </c>
      <c r="AD1353" s="55">
        <f t="shared" si="1494"/>
        <v>0</v>
      </c>
      <c r="AE1353" s="119">
        <f t="shared" si="1494"/>
        <v>26169</v>
      </c>
      <c r="AF1353" s="119">
        <f t="shared" si="1494"/>
        <v>0</v>
      </c>
      <c r="AG1353" s="55">
        <f t="shared" si="1495"/>
        <v>0</v>
      </c>
      <c r="AH1353" s="55">
        <f t="shared" si="1495"/>
        <v>0</v>
      </c>
      <c r="AI1353" s="55">
        <f t="shared" si="1495"/>
        <v>0</v>
      </c>
      <c r="AJ1353" s="55">
        <f t="shared" si="1495"/>
        <v>0</v>
      </c>
      <c r="AK1353" s="55">
        <f t="shared" si="1495"/>
        <v>26169</v>
      </c>
      <c r="AL1353" s="55">
        <f t="shared" si="1495"/>
        <v>0</v>
      </c>
      <c r="AM1353" s="55">
        <f t="shared" si="1495"/>
        <v>0</v>
      </c>
      <c r="AN1353" s="55">
        <f t="shared" si="1495"/>
        <v>0</v>
      </c>
      <c r="AO1353" s="55">
        <f t="shared" si="1495"/>
        <v>0</v>
      </c>
      <c r="AP1353" s="55">
        <f t="shared" si="1495"/>
        <v>0</v>
      </c>
      <c r="AQ1353" s="55">
        <f t="shared" si="1495"/>
        <v>26169</v>
      </c>
      <c r="AR1353" s="55">
        <f t="shared" si="1495"/>
        <v>0</v>
      </c>
    </row>
    <row r="1354" spans="1:44" ht="33">
      <c r="A1354" s="58" t="s">
        <v>34</v>
      </c>
      <c r="B1354" s="75">
        <v>921</v>
      </c>
      <c r="C1354" s="22" t="s">
        <v>20</v>
      </c>
      <c r="D1354" s="22" t="s">
        <v>55</v>
      </c>
      <c r="E1354" s="22" t="s">
        <v>68</v>
      </c>
      <c r="F1354" s="18" t="s">
        <v>35</v>
      </c>
      <c r="G1354" s="6">
        <f>17639+8530</f>
        <v>26169</v>
      </c>
      <c r="H1354" s="6"/>
      <c r="I1354" s="102"/>
      <c r="J1354" s="102"/>
      <c r="K1354" s="102"/>
      <c r="L1354" s="102"/>
      <c r="M1354" s="55">
        <f>G1354+I1354+J1354+K1354+L1354</f>
        <v>26169</v>
      </c>
      <c r="N1354" s="55">
        <f>H1354+L1354</f>
        <v>0</v>
      </c>
      <c r="O1354" s="102"/>
      <c r="P1354" s="102"/>
      <c r="Q1354" s="102"/>
      <c r="R1354" s="102"/>
      <c r="S1354" s="119">
        <f>M1354+O1354+P1354+Q1354+R1354</f>
        <v>26169</v>
      </c>
      <c r="T1354" s="119">
        <f>N1354+R1354</f>
        <v>0</v>
      </c>
      <c r="U1354" s="102"/>
      <c r="V1354" s="102"/>
      <c r="W1354" s="102"/>
      <c r="X1354" s="102"/>
      <c r="Y1354" s="55">
        <f>S1354+U1354+V1354+W1354+X1354</f>
        <v>26169</v>
      </c>
      <c r="Z1354" s="55">
        <f>T1354+X1354</f>
        <v>0</v>
      </c>
      <c r="AA1354" s="102"/>
      <c r="AB1354" s="102"/>
      <c r="AC1354" s="102"/>
      <c r="AD1354" s="102"/>
      <c r="AE1354" s="119">
        <f>Y1354+AA1354+AB1354+AC1354+AD1354</f>
        <v>26169</v>
      </c>
      <c r="AF1354" s="119">
        <f>Z1354+AD1354</f>
        <v>0</v>
      </c>
      <c r="AG1354" s="102"/>
      <c r="AH1354" s="102"/>
      <c r="AI1354" s="102"/>
      <c r="AJ1354" s="102"/>
      <c r="AK1354" s="55">
        <f>AE1354+AG1354+AH1354+AI1354+AJ1354</f>
        <v>26169</v>
      </c>
      <c r="AL1354" s="55">
        <f>AF1354+AJ1354</f>
        <v>0</v>
      </c>
      <c r="AM1354" s="102"/>
      <c r="AN1354" s="102"/>
      <c r="AO1354" s="102"/>
      <c r="AP1354" s="102"/>
      <c r="AQ1354" s="55">
        <f>AK1354+AM1354+AN1354+AO1354+AP1354</f>
        <v>26169</v>
      </c>
      <c r="AR1354" s="55">
        <f>AL1354+AP1354</f>
        <v>0</v>
      </c>
    </row>
    <row r="1355" spans="1:44" ht="33">
      <c r="A1355" s="34" t="s">
        <v>234</v>
      </c>
      <c r="B1355" s="75">
        <v>921</v>
      </c>
      <c r="C1355" s="22" t="s">
        <v>20</v>
      </c>
      <c r="D1355" s="22" t="s">
        <v>55</v>
      </c>
      <c r="E1355" s="22" t="s">
        <v>235</v>
      </c>
      <c r="F1355" s="22"/>
      <c r="G1355" s="55">
        <f>G1356</f>
        <v>260</v>
      </c>
      <c r="H1355" s="55">
        <f t="shared" ref="H1355:W1356" si="1496">H1356</f>
        <v>0</v>
      </c>
      <c r="I1355" s="55">
        <f t="shared" si="1496"/>
        <v>0</v>
      </c>
      <c r="J1355" s="55">
        <f t="shared" si="1496"/>
        <v>0</v>
      </c>
      <c r="K1355" s="55">
        <f t="shared" si="1496"/>
        <v>0</v>
      </c>
      <c r="L1355" s="55">
        <f t="shared" si="1496"/>
        <v>0</v>
      </c>
      <c r="M1355" s="55">
        <f t="shared" si="1496"/>
        <v>260</v>
      </c>
      <c r="N1355" s="55">
        <f t="shared" si="1496"/>
        <v>0</v>
      </c>
      <c r="O1355" s="55">
        <f t="shared" si="1496"/>
        <v>0</v>
      </c>
      <c r="P1355" s="55">
        <f t="shared" si="1496"/>
        <v>0</v>
      </c>
      <c r="Q1355" s="55">
        <f t="shared" si="1496"/>
        <v>0</v>
      </c>
      <c r="R1355" s="55">
        <f t="shared" si="1496"/>
        <v>0</v>
      </c>
      <c r="S1355" s="119">
        <f t="shared" si="1496"/>
        <v>260</v>
      </c>
      <c r="T1355" s="119">
        <f t="shared" si="1496"/>
        <v>0</v>
      </c>
      <c r="U1355" s="55">
        <f t="shared" si="1496"/>
        <v>0</v>
      </c>
      <c r="V1355" s="55">
        <f t="shared" si="1496"/>
        <v>0</v>
      </c>
      <c r="W1355" s="55">
        <f t="shared" si="1496"/>
        <v>0</v>
      </c>
      <c r="X1355" s="55">
        <f t="shared" ref="U1355:AJ1356" si="1497">X1356</f>
        <v>0</v>
      </c>
      <c r="Y1355" s="55">
        <f t="shared" si="1497"/>
        <v>260</v>
      </c>
      <c r="Z1355" s="55">
        <f t="shared" si="1497"/>
        <v>0</v>
      </c>
      <c r="AA1355" s="55">
        <f t="shared" si="1497"/>
        <v>0</v>
      </c>
      <c r="AB1355" s="55">
        <f t="shared" si="1497"/>
        <v>0</v>
      </c>
      <c r="AC1355" s="55">
        <f t="shared" si="1497"/>
        <v>0</v>
      </c>
      <c r="AD1355" s="55">
        <f t="shared" si="1497"/>
        <v>0</v>
      </c>
      <c r="AE1355" s="119">
        <f t="shared" si="1497"/>
        <v>260</v>
      </c>
      <c r="AF1355" s="119">
        <f t="shared" si="1497"/>
        <v>0</v>
      </c>
      <c r="AG1355" s="55">
        <f t="shared" si="1497"/>
        <v>0</v>
      </c>
      <c r="AH1355" s="55">
        <f t="shared" si="1497"/>
        <v>0</v>
      </c>
      <c r="AI1355" s="55">
        <f t="shared" si="1497"/>
        <v>0</v>
      </c>
      <c r="AJ1355" s="55">
        <f t="shared" si="1497"/>
        <v>0</v>
      </c>
      <c r="AK1355" s="55">
        <f t="shared" ref="AG1355:AR1356" si="1498">AK1356</f>
        <v>260</v>
      </c>
      <c r="AL1355" s="55">
        <f t="shared" si="1498"/>
        <v>0</v>
      </c>
      <c r="AM1355" s="55">
        <f t="shared" si="1498"/>
        <v>0</v>
      </c>
      <c r="AN1355" s="55">
        <f t="shared" si="1498"/>
        <v>0</v>
      </c>
      <c r="AO1355" s="55">
        <f t="shared" si="1498"/>
        <v>0</v>
      </c>
      <c r="AP1355" s="55">
        <f t="shared" si="1498"/>
        <v>0</v>
      </c>
      <c r="AQ1355" s="55">
        <f t="shared" si="1498"/>
        <v>260</v>
      </c>
      <c r="AR1355" s="55">
        <f t="shared" si="1498"/>
        <v>0</v>
      </c>
    </row>
    <row r="1356" spans="1:44" ht="33">
      <c r="A1356" s="34" t="s">
        <v>11</v>
      </c>
      <c r="B1356" s="75">
        <v>921</v>
      </c>
      <c r="C1356" s="22" t="s">
        <v>20</v>
      </c>
      <c r="D1356" s="22" t="s">
        <v>55</v>
      </c>
      <c r="E1356" s="22" t="s">
        <v>235</v>
      </c>
      <c r="F1356" s="22" t="s">
        <v>12</v>
      </c>
      <c r="G1356" s="55">
        <f>G1357</f>
        <v>260</v>
      </c>
      <c r="H1356" s="55">
        <f t="shared" si="1496"/>
        <v>0</v>
      </c>
      <c r="I1356" s="55">
        <f t="shared" si="1496"/>
        <v>0</v>
      </c>
      <c r="J1356" s="55">
        <f t="shared" si="1496"/>
        <v>0</v>
      </c>
      <c r="K1356" s="55">
        <f t="shared" si="1496"/>
        <v>0</v>
      </c>
      <c r="L1356" s="55">
        <f t="shared" si="1496"/>
        <v>0</v>
      </c>
      <c r="M1356" s="55">
        <f t="shared" si="1496"/>
        <v>260</v>
      </c>
      <c r="N1356" s="55">
        <f t="shared" si="1496"/>
        <v>0</v>
      </c>
      <c r="O1356" s="55">
        <f t="shared" si="1496"/>
        <v>0</v>
      </c>
      <c r="P1356" s="55">
        <f t="shared" si="1496"/>
        <v>0</v>
      </c>
      <c r="Q1356" s="55">
        <f t="shared" si="1496"/>
        <v>0</v>
      </c>
      <c r="R1356" s="55">
        <f t="shared" si="1496"/>
        <v>0</v>
      </c>
      <c r="S1356" s="119">
        <f t="shared" si="1496"/>
        <v>260</v>
      </c>
      <c r="T1356" s="119">
        <f t="shared" si="1496"/>
        <v>0</v>
      </c>
      <c r="U1356" s="55">
        <f t="shared" si="1497"/>
        <v>0</v>
      </c>
      <c r="V1356" s="55">
        <f t="shared" si="1497"/>
        <v>0</v>
      </c>
      <c r="W1356" s="55">
        <f t="shared" si="1497"/>
        <v>0</v>
      </c>
      <c r="X1356" s="55">
        <f t="shared" si="1497"/>
        <v>0</v>
      </c>
      <c r="Y1356" s="55">
        <f t="shared" si="1497"/>
        <v>260</v>
      </c>
      <c r="Z1356" s="55">
        <f t="shared" si="1497"/>
        <v>0</v>
      </c>
      <c r="AA1356" s="55">
        <f t="shared" si="1497"/>
        <v>0</v>
      </c>
      <c r="AB1356" s="55">
        <f t="shared" si="1497"/>
        <v>0</v>
      </c>
      <c r="AC1356" s="55">
        <f t="shared" si="1497"/>
        <v>0</v>
      </c>
      <c r="AD1356" s="55">
        <f t="shared" si="1497"/>
        <v>0</v>
      </c>
      <c r="AE1356" s="119">
        <f t="shared" si="1497"/>
        <v>260</v>
      </c>
      <c r="AF1356" s="119">
        <f t="shared" si="1497"/>
        <v>0</v>
      </c>
      <c r="AG1356" s="55">
        <f t="shared" si="1498"/>
        <v>0</v>
      </c>
      <c r="AH1356" s="55">
        <f t="shared" si="1498"/>
        <v>0</v>
      </c>
      <c r="AI1356" s="55">
        <f t="shared" si="1498"/>
        <v>0</v>
      </c>
      <c r="AJ1356" s="55">
        <f t="shared" si="1498"/>
        <v>0</v>
      </c>
      <c r="AK1356" s="55">
        <f t="shared" si="1498"/>
        <v>260</v>
      </c>
      <c r="AL1356" s="55">
        <f t="shared" si="1498"/>
        <v>0</v>
      </c>
      <c r="AM1356" s="55">
        <f t="shared" si="1498"/>
        <v>0</v>
      </c>
      <c r="AN1356" s="55">
        <f t="shared" si="1498"/>
        <v>0</v>
      </c>
      <c r="AO1356" s="55">
        <f t="shared" si="1498"/>
        <v>0</v>
      </c>
      <c r="AP1356" s="55">
        <f t="shared" si="1498"/>
        <v>0</v>
      </c>
      <c r="AQ1356" s="55">
        <f t="shared" si="1498"/>
        <v>260</v>
      </c>
      <c r="AR1356" s="55">
        <f t="shared" si="1498"/>
        <v>0</v>
      </c>
    </row>
    <row r="1357" spans="1:44">
      <c r="A1357" s="34" t="s">
        <v>22</v>
      </c>
      <c r="B1357" s="75">
        <v>921</v>
      </c>
      <c r="C1357" s="22" t="s">
        <v>20</v>
      </c>
      <c r="D1357" s="22" t="s">
        <v>55</v>
      </c>
      <c r="E1357" s="22" t="s">
        <v>235</v>
      </c>
      <c r="F1357" s="18" t="s">
        <v>33</v>
      </c>
      <c r="G1357" s="6">
        <v>260</v>
      </c>
      <c r="H1357" s="6"/>
      <c r="I1357" s="102"/>
      <c r="J1357" s="102"/>
      <c r="K1357" s="102"/>
      <c r="L1357" s="102"/>
      <c r="M1357" s="55">
        <f>G1357+I1357+J1357+K1357+L1357</f>
        <v>260</v>
      </c>
      <c r="N1357" s="55">
        <f>H1357+L1357</f>
        <v>0</v>
      </c>
      <c r="O1357" s="102"/>
      <c r="P1357" s="102"/>
      <c r="Q1357" s="102"/>
      <c r="R1357" s="102"/>
      <c r="S1357" s="119">
        <f>M1357+O1357+P1357+Q1357+R1357</f>
        <v>260</v>
      </c>
      <c r="T1357" s="119">
        <f>N1357+R1357</f>
        <v>0</v>
      </c>
      <c r="U1357" s="102"/>
      <c r="V1357" s="102"/>
      <c r="W1357" s="102"/>
      <c r="X1357" s="102"/>
      <c r="Y1357" s="55">
        <f>S1357+U1357+V1357+W1357+X1357</f>
        <v>260</v>
      </c>
      <c r="Z1357" s="55">
        <f>T1357+X1357</f>
        <v>0</v>
      </c>
      <c r="AA1357" s="102"/>
      <c r="AB1357" s="102"/>
      <c r="AC1357" s="102"/>
      <c r="AD1357" s="102"/>
      <c r="AE1357" s="119">
        <f>Y1357+AA1357+AB1357+AC1357+AD1357</f>
        <v>260</v>
      </c>
      <c r="AF1357" s="119">
        <f>Z1357+AD1357</f>
        <v>0</v>
      </c>
      <c r="AG1357" s="102"/>
      <c r="AH1357" s="102"/>
      <c r="AI1357" s="102"/>
      <c r="AJ1357" s="102"/>
      <c r="AK1357" s="55">
        <f>AE1357+AG1357+AH1357+AI1357+AJ1357</f>
        <v>260</v>
      </c>
      <c r="AL1357" s="55">
        <f>AF1357+AJ1357</f>
        <v>0</v>
      </c>
      <c r="AM1357" s="102"/>
      <c r="AN1357" s="102"/>
      <c r="AO1357" s="102"/>
      <c r="AP1357" s="102"/>
      <c r="AQ1357" s="55">
        <f>AK1357+AM1357+AN1357+AO1357+AP1357</f>
        <v>260</v>
      </c>
      <c r="AR1357" s="55">
        <f>AL1357+AP1357</f>
        <v>0</v>
      </c>
    </row>
    <row r="1358" spans="1:44" ht="16.5" customHeight="1">
      <c r="A1358" s="34" t="s">
        <v>451</v>
      </c>
      <c r="B1358" s="75" t="s">
        <v>230</v>
      </c>
      <c r="C1358" s="22" t="s">
        <v>20</v>
      </c>
      <c r="D1358" s="22" t="s">
        <v>55</v>
      </c>
      <c r="E1358" s="22" t="s">
        <v>471</v>
      </c>
      <c r="F1358" s="18"/>
      <c r="G1358" s="6">
        <f>G1359+G1362+G1365+G1368</f>
        <v>469</v>
      </c>
      <c r="H1358" s="6">
        <f>H1359+H1362+H1365+H1368</f>
        <v>469</v>
      </c>
      <c r="I1358" s="6">
        <f t="shared" ref="I1358:N1358" si="1499">I1359+I1362+I1365+I1368</f>
        <v>0</v>
      </c>
      <c r="J1358" s="6">
        <f t="shared" si="1499"/>
        <v>0</v>
      </c>
      <c r="K1358" s="6">
        <f t="shared" si="1499"/>
        <v>0</v>
      </c>
      <c r="L1358" s="6">
        <f t="shared" si="1499"/>
        <v>0</v>
      </c>
      <c r="M1358" s="6">
        <f t="shared" si="1499"/>
        <v>469</v>
      </c>
      <c r="N1358" s="6">
        <f t="shared" si="1499"/>
        <v>469</v>
      </c>
      <c r="O1358" s="6">
        <f t="shared" ref="O1358:T1358" si="1500">O1359+O1362+O1365+O1368</f>
        <v>0</v>
      </c>
      <c r="P1358" s="6">
        <f t="shared" si="1500"/>
        <v>0</v>
      </c>
      <c r="Q1358" s="6">
        <f t="shared" si="1500"/>
        <v>0</v>
      </c>
      <c r="R1358" s="6">
        <f t="shared" si="1500"/>
        <v>0</v>
      </c>
      <c r="S1358" s="118">
        <f t="shared" si="1500"/>
        <v>469</v>
      </c>
      <c r="T1358" s="118">
        <f t="shared" si="1500"/>
        <v>469</v>
      </c>
      <c r="U1358" s="6">
        <f t="shared" ref="U1358:Z1358" si="1501">U1359+U1362+U1365+U1368</f>
        <v>0</v>
      </c>
      <c r="V1358" s="6">
        <f t="shared" si="1501"/>
        <v>0</v>
      </c>
      <c r="W1358" s="6">
        <f t="shared" si="1501"/>
        <v>0</v>
      </c>
      <c r="X1358" s="6">
        <f t="shared" si="1501"/>
        <v>0</v>
      </c>
      <c r="Y1358" s="6">
        <f t="shared" si="1501"/>
        <v>469</v>
      </c>
      <c r="Z1358" s="6">
        <f t="shared" si="1501"/>
        <v>469</v>
      </c>
      <c r="AA1358" s="6">
        <f t="shared" ref="AA1358:AF1358" si="1502">AA1359+AA1362+AA1365+AA1368</f>
        <v>0</v>
      </c>
      <c r="AB1358" s="6">
        <f t="shared" si="1502"/>
        <v>0</v>
      </c>
      <c r="AC1358" s="6">
        <f t="shared" si="1502"/>
        <v>0</v>
      </c>
      <c r="AD1358" s="6">
        <f t="shared" si="1502"/>
        <v>0</v>
      </c>
      <c r="AE1358" s="118">
        <f t="shared" si="1502"/>
        <v>469</v>
      </c>
      <c r="AF1358" s="118">
        <f t="shared" si="1502"/>
        <v>469</v>
      </c>
      <c r="AG1358" s="6">
        <f t="shared" ref="AG1358:AL1358" si="1503">AG1359+AG1362+AG1365+AG1368</f>
        <v>0</v>
      </c>
      <c r="AH1358" s="6">
        <f t="shared" si="1503"/>
        <v>0</v>
      </c>
      <c r="AI1358" s="6">
        <f t="shared" si="1503"/>
        <v>0</v>
      </c>
      <c r="AJ1358" s="6">
        <f t="shared" si="1503"/>
        <v>0</v>
      </c>
      <c r="AK1358" s="6">
        <f t="shared" si="1503"/>
        <v>469</v>
      </c>
      <c r="AL1358" s="6">
        <f t="shared" si="1503"/>
        <v>469</v>
      </c>
      <c r="AM1358" s="6">
        <f t="shared" ref="AM1358:AR1358" si="1504">AM1359+AM1362+AM1365+AM1368</f>
        <v>0</v>
      </c>
      <c r="AN1358" s="6">
        <f t="shared" si="1504"/>
        <v>0</v>
      </c>
      <c r="AO1358" s="6">
        <f t="shared" si="1504"/>
        <v>0</v>
      </c>
      <c r="AP1358" s="6">
        <f t="shared" si="1504"/>
        <v>0</v>
      </c>
      <c r="AQ1358" s="6">
        <f t="shared" si="1504"/>
        <v>469</v>
      </c>
      <c r="AR1358" s="6">
        <f t="shared" si="1504"/>
        <v>469</v>
      </c>
    </row>
    <row r="1359" spans="1:44" ht="16.5" customHeight="1">
      <c r="A1359" s="34" t="s">
        <v>455</v>
      </c>
      <c r="B1359" s="75" t="s">
        <v>230</v>
      </c>
      <c r="C1359" s="22" t="s">
        <v>20</v>
      </c>
      <c r="D1359" s="22" t="s">
        <v>55</v>
      </c>
      <c r="E1359" s="22" t="s">
        <v>472</v>
      </c>
      <c r="F1359" s="18"/>
      <c r="G1359" s="6">
        <f>G1360</f>
        <v>130</v>
      </c>
      <c r="H1359" s="6">
        <f>H1360</f>
        <v>130</v>
      </c>
      <c r="I1359" s="6">
        <f t="shared" ref="I1359:X1360" si="1505">I1360</f>
        <v>0</v>
      </c>
      <c r="J1359" s="6">
        <f t="shared" si="1505"/>
        <v>0</v>
      </c>
      <c r="K1359" s="6">
        <f t="shared" si="1505"/>
        <v>0</v>
      </c>
      <c r="L1359" s="6">
        <f t="shared" si="1505"/>
        <v>0</v>
      </c>
      <c r="M1359" s="6">
        <f t="shared" si="1505"/>
        <v>130</v>
      </c>
      <c r="N1359" s="6">
        <f t="shared" si="1505"/>
        <v>130</v>
      </c>
      <c r="O1359" s="6">
        <f t="shared" si="1505"/>
        <v>0</v>
      </c>
      <c r="P1359" s="6">
        <f t="shared" si="1505"/>
        <v>0</v>
      </c>
      <c r="Q1359" s="6">
        <f t="shared" si="1505"/>
        <v>0</v>
      </c>
      <c r="R1359" s="6">
        <f t="shared" si="1505"/>
        <v>0</v>
      </c>
      <c r="S1359" s="118">
        <f t="shared" si="1505"/>
        <v>130</v>
      </c>
      <c r="T1359" s="118">
        <f t="shared" si="1505"/>
        <v>130</v>
      </c>
      <c r="U1359" s="6">
        <f t="shared" si="1505"/>
        <v>0</v>
      </c>
      <c r="V1359" s="6">
        <f t="shared" si="1505"/>
        <v>0</v>
      </c>
      <c r="W1359" s="6">
        <f t="shared" si="1505"/>
        <v>0</v>
      </c>
      <c r="X1359" s="6">
        <f t="shared" si="1505"/>
        <v>0</v>
      </c>
      <c r="Y1359" s="6">
        <f t="shared" ref="U1359:AJ1360" si="1506">Y1360</f>
        <v>130</v>
      </c>
      <c r="Z1359" s="6">
        <f t="shared" si="1506"/>
        <v>130</v>
      </c>
      <c r="AA1359" s="6">
        <f t="shared" si="1506"/>
        <v>0</v>
      </c>
      <c r="AB1359" s="6">
        <f t="shared" si="1506"/>
        <v>0</v>
      </c>
      <c r="AC1359" s="6">
        <f t="shared" si="1506"/>
        <v>0</v>
      </c>
      <c r="AD1359" s="6">
        <f t="shared" si="1506"/>
        <v>0</v>
      </c>
      <c r="AE1359" s="118">
        <f t="shared" si="1506"/>
        <v>130</v>
      </c>
      <c r="AF1359" s="118">
        <f t="shared" si="1506"/>
        <v>130</v>
      </c>
      <c r="AG1359" s="6">
        <f t="shared" si="1506"/>
        <v>0</v>
      </c>
      <c r="AH1359" s="6">
        <f t="shared" si="1506"/>
        <v>0</v>
      </c>
      <c r="AI1359" s="6">
        <f t="shared" si="1506"/>
        <v>0</v>
      </c>
      <c r="AJ1359" s="6">
        <f t="shared" si="1506"/>
        <v>0</v>
      </c>
      <c r="AK1359" s="6">
        <f t="shared" ref="AG1359:AR1360" si="1507">AK1360</f>
        <v>130</v>
      </c>
      <c r="AL1359" s="6">
        <f t="shared" si="1507"/>
        <v>130</v>
      </c>
      <c r="AM1359" s="6">
        <f t="shared" si="1507"/>
        <v>0</v>
      </c>
      <c r="AN1359" s="6">
        <f t="shared" si="1507"/>
        <v>0</v>
      </c>
      <c r="AO1359" s="6">
        <f t="shared" si="1507"/>
        <v>0</v>
      </c>
      <c r="AP1359" s="6">
        <f t="shared" si="1507"/>
        <v>0</v>
      </c>
      <c r="AQ1359" s="6">
        <f t="shared" si="1507"/>
        <v>130</v>
      </c>
      <c r="AR1359" s="6">
        <f t="shared" si="1507"/>
        <v>130</v>
      </c>
    </row>
    <row r="1360" spans="1:44" ht="33" customHeight="1">
      <c r="A1360" s="17" t="s">
        <v>221</v>
      </c>
      <c r="B1360" s="75" t="s">
        <v>230</v>
      </c>
      <c r="C1360" s="22" t="s">
        <v>20</v>
      </c>
      <c r="D1360" s="22" t="s">
        <v>55</v>
      </c>
      <c r="E1360" s="22" t="s">
        <v>472</v>
      </c>
      <c r="F1360" s="18" t="s">
        <v>29</v>
      </c>
      <c r="G1360" s="6">
        <f>G1361</f>
        <v>130</v>
      </c>
      <c r="H1360" s="6">
        <f>H1361</f>
        <v>130</v>
      </c>
      <c r="I1360" s="6">
        <f t="shared" si="1505"/>
        <v>0</v>
      </c>
      <c r="J1360" s="6">
        <f t="shared" si="1505"/>
        <v>0</v>
      </c>
      <c r="K1360" s="6">
        <f t="shared" si="1505"/>
        <v>0</v>
      </c>
      <c r="L1360" s="6">
        <f t="shared" si="1505"/>
        <v>0</v>
      </c>
      <c r="M1360" s="6">
        <f t="shared" si="1505"/>
        <v>130</v>
      </c>
      <c r="N1360" s="6">
        <f t="shared" si="1505"/>
        <v>130</v>
      </c>
      <c r="O1360" s="6">
        <f t="shared" si="1505"/>
        <v>0</v>
      </c>
      <c r="P1360" s="6">
        <f t="shared" si="1505"/>
        <v>0</v>
      </c>
      <c r="Q1360" s="6">
        <f t="shared" si="1505"/>
        <v>0</v>
      </c>
      <c r="R1360" s="6">
        <f t="shared" si="1505"/>
        <v>0</v>
      </c>
      <c r="S1360" s="118">
        <f t="shared" si="1505"/>
        <v>130</v>
      </c>
      <c r="T1360" s="118">
        <f t="shared" si="1505"/>
        <v>130</v>
      </c>
      <c r="U1360" s="6">
        <f t="shared" si="1506"/>
        <v>0</v>
      </c>
      <c r="V1360" s="6">
        <f t="shared" si="1506"/>
        <v>0</v>
      </c>
      <c r="W1360" s="6">
        <f t="shared" si="1506"/>
        <v>0</v>
      </c>
      <c r="X1360" s="6">
        <f t="shared" si="1506"/>
        <v>0</v>
      </c>
      <c r="Y1360" s="6">
        <f t="shared" si="1506"/>
        <v>130</v>
      </c>
      <c r="Z1360" s="6">
        <f t="shared" si="1506"/>
        <v>130</v>
      </c>
      <c r="AA1360" s="6">
        <f t="shared" si="1506"/>
        <v>0</v>
      </c>
      <c r="AB1360" s="6">
        <f t="shared" si="1506"/>
        <v>0</v>
      </c>
      <c r="AC1360" s="6">
        <f t="shared" si="1506"/>
        <v>0</v>
      </c>
      <c r="AD1360" s="6">
        <f t="shared" si="1506"/>
        <v>0</v>
      </c>
      <c r="AE1360" s="118">
        <f t="shared" si="1506"/>
        <v>130</v>
      </c>
      <c r="AF1360" s="118">
        <f t="shared" si="1506"/>
        <v>130</v>
      </c>
      <c r="AG1360" s="6">
        <f t="shared" si="1507"/>
        <v>0</v>
      </c>
      <c r="AH1360" s="6">
        <f t="shared" si="1507"/>
        <v>0</v>
      </c>
      <c r="AI1360" s="6">
        <f t="shared" si="1507"/>
        <v>0</v>
      </c>
      <c r="AJ1360" s="6">
        <f t="shared" si="1507"/>
        <v>0</v>
      </c>
      <c r="AK1360" s="6">
        <f t="shared" si="1507"/>
        <v>130</v>
      </c>
      <c r="AL1360" s="6">
        <f t="shared" si="1507"/>
        <v>130</v>
      </c>
      <c r="AM1360" s="6">
        <f t="shared" si="1507"/>
        <v>0</v>
      </c>
      <c r="AN1360" s="6">
        <f t="shared" si="1507"/>
        <v>0</v>
      </c>
      <c r="AO1360" s="6">
        <f t="shared" si="1507"/>
        <v>0</v>
      </c>
      <c r="AP1360" s="6">
        <f t="shared" si="1507"/>
        <v>0</v>
      </c>
      <c r="AQ1360" s="6">
        <f t="shared" si="1507"/>
        <v>130</v>
      </c>
      <c r="AR1360" s="6">
        <f t="shared" si="1507"/>
        <v>130</v>
      </c>
    </row>
    <row r="1361" spans="1:44" ht="33" customHeight="1">
      <c r="A1361" s="58" t="s">
        <v>34</v>
      </c>
      <c r="B1361" s="75" t="s">
        <v>230</v>
      </c>
      <c r="C1361" s="22" t="s">
        <v>20</v>
      </c>
      <c r="D1361" s="22" t="s">
        <v>55</v>
      </c>
      <c r="E1361" s="22" t="s">
        <v>472</v>
      </c>
      <c r="F1361" s="18" t="s">
        <v>35</v>
      </c>
      <c r="G1361" s="6">
        <v>130</v>
      </c>
      <c r="H1361" s="6">
        <v>130</v>
      </c>
      <c r="I1361" s="102"/>
      <c r="J1361" s="102"/>
      <c r="K1361" s="102"/>
      <c r="L1361" s="102"/>
      <c r="M1361" s="55">
        <f>G1361+I1361+J1361+K1361+L1361</f>
        <v>130</v>
      </c>
      <c r="N1361" s="55">
        <f>H1361+L1361</f>
        <v>130</v>
      </c>
      <c r="O1361" s="102"/>
      <c r="P1361" s="102"/>
      <c r="Q1361" s="102"/>
      <c r="R1361" s="102"/>
      <c r="S1361" s="119">
        <f>M1361+O1361+P1361+Q1361+R1361</f>
        <v>130</v>
      </c>
      <c r="T1361" s="119">
        <f>N1361+R1361</f>
        <v>130</v>
      </c>
      <c r="U1361" s="102"/>
      <c r="V1361" s="102"/>
      <c r="W1361" s="102"/>
      <c r="X1361" s="102"/>
      <c r="Y1361" s="55">
        <f>S1361+U1361+V1361+W1361+X1361</f>
        <v>130</v>
      </c>
      <c r="Z1361" s="55">
        <f>T1361+X1361</f>
        <v>130</v>
      </c>
      <c r="AA1361" s="102"/>
      <c r="AB1361" s="102"/>
      <c r="AC1361" s="102"/>
      <c r="AD1361" s="102"/>
      <c r="AE1361" s="119">
        <f>Y1361+AA1361+AB1361+AC1361+AD1361</f>
        <v>130</v>
      </c>
      <c r="AF1361" s="119">
        <f>Z1361+AD1361</f>
        <v>130</v>
      </c>
      <c r="AG1361" s="102"/>
      <c r="AH1361" s="102"/>
      <c r="AI1361" s="102"/>
      <c r="AJ1361" s="102"/>
      <c r="AK1361" s="55">
        <f>AE1361+AG1361+AH1361+AI1361+AJ1361</f>
        <v>130</v>
      </c>
      <c r="AL1361" s="55">
        <f>AF1361+AJ1361</f>
        <v>130</v>
      </c>
      <c r="AM1361" s="102"/>
      <c r="AN1361" s="102"/>
      <c r="AO1361" s="102"/>
      <c r="AP1361" s="102"/>
      <c r="AQ1361" s="55">
        <f>AK1361+AM1361+AN1361+AO1361+AP1361</f>
        <v>130</v>
      </c>
      <c r="AR1361" s="55">
        <f>AL1361+AP1361</f>
        <v>130</v>
      </c>
    </row>
    <row r="1362" spans="1:44" ht="49.5" customHeight="1">
      <c r="A1362" s="58" t="s">
        <v>473</v>
      </c>
      <c r="B1362" s="75" t="s">
        <v>230</v>
      </c>
      <c r="C1362" s="22" t="s">
        <v>20</v>
      </c>
      <c r="D1362" s="22" t="s">
        <v>55</v>
      </c>
      <c r="E1362" s="22" t="s">
        <v>474</v>
      </c>
      <c r="F1362" s="18"/>
      <c r="G1362" s="6">
        <f>G1363</f>
        <v>302</v>
      </c>
      <c r="H1362" s="6">
        <f>H1363</f>
        <v>302</v>
      </c>
      <c r="I1362" s="6">
        <f t="shared" ref="I1362:X1363" si="1508">I1363</f>
        <v>0</v>
      </c>
      <c r="J1362" s="6">
        <f t="shared" si="1508"/>
        <v>0</v>
      </c>
      <c r="K1362" s="6">
        <f t="shared" si="1508"/>
        <v>0</v>
      </c>
      <c r="L1362" s="6">
        <f t="shared" si="1508"/>
        <v>0</v>
      </c>
      <c r="M1362" s="6">
        <f t="shared" si="1508"/>
        <v>302</v>
      </c>
      <c r="N1362" s="6">
        <f t="shared" si="1508"/>
        <v>302</v>
      </c>
      <c r="O1362" s="6">
        <f t="shared" si="1508"/>
        <v>0</v>
      </c>
      <c r="P1362" s="6">
        <f t="shared" si="1508"/>
        <v>0</v>
      </c>
      <c r="Q1362" s="6">
        <f t="shared" si="1508"/>
        <v>0</v>
      </c>
      <c r="R1362" s="6">
        <f t="shared" si="1508"/>
        <v>0</v>
      </c>
      <c r="S1362" s="118">
        <f t="shared" si="1508"/>
        <v>302</v>
      </c>
      <c r="T1362" s="118">
        <f t="shared" si="1508"/>
        <v>302</v>
      </c>
      <c r="U1362" s="6">
        <f t="shared" si="1508"/>
        <v>0</v>
      </c>
      <c r="V1362" s="6">
        <f t="shared" si="1508"/>
        <v>0</v>
      </c>
      <c r="W1362" s="6">
        <f t="shared" si="1508"/>
        <v>0</v>
      </c>
      <c r="X1362" s="6">
        <f t="shared" si="1508"/>
        <v>0</v>
      </c>
      <c r="Y1362" s="6">
        <f t="shared" ref="U1362:AJ1363" si="1509">Y1363</f>
        <v>302</v>
      </c>
      <c r="Z1362" s="6">
        <f t="shared" si="1509"/>
        <v>302</v>
      </c>
      <c r="AA1362" s="6">
        <f t="shared" si="1509"/>
        <v>0</v>
      </c>
      <c r="AB1362" s="6">
        <f t="shared" si="1509"/>
        <v>0</v>
      </c>
      <c r="AC1362" s="6">
        <f t="shared" si="1509"/>
        <v>0</v>
      </c>
      <c r="AD1362" s="6">
        <f t="shared" si="1509"/>
        <v>0</v>
      </c>
      <c r="AE1362" s="118">
        <f t="shared" si="1509"/>
        <v>302</v>
      </c>
      <c r="AF1362" s="118">
        <f t="shared" si="1509"/>
        <v>302</v>
      </c>
      <c r="AG1362" s="6">
        <f t="shared" si="1509"/>
        <v>0</v>
      </c>
      <c r="AH1362" s="6">
        <f t="shared" si="1509"/>
        <v>0</v>
      </c>
      <c r="AI1362" s="6">
        <f t="shared" si="1509"/>
        <v>0</v>
      </c>
      <c r="AJ1362" s="6">
        <f t="shared" si="1509"/>
        <v>0</v>
      </c>
      <c r="AK1362" s="6">
        <f t="shared" ref="AG1362:AR1363" si="1510">AK1363</f>
        <v>302</v>
      </c>
      <c r="AL1362" s="6">
        <f t="shared" si="1510"/>
        <v>302</v>
      </c>
      <c r="AM1362" s="6">
        <f t="shared" si="1510"/>
        <v>0</v>
      </c>
      <c r="AN1362" s="6">
        <f t="shared" si="1510"/>
        <v>0</v>
      </c>
      <c r="AO1362" s="6">
        <f t="shared" si="1510"/>
        <v>0</v>
      </c>
      <c r="AP1362" s="6">
        <f t="shared" si="1510"/>
        <v>0</v>
      </c>
      <c r="AQ1362" s="6">
        <f t="shared" si="1510"/>
        <v>302</v>
      </c>
      <c r="AR1362" s="6">
        <f t="shared" si="1510"/>
        <v>302</v>
      </c>
    </row>
    <row r="1363" spans="1:44" ht="33" customHeight="1">
      <c r="A1363" s="17" t="s">
        <v>221</v>
      </c>
      <c r="B1363" s="75" t="s">
        <v>230</v>
      </c>
      <c r="C1363" s="22" t="s">
        <v>20</v>
      </c>
      <c r="D1363" s="22" t="s">
        <v>55</v>
      </c>
      <c r="E1363" s="22" t="s">
        <v>474</v>
      </c>
      <c r="F1363" s="18" t="s">
        <v>29</v>
      </c>
      <c r="G1363" s="6">
        <f>G1364</f>
        <v>302</v>
      </c>
      <c r="H1363" s="6">
        <f>H1364</f>
        <v>302</v>
      </c>
      <c r="I1363" s="6">
        <f t="shared" si="1508"/>
        <v>0</v>
      </c>
      <c r="J1363" s="6">
        <f t="shared" si="1508"/>
        <v>0</v>
      </c>
      <c r="K1363" s="6">
        <f t="shared" si="1508"/>
        <v>0</v>
      </c>
      <c r="L1363" s="6">
        <f t="shared" si="1508"/>
        <v>0</v>
      </c>
      <c r="M1363" s="6">
        <f t="shared" si="1508"/>
        <v>302</v>
      </c>
      <c r="N1363" s="6">
        <f t="shared" si="1508"/>
        <v>302</v>
      </c>
      <c r="O1363" s="6">
        <f t="shared" si="1508"/>
        <v>0</v>
      </c>
      <c r="P1363" s="6">
        <f t="shared" si="1508"/>
        <v>0</v>
      </c>
      <c r="Q1363" s="6">
        <f t="shared" si="1508"/>
        <v>0</v>
      </c>
      <c r="R1363" s="6">
        <f t="shared" si="1508"/>
        <v>0</v>
      </c>
      <c r="S1363" s="118">
        <f t="shared" si="1508"/>
        <v>302</v>
      </c>
      <c r="T1363" s="118">
        <f t="shared" si="1508"/>
        <v>302</v>
      </c>
      <c r="U1363" s="6">
        <f t="shared" si="1509"/>
        <v>0</v>
      </c>
      <c r="V1363" s="6">
        <f t="shared" si="1509"/>
        <v>0</v>
      </c>
      <c r="W1363" s="6">
        <f t="shared" si="1509"/>
        <v>0</v>
      </c>
      <c r="X1363" s="6">
        <f t="shared" si="1509"/>
        <v>0</v>
      </c>
      <c r="Y1363" s="6">
        <f t="shared" si="1509"/>
        <v>302</v>
      </c>
      <c r="Z1363" s="6">
        <f t="shared" si="1509"/>
        <v>302</v>
      </c>
      <c r="AA1363" s="6">
        <f t="shared" si="1509"/>
        <v>0</v>
      </c>
      <c r="AB1363" s="6">
        <f t="shared" si="1509"/>
        <v>0</v>
      </c>
      <c r="AC1363" s="6">
        <f t="shared" si="1509"/>
        <v>0</v>
      </c>
      <c r="AD1363" s="6">
        <f t="shared" si="1509"/>
        <v>0</v>
      </c>
      <c r="AE1363" s="118">
        <f t="shared" si="1509"/>
        <v>302</v>
      </c>
      <c r="AF1363" s="118">
        <f t="shared" si="1509"/>
        <v>302</v>
      </c>
      <c r="AG1363" s="6">
        <f t="shared" si="1510"/>
        <v>0</v>
      </c>
      <c r="AH1363" s="6">
        <f t="shared" si="1510"/>
        <v>0</v>
      </c>
      <c r="AI1363" s="6">
        <f t="shared" si="1510"/>
        <v>0</v>
      </c>
      <c r="AJ1363" s="6">
        <f t="shared" si="1510"/>
        <v>0</v>
      </c>
      <c r="AK1363" s="6">
        <f t="shared" si="1510"/>
        <v>302</v>
      </c>
      <c r="AL1363" s="6">
        <f t="shared" si="1510"/>
        <v>302</v>
      </c>
      <c r="AM1363" s="6">
        <f t="shared" si="1510"/>
        <v>0</v>
      </c>
      <c r="AN1363" s="6">
        <f t="shared" si="1510"/>
        <v>0</v>
      </c>
      <c r="AO1363" s="6">
        <f t="shared" si="1510"/>
        <v>0</v>
      </c>
      <c r="AP1363" s="6">
        <f t="shared" si="1510"/>
        <v>0</v>
      </c>
      <c r="AQ1363" s="6">
        <f t="shared" si="1510"/>
        <v>302</v>
      </c>
      <c r="AR1363" s="6">
        <f t="shared" si="1510"/>
        <v>302</v>
      </c>
    </row>
    <row r="1364" spans="1:44" ht="33" customHeight="1">
      <c r="A1364" s="58" t="s">
        <v>34</v>
      </c>
      <c r="B1364" s="75" t="s">
        <v>230</v>
      </c>
      <c r="C1364" s="22" t="s">
        <v>20</v>
      </c>
      <c r="D1364" s="22" t="s">
        <v>55</v>
      </c>
      <c r="E1364" s="22" t="s">
        <v>474</v>
      </c>
      <c r="F1364" s="18" t="s">
        <v>35</v>
      </c>
      <c r="G1364" s="6">
        <v>302</v>
      </c>
      <c r="H1364" s="6">
        <v>302</v>
      </c>
      <c r="I1364" s="102"/>
      <c r="J1364" s="102"/>
      <c r="K1364" s="102"/>
      <c r="L1364" s="102"/>
      <c r="M1364" s="55">
        <f>G1364+I1364+J1364+K1364+L1364</f>
        <v>302</v>
      </c>
      <c r="N1364" s="55">
        <f>H1364+L1364</f>
        <v>302</v>
      </c>
      <c r="O1364" s="102"/>
      <c r="P1364" s="102"/>
      <c r="Q1364" s="102"/>
      <c r="R1364" s="102"/>
      <c r="S1364" s="119">
        <f>M1364+O1364+P1364+Q1364+R1364</f>
        <v>302</v>
      </c>
      <c r="T1364" s="119">
        <f>N1364+R1364</f>
        <v>302</v>
      </c>
      <c r="U1364" s="102"/>
      <c r="V1364" s="102"/>
      <c r="W1364" s="102"/>
      <c r="X1364" s="102"/>
      <c r="Y1364" s="55">
        <f>S1364+U1364+V1364+W1364+X1364</f>
        <v>302</v>
      </c>
      <c r="Z1364" s="55">
        <f>T1364+X1364</f>
        <v>302</v>
      </c>
      <c r="AA1364" s="102"/>
      <c r="AB1364" s="102"/>
      <c r="AC1364" s="102"/>
      <c r="AD1364" s="102"/>
      <c r="AE1364" s="119">
        <f>Y1364+AA1364+AB1364+AC1364+AD1364</f>
        <v>302</v>
      </c>
      <c r="AF1364" s="119">
        <f>Z1364+AD1364</f>
        <v>302</v>
      </c>
      <c r="AG1364" s="102"/>
      <c r="AH1364" s="102"/>
      <c r="AI1364" s="102"/>
      <c r="AJ1364" s="102"/>
      <c r="AK1364" s="55">
        <f>AE1364+AG1364+AH1364+AI1364+AJ1364</f>
        <v>302</v>
      </c>
      <c r="AL1364" s="55">
        <f>AF1364+AJ1364</f>
        <v>302</v>
      </c>
      <c r="AM1364" s="102"/>
      <c r="AN1364" s="102"/>
      <c r="AO1364" s="102"/>
      <c r="AP1364" s="102"/>
      <c r="AQ1364" s="55">
        <f>AK1364+AM1364+AN1364+AO1364+AP1364</f>
        <v>302</v>
      </c>
      <c r="AR1364" s="55">
        <f>AL1364+AP1364</f>
        <v>302</v>
      </c>
    </row>
    <row r="1365" spans="1:44" ht="33" customHeight="1">
      <c r="A1365" s="34" t="s">
        <v>461</v>
      </c>
      <c r="B1365" s="75" t="s">
        <v>230</v>
      </c>
      <c r="C1365" s="22" t="s">
        <v>20</v>
      </c>
      <c r="D1365" s="22" t="s">
        <v>55</v>
      </c>
      <c r="E1365" s="22" t="s">
        <v>475</v>
      </c>
      <c r="F1365" s="18"/>
      <c r="G1365" s="6">
        <f>G1366</f>
        <v>22</v>
      </c>
      <c r="H1365" s="6">
        <f>H1366</f>
        <v>22</v>
      </c>
      <c r="I1365" s="6">
        <f t="shared" ref="I1365:X1366" si="1511">I1366</f>
        <v>0</v>
      </c>
      <c r="J1365" s="6">
        <f t="shared" si="1511"/>
        <v>0</v>
      </c>
      <c r="K1365" s="6">
        <f t="shared" si="1511"/>
        <v>0</v>
      </c>
      <c r="L1365" s="6">
        <f t="shared" si="1511"/>
        <v>0</v>
      </c>
      <c r="M1365" s="6">
        <f t="shared" si="1511"/>
        <v>22</v>
      </c>
      <c r="N1365" s="6">
        <f t="shared" si="1511"/>
        <v>22</v>
      </c>
      <c r="O1365" s="6">
        <f t="shared" si="1511"/>
        <v>0</v>
      </c>
      <c r="P1365" s="6">
        <f t="shared" si="1511"/>
        <v>0</v>
      </c>
      <c r="Q1365" s="6">
        <f t="shared" si="1511"/>
        <v>0</v>
      </c>
      <c r="R1365" s="6">
        <f t="shared" si="1511"/>
        <v>0</v>
      </c>
      <c r="S1365" s="118">
        <f t="shared" si="1511"/>
        <v>22</v>
      </c>
      <c r="T1365" s="118">
        <f t="shared" si="1511"/>
        <v>22</v>
      </c>
      <c r="U1365" s="6">
        <f t="shared" si="1511"/>
        <v>0</v>
      </c>
      <c r="V1365" s="6">
        <f t="shared" si="1511"/>
        <v>0</v>
      </c>
      <c r="W1365" s="6">
        <f t="shared" si="1511"/>
        <v>0</v>
      </c>
      <c r="X1365" s="6">
        <f t="shared" si="1511"/>
        <v>0</v>
      </c>
      <c r="Y1365" s="6">
        <f t="shared" ref="U1365:AJ1366" si="1512">Y1366</f>
        <v>22</v>
      </c>
      <c r="Z1365" s="6">
        <f t="shared" si="1512"/>
        <v>22</v>
      </c>
      <c r="AA1365" s="6">
        <f t="shared" si="1512"/>
        <v>0</v>
      </c>
      <c r="AB1365" s="6">
        <f t="shared" si="1512"/>
        <v>0</v>
      </c>
      <c r="AC1365" s="6">
        <f t="shared" si="1512"/>
        <v>0</v>
      </c>
      <c r="AD1365" s="6">
        <f t="shared" si="1512"/>
        <v>0</v>
      </c>
      <c r="AE1365" s="118">
        <f t="shared" si="1512"/>
        <v>22</v>
      </c>
      <c r="AF1365" s="118">
        <f t="shared" si="1512"/>
        <v>22</v>
      </c>
      <c r="AG1365" s="6">
        <f t="shared" si="1512"/>
        <v>0</v>
      </c>
      <c r="AH1365" s="6">
        <f t="shared" si="1512"/>
        <v>0</v>
      </c>
      <c r="AI1365" s="6">
        <f t="shared" si="1512"/>
        <v>0</v>
      </c>
      <c r="AJ1365" s="6">
        <f t="shared" si="1512"/>
        <v>0</v>
      </c>
      <c r="AK1365" s="6">
        <f t="shared" ref="AG1365:AR1366" si="1513">AK1366</f>
        <v>22</v>
      </c>
      <c r="AL1365" s="6">
        <f t="shared" si="1513"/>
        <v>22</v>
      </c>
      <c r="AM1365" s="6">
        <f t="shared" si="1513"/>
        <v>0</v>
      </c>
      <c r="AN1365" s="6">
        <f t="shared" si="1513"/>
        <v>0</v>
      </c>
      <c r="AO1365" s="6">
        <f t="shared" si="1513"/>
        <v>0</v>
      </c>
      <c r="AP1365" s="6">
        <f t="shared" si="1513"/>
        <v>0</v>
      </c>
      <c r="AQ1365" s="6">
        <f t="shared" si="1513"/>
        <v>22</v>
      </c>
      <c r="AR1365" s="6">
        <f t="shared" si="1513"/>
        <v>22</v>
      </c>
    </row>
    <row r="1366" spans="1:44" ht="33" customHeight="1">
      <c r="A1366" s="17" t="s">
        <v>221</v>
      </c>
      <c r="B1366" s="75" t="s">
        <v>230</v>
      </c>
      <c r="C1366" s="22" t="s">
        <v>20</v>
      </c>
      <c r="D1366" s="22" t="s">
        <v>55</v>
      </c>
      <c r="E1366" s="22" t="s">
        <v>475</v>
      </c>
      <c r="F1366" s="18" t="s">
        <v>29</v>
      </c>
      <c r="G1366" s="6">
        <f>G1367</f>
        <v>22</v>
      </c>
      <c r="H1366" s="6">
        <f>H1367</f>
        <v>22</v>
      </c>
      <c r="I1366" s="6">
        <f t="shared" si="1511"/>
        <v>0</v>
      </c>
      <c r="J1366" s="6">
        <f t="shared" si="1511"/>
        <v>0</v>
      </c>
      <c r="K1366" s="6">
        <f t="shared" si="1511"/>
        <v>0</v>
      </c>
      <c r="L1366" s="6">
        <f t="shared" si="1511"/>
        <v>0</v>
      </c>
      <c r="M1366" s="6">
        <f t="shared" si="1511"/>
        <v>22</v>
      </c>
      <c r="N1366" s="6">
        <f t="shared" si="1511"/>
        <v>22</v>
      </c>
      <c r="O1366" s="6">
        <f t="shared" si="1511"/>
        <v>0</v>
      </c>
      <c r="P1366" s="6">
        <f t="shared" si="1511"/>
        <v>0</v>
      </c>
      <c r="Q1366" s="6">
        <f t="shared" si="1511"/>
        <v>0</v>
      </c>
      <c r="R1366" s="6">
        <f t="shared" si="1511"/>
        <v>0</v>
      </c>
      <c r="S1366" s="118">
        <f t="shared" si="1511"/>
        <v>22</v>
      </c>
      <c r="T1366" s="118">
        <f t="shared" si="1511"/>
        <v>22</v>
      </c>
      <c r="U1366" s="6">
        <f t="shared" si="1512"/>
        <v>0</v>
      </c>
      <c r="V1366" s="6">
        <f t="shared" si="1512"/>
        <v>0</v>
      </c>
      <c r="W1366" s="6">
        <f t="shared" si="1512"/>
        <v>0</v>
      </c>
      <c r="X1366" s="6">
        <f t="shared" si="1512"/>
        <v>0</v>
      </c>
      <c r="Y1366" s="6">
        <f t="shared" si="1512"/>
        <v>22</v>
      </c>
      <c r="Z1366" s="6">
        <f t="shared" si="1512"/>
        <v>22</v>
      </c>
      <c r="AA1366" s="6">
        <f t="shared" si="1512"/>
        <v>0</v>
      </c>
      <c r="AB1366" s="6">
        <f t="shared" si="1512"/>
        <v>0</v>
      </c>
      <c r="AC1366" s="6">
        <f t="shared" si="1512"/>
        <v>0</v>
      </c>
      <c r="AD1366" s="6">
        <f t="shared" si="1512"/>
        <v>0</v>
      </c>
      <c r="AE1366" s="118">
        <f t="shared" si="1512"/>
        <v>22</v>
      </c>
      <c r="AF1366" s="118">
        <f t="shared" si="1512"/>
        <v>22</v>
      </c>
      <c r="AG1366" s="6">
        <f t="shared" si="1513"/>
        <v>0</v>
      </c>
      <c r="AH1366" s="6">
        <f t="shared" si="1513"/>
        <v>0</v>
      </c>
      <c r="AI1366" s="6">
        <f t="shared" si="1513"/>
        <v>0</v>
      </c>
      <c r="AJ1366" s="6">
        <f t="shared" si="1513"/>
        <v>0</v>
      </c>
      <c r="AK1366" s="6">
        <f t="shared" si="1513"/>
        <v>22</v>
      </c>
      <c r="AL1366" s="6">
        <f t="shared" si="1513"/>
        <v>22</v>
      </c>
      <c r="AM1366" s="6">
        <f t="shared" si="1513"/>
        <v>0</v>
      </c>
      <c r="AN1366" s="6">
        <f t="shared" si="1513"/>
        <v>0</v>
      </c>
      <c r="AO1366" s="6">
        <f t="shared" si="1513"/>
        <v>0</v>
      </c>
      <c r="AP1366" s="6">
        <f t="shared" si="1513"/>
        <v>0</v>
      </c>
      <c r="AQ1366" s="6">
        <f t="shared" si="1513"/>
        <v>22</v>
      </c>
      <c r="AR1366" s="6">
        <f t="shared" si="1513"/>
        <v>22</v>
      </c>
    </row>
    <row r="1367" spans="1:44" ht="33" customHeight="1">
      <c r="A1367" s="58" t="s">
        <v>34</v>
      </c>
      <c r="B1367" s="75" t="s">
        <v>230</v>
      </c>
      <c r="C1367" s="22" t="s">
        <v>20</v>
      </c>
      <c r="D1367" s="22" t="s">
        <v>55</v>
      </c>
      <c r="E1367" s="22" t="s">
        <v>475</v>
      </c>
      <c r="F1367" s="18" t="s">
        <v>35</v>
      </c>
      <c r="G1367" s="6">
        <v>22</v>
      </c>
      <c r="H1367" s="6">
        <v>22</v>
      </c>
      <c r="I1367" s="102"/>
      <c r="J1367" s="102"/>
      <c r="K1367" s="102"/>
      <c r="L1367" s="102"/>
      <c r="M1367" s="55">
        <f>G1367+I1367+J1367+K1367+L1367</f>
        <v>22</v>
      </c>
      <c r="N1367" s="55">
        <f>H1367+L1367</f>
        <v>22</v>
      </c>
      <c r="O1367" s="102"/>
      <c r="P1367" s="102"/>
      <c r="Q1367" s="102"/>
      <c r="R1367" s="102"/>
      <c r="S1367" s="119">
        <f>M1367+O1367+P1367+Q1367+R1367</f>
        <v>22</v>
      </c>
      <c r="T1367" s="119">
        <f>N1367+R1367</f>
        <v>22</v>
      </c>
      <c r="U1367" s="102"/>
      <c r="V1367" s="102"/>
      <c r="W1367" s="102"/>
      <c r="X1367" s="102"/>
      <c r="Y1367" s="55">
        <f>S1367+U1367+V1367+W1367+X1367</f>
        <v>22</v>
      </c>
      <c r="Z1367" s="55">
        <f>T1367+X1367</f>
        <v>22</v>
      </c>
      <c r="AA1367" s="102"/>
      <c r="AB1367" s="102"/>
      <c r="AC1367" s="102"/>
      <c r="AD1367" s="102"/>
      <c r="AE1367" s="119">
        <f>Y1367+AA1367+AB1367+AC1367+AD1367</f>
        <v>22</v>
      </c>
      <c r="AF1367" s="119">
        <f>Z1367+AD1367</f>
        <v>22</v>
      </c>
      <c r="AG1367" s="102"/>
      <c r="AH1367" s="102"/>
      <c r="AI1367" s="102"/>
      <c r="AJ1367" s="102"/>
      <c r="AK1367" s="55">
        <f>AE1367+AG1367+AH1367+AI1367+AJ1367</f>
        <v>22</v>
      </c>
      <c r="AL1367" s="55">
        <f>AF1367+AJ1367</f>
        <v>22</v>
      </c>
      <c r="AM1367" s="102"/>
      <c r="AN1367" s="102"/>
      <c r="AO1367" s="102"/>
      <c r="AP1367" s="102"/>
      <c r="AQ1367" s="55">
        <f>AK1367+AM1367+AN1367+AO1367+AP1367</f>
        <v>22</v>
      </c>
      <c r="AR1367" s="55">
        <f>AL1367+AP1367</f>
        <v>22</v>
      </c>
    </row>
    <row r="1368" spans="1:44" ht="20.25" customHeight="1">
      <c r="A1368" s="17" t="s">
        <v>462</v>
      </c>
      <c r="B1368" s="75" t="s">
        <v>230</v>
      </c>
      <c r="C1368" s="18" t="s">
        <v>20</v>
      </c>
      <c r="D1368" s="18" t="s">
        <v>55</v>
      </c>
      <c r="E1368" s="18" t="s">
        <v>521</v>
      </c>
      <c r="F1368" s="18"/>
      <c r="G1368" s="55">
        <f>G1369</f>
        <v>15</v>
      </c>
      <c r="H1368" s="55">
        <f>H1369</f>
        <v>15</v>
      </c>
      <c r="I1368" s="55">
        <f t="shared" ref="I1368:X1369" si="1514">I1369</f>
        <v>0</v>
      </c>
      <c r="J1368" s="55">
        <f t="shared" si="1514"/>
        <v>0</v>
      </c>
      <c r="K1368" s="55">
        <f t="shared" si="1514"/>
        <v>0</v>
      </c>
      <c r="L1368" s="55">
        <f t="shared" si="1514"/>
        <v>0</v>
      </c>
      <c r="M1368" s="55">
        <f t="shared" si="1514"/>
        <v>15</v>
      </c>
      <c r="N1368" s="55">
        <f t="shared" si="1514"/>
        <v>15</v>
      </c>
      <c r="O1368" s="55">
        <f t="shared" si="1514"/>
        <v>0</v>
      </c>
      <c r="P1368" s="55">
        <f t="shared" si="1514"/>
        <v>0</v>
      </c>
      <c r="Q1368" s="55">
        <f t="shared" si="1514"/>
        <v>0</v>
      </c>
      <c r="R1368" s="55">
        <f t="shared" si="1514"/>
        <v>0</v>
      </c>
      <c r="S1368" s="119">
        <f t="shared" si="1514"/>
        <v>15</v>
      </c>
      <c r="T1368" s="119">
        <f t="shared" si="1514"/>
        <v>15</v>
      </c>
      <c r="U1368" s="55">
        <f t="shared" si="1514"/>
        <v>0</v>
      </c>
      <c r="V1368" s="55">
        <f t="shared" si="1514"/>
        <v>0</v>
      </c>
      <c r="W1368" s="55">
        <f t="shared" si="1514"/>
        <v>0</v>
      </c>
      <c r="X1368" s="55">
        <f t="shared" si="1514"/>
        <v>0</v>
      </c>
      <c r="Y1368" s="55">
        <f t="shared" ref="U1368:AJ1369" si="1515">Y1369</f>
        <v>15</v>
      </c>
      <c r="Z1368" s="55">
        <f t="shared" si="1515"/>
        <v>15</v>
      </c>
      <c r="AA1368" s="55">
        <f t="shared" si="1515"/>
        <v>0</v>
      </c>
      <c r="AB1368" s="55">
        <f t="shared" si="1515"/>
        <v>0</v>
      </c>
      <c r="AC1368" s="55">
        <f t="shared" si="1515"/>
        <v>0</v>
      </c>
      <c r="AD1368" s="55">
        <f t="shared" si="1515"/>
        <v>0</v>
      </c>
      <c r="AE1368" s="119">
        <f t="shared" si="1515"/>
        <v>15</v>
      </c>
      <c r="AF1368" s="119">
        <f t="shared" si="1515"/>
        <v>15</v>
      </c>
      <c r="AG1368" s="55">
        <f t="shared" si="1515"/>
        <v>0</v>
      </c>
      <c r="AH1368" s="55">
        <f t="shared" si="1515"/>
        <v>0</v>
      </c>
      <c r="AI1368" s="55">
        <f t="shared" si="1515"/>
        <v>0</v>
      </c>
      <c r="AJ1368" s="55">
        <f t="shared" si="1515"/>
        <v>0</v>
      </c>
      <c r="AK1368" s="55">
        <f t="shared" ref="AG1368:AR1369" si="1516">AK1369</f>
        <v>15</v>
      </c>
      <c r="AL1368" s="55">
        <f t="shared" si="1516"/>
        <v>15</v>
      </c>
      <c r="AM1368" s="55">
        <f t="shared" si="1516"/>
        <v>0</v>
      </c>
      <c r="AN1368" s="55">
        <f t="shared" si="1516"/>
        <v>0</v>
      </c>
      <c r="AO1368" s="55">
        <f t="shared" si="1516"/>
        <v>0</v>
      </c>
      <c r="AP1368" s="55">
        <f t="shared" si="1516"/>
        <v>0</v>
      </c>
      <c r="AQ1368" s="55">
        <f t="shared" si="1516"/>
        <v>15</v>
      </c>
      <c r="AR1368" s="55">
        <f t="shared" si="1516"/>
        <v>15</v>
      </c>
    </row>
    <row r="1369" spans="1:44" ht="33" customHeight="1">
      <c r="A1369" s="17" t="s">
        <v>221</v>
      </c>
      <c r="B1369" s="75" t="s">
        <v>230</v>
      </c>
      <c r="C1369" s="18" t="s">
        <v>20</v>
      </c>
      <c r="D1369" s="18" t="s">
        <v>55</v>
      </c>
      <c r="E1369" s="18" t="s">
        <v>521</v>
      </c>
      <c r="F1369" s="18" t="s">
        <v>29</v>
      </c>
      <c r="G1369" s="55">
        <f>G1370</f>
        <v>15</v>
      </c>
      <c r="H1369" s="55">
        <f>H1370</f>
        <v>15</v>
      </c>
      <c r="I1369" s="55">
        <f t="shared" si="1514"/>
        <v>0</v>
      </c>
      <c r="J1369" s="55">
        <f t="shared" si="1514"/>
        <v>0</v>
      </c>
      <c r="K1369" s="55">
        <f t="shared" si="1514"/>
        <v>0</v>
      </c>
      <c r="L1369" s="55">
        <f t="shared" si="1514"/>
        <v>0</v>
      </c>
      <c r="M1369" s="55">
        <f t="shared" si="1514"/>
        <v>15</v>
      </c>
      <c r="N1369" s="55">
        <f t="shared" si="1514"/>
        <v>15</v>
      </c>
      <c r="O1369" s="55">
        <f t="shared" si="1514"/>
        <v>0</v>
      </c>
      <c r="P1369" s="55">
        <f t="shared" si="1514"/>
        <v>0</v>
      </c>
      <c r="Q1369" s="55">
        <f t="shared" si="1514"/>
        <v>0</v>
      </c>
      <c r="R1369" s="55">
        <f t="shared" si="1514"/>
        <v>0</v>
      </c>
      <c r="S1369" s="119">
        <f t="shared" si="1514"/>
        <v>15</v>
      </c>
      <c r="T1369" s="119">
        <f t="shared" si="1514"/>
        <v>15</v>
      </c>
      <c r="U1369" s="55">
        <f t="shared" si="1515"/>
        <v>0</v>
      </c>
      <c r="V1369" s="55">
        <f t="shared" si="1515"/>
        <v>0</v>
      </c>
      <c r="W1369" s="55">
        <f t="shared" si="1515"/>
        <v>0</v>
      </c>
      <c r="X1369" s="55">
        <f t="shared" si="1515"/>
        <v>0</v>
      </c>
      <c r="Y1369" s="55">
        <f t="shared" si="1515"/>
        <v>15</v>
      </c>
      <c r="Z1369" s="55">
        <f t="shared" si="1515"/>
        <v>15</v>
      </c>
      <c r="AA1369" s="55">
        <f t="shared" si="1515"/>
        <v>0</v>
      </c>
      <c r="AB1369" s="55">
        <f t="shared" si="1515"/>
        <v>0</v>
      </c>
      <c r="AC1369" s="55">
        <f t="shared" si="1515"/>
        <v>0</v>
      </c>
      <c r="AD1369" s="55">
        <f t="shared" si="1515"/>
        <v>0</v>
      </c>
      <c r="AE1369" s="119">
        <f t="shared" si="1515"/>
        <v>15</v>
      </c>
      <c r="AF1369" s="119">
        <f t="shared" si="1515"/>
        <v>15</v>
      </c>
      <c r="AG1369" s="55">
        <f t="shared" si="1516"/>
        <v>0</v>
      </c>
      <c r="AH1369" s="55">
        <f t="shared" si="1516"/>
        <v>0</v>
      </c>
      <c r="AI1369" s="55">
        <f t="shared" si="1516"/>
        <v>0</v>
      </c>
      <c r="AJ1369" s="55">
        <f t="shared" si="1516"/>
        <v>0</v>
      </c>
      <c r="AK1369" s="55">
        <f t="shared" si="1516"/>
        <v>15</v>
      </c>
      <c r="AL1369" s="55">
        <f t="shared" si="1516"/>
        <v>15</v>
      </c>
      <c r="AM1369" s="55">
        <f t="shared" si="1516"/>
        <v>0</v>
      </c>
      <c r="AN1369" s="55">
        <f t="shared" si="1516"/>
        <v>0</v>
      </c>
      <c r="AO1369" s="55">
        <f t="shared" si="1516"/>
        <v>0</v>
      </c>
      <c r="AP1369" s="55">
        <f t="shared" si="1516"/>
        <v>0</v>
      </c>
      <c r="AQ1369" s="55">
        <f t="shared" si="1516"/>
        <v>15</v>
      </c>
      <c r="AR1369" s="55">
        <f t="shared" si="1516"/>
        <v>15</v>
      </c>
    </row>
    <row r="1370" spans="1:44" ht="33" customHeight="1">
      <c r="A1370" s="17" t="s">
        <v>34</v>
      </c>
      <c r="B1370" s="75" t="s">
        <v>230</v>
      </c>
      <c r="C1370" s="18" t="s">
        <v>20</v>
      </c>
      <c r="D1370" s="18" t="s">
        <v>55</v>
      </c>
      <c r="E1370" s="18" t="s">
        <v>521</v>
      </c>
      <c r="F1370" s="18" t="s">
        <v>35</v>
      </c>
      <c r="G1370" s="6">
        <v>15</v>
      </c>
      <c r="H1370" s="6">
        <v>15</v>
      </c>
      <c r="I1370" s="102"/>
      <c r="J1370" s="102"/>
      <c r="K1370" s="102"/>
      <c r="L1370" s="102"/>
      <c r="M1370" s="55">
        <f>G1370+I1370+J1370+K1370+L1370</f>
        <v>15</v>
      </c>
      <c r="N1370" s="55">
        <f>H1370+L1370</f>
        <v>15</v>
      </c>
      <c r="O1370" s="102"/>
      <c r="P1370" s="102"/>
      <c r="Q1370" s="102"/>
      <c r="R1370" s="102"/>
      <c r="S1370" s="119">
        <f>M1370+O1370+P1370+Q1370+R1370</f>
        <v>15</v>
      </c>
      <c r="T1370" s="119">
        <f>N1370+R1370</f>
        <v>15</v>
      </c>
      <c r="U1370" s="102"/>
      <c r="V1370" s="102"/>
      <c r="W1370" s="102"/>
      <c r="X1370" s="102"/>
      <c r="Y1370" s="55">
        <f>S1370+U1370+V1370+W1370+X1370</f>
        <v>15</v>
      </c>
      <c r="Z1370" s="55">
        <f>T1370+X1370</f>
        <v>15</v>
      </c>
      <c r="AA1370" s="102"/>
      <c r="AB1370" s="102"/>
      <c r="AC1370" s="102"/>
      <c r="AD1370" s="102"/>
      <c r="AE1370" s="119">
        <f>Y1370+AA1370+AB1370+AC1370+AD1370</f>
        <v>15</v>
      </c>
      <c r="AF1370" s="119">
        <f>Z1370+AD1370</f>
        <v>15</v>
      </c>
      <c r="AG1370" s="102"/>
      <c r="AH1370" s="102"/>
      <c r="AI1370" s="102"/>
      <c r="AJ1370" s="102"/>
      <c r="AK1370" s="55">
        <f>AE1370+AG1370+AH1370+AI1370+AJ1370</f>
        <v>15</v>
      </c>
      <c r="AL1370" s="55">
        <f>AF1370+AJ1370</f>
        <v>15</v>
      </c>
      <c r="AM1370" s="102"/>
      <c r="AN1370" s="102"/>
      <c r="AO1370" s="102"/>
      <c r="AP1370" s="102"/>
      <c r="AQ1370" s="55">
        <f>AK1370+AM1370+AN1370+AO1370+AP1370</f>
        <v>15</v>
      </c>
      <c r="AR1370" s="55">
        <f>AL1370+AP1370</f>
        <v>15</v>
      </c>
    </row>
    <row r="1371" spans="1:44" ht="54.75" hidden="1" customHeight="1">
      <c r="A1371" s="34" t="s">
        <v>588</v>
      </c>
      <c r="B1371" s="22" t="s">
        <v>230</v>
      </c>
      <c r="C1371" s="22" t="s">
        <v>20</v>
      </c>
      <c r="D1371" s="22" t="s">
        <v>55</v>
      </c>
      <c r="E1371" s="22" t="s">
        <v>589</v>
      </c>
      <c r="F1371" s="18"/>
      <c r="G1371" s="6">
        <f>G1372</f>
        <v>0</v>
      </c>
      <c r="H1371" s="6">
        <f>H1372</f>
        <v>0</v>
      </c>
      <c r="I1371" s="102"/>
      <c r="J1371" s="102"/>
      <c r="K1371" s="102"/>
      <c r="L1371" s="102"/>
      <c r="M1371" s="102"/>
      <c r="N1371" s="102"/>
      <c r="O1371" s="102"/>
      <c r="P1371" s="102"/>
      <c r="Q1371" s="102"/>
      <c r="R1371" s="102"/>
      <c r="S1371" s="121"/>
      <c r="T1371" s="121"/>
      <c r="U1371" s="102"/>
      <c r="V1371" s="102"/>
      <c r="W1371" s="102"/>
      <c r="X1371" s="102"/>
      <c r="Y1371" s="102"/>
      <c r="Z1371" s="102"/>
      <c r="AA1371" s="102"/>
      <c r="AB1371" s="102"/>
      <c r="AC1371" s="102"/>
      <c r="AD1371" s="102"/>
      <c r="AE1371" s="121"/>
      <c r="AF1371" s="121"/>
      <c r="AG1371" s="102"/>
      <c r="AH1371" s="102"/>
      <c r="AI1371" s="102"/>
      <c r="AJ1371" s="102"/>
      <c r="AK1371" s="102"/>
      <c r="AL1371" s="102"/>
      <c r="AM1371" s="102"/>
      <c r="AN1371" s="102"/>
      <c r="AO1371" s="102"/>
      <c r="AP1371" s="102"/>
      <c r="AQ1371" s="102"/>
      <c r="AR1371" s="102"/>
    </row>
    <row r="1372" spans="1:44" ht="33" hidden="1" customHeight="1">
      <c r="A1372" s="34" t="s">
        <v>11</v>
      </c>
      <c r="B1372" s="22" t="s">
        <v>230</v>
      </c>
      <c r="C1372" s="22" t="s">
        <v>20</v>
      </c>
      <c r="D1372" s="22" t="s">
        <v>55</v>
      </c>
      <c r="E1372" s="22" t="s">
        <v>589</v>
      </c>
      <c r="F1372" s="18" t="s">
        <v>12</v>
      </c>
      <c r="G1372" s="6">
        <f>G1373</f>
        <v>0</v>
      </c>
      <c r="H1372" s="6">
        <f>H1373</f>
        <v>0</v>
      </c>
      <c r="I1372" s="102"/>
      <c r="J1372" s="102"/>
      <c r="K1372" s="102"/>
      <c r="L1372" s="102"/>
      <c r="M1372" s="102"/>
      <c r="N1372" s="102"/>
      <c r="O1372" s="102"/>
      <c r="P1372" s="102"/>
      <c r="Q1372" s="102"/>
      <c r="R1372" s="102"/>
      <c r="S1372" s="121"/>
      <c r="T1372" s="121"/>
      <c r="U1372" s="102"/>
      <c r="V1372" s="102"/>
      <c r="W1372" s="102"/>
      <c r="X1372" s="102"/>
      <c r="Y1372" s="102"/>
      <c r="Z1372" s="102"/>
      <c r="AA1372" s="102"/>
      <c r="AB1372" s="102"/>
      <c r="AC1372" s="102"/>
      <c r="AD1372" s="102"/>
      <c r="AE1372" s="121"/>
      <c r="AF1372" s="121"/>
      <c r="AG1372" s="102"/>
      <c r="AH1372" s="102"/>
      <c r="AI1372" s="102"/>
      <c r="AJ1372" s="102"/>
      <c r="AK1372" s="102"/>
      <c r="AL1372" s="102"/>
      <c r="AM1372" s="102"/>
      <c r="AN1372" s="102"/>
      <c r="AO1372" s="102"/>
      <c r="AP1372" s="102"/>
      <c r="AQ1372" s="102"/>
      <c r="AR1372" s="102"/>
    </row>
    <row r="1373" spans="1:44" ht="24" hidden="1" customHeight="1">
      <c r="A1373" s="34" t="s">
        <v>22</v>
      </c>
      <c r="B1373" s="22" t="s">
        <v>230</v>
      </c>
      <c r="C1373" s="22" t="s">
        <v>20</v>
      </c>
      <c r="D1373" s="22" t="s">
        <v>55</v>
      </c>
      <c r="E1373" s="22" t="s">
        <v>589</v>
      </c>
      <c r="F1373" s="18" t="s">
        <v>33</v>
      </c>
      <c r="G1373" s="6"/>
      <c r="H1373" s="6"/>
      <c r="I1373" s="102"/>
      <c r="J1373" s="102"/>
      <c r="K1373" s="102"/>
      <c r="L1373" s="102"/>
      <c r="M1373" s="102"/>
      <c r="N1373" s="102"/>
      <c r="O1373" s="102"/>
      <c r="P1373" s="102"/>
      <c r="Q1373" s="102"/>
      <c r="R1373" s="102"/>
      <c r="S1373" s="121"/>
      <c r="T1373" s="121"/>
      <c r="U1373" s="102"/>
      <c r="V1373" s="102"/>
      <c r="W1373" s="102"/>
      <c r="X1373" s="102"/>
      <c r="Y1373" s="102"/>
      <c r="Z1373" s="102"/>
      <c r="AA1373" s="102"/>
      <c r="AB1373" s="102"/>
      <c r="AC1373" s="102"/>
      <c r="AD1373" s="102"/>
      <c r="AE1373" s="121"/>
      <c r="AF1373" s="121"/>
      <c r="AG1373" s="102"/>
      <c r="AH1373" s="102"/>
      <c r="AI1373" s="102"/>
      <c r="AJ1373" s="102"/>
      <c r="AK1373" s="102"/>
      <c r="AL1373" s="102"/>
      <c r="AM1373" s="102"/>
      <c r="AN1373" s="102"/>
      <c r="AO1373" s="102"/>
      <c r="AP1373" s="102"/>
      <c r="AQ1373" s="102"/>
      <c r="AR1373" s="102"/>
    </row>
    <row r="1374" spans="1:44">
      <c r="A1374" s="34"/>
      <c r="B1374" s="75"/>
      <c r="C1374" s="22"/>
      <c r="D1374" s="22"/>
      <c r="E1374" s="22"/>
      <c r="F1374" s="18"/>
      <c r="G1374" s="52"/>
      <c r="H1374" s="52"/>
      <c r="I1374" s="102"/>
      <c r="J1374" s="102"/>
      <c r="K1374" s="102"/>
      <c r="L1374" s="102"/>
      <c r="M1374" s="102"/>
      <c r="N1374" s="102"/>
      <c r="O1374" s="102"/>
      <c r="P1374" s="102"/>
      <c r="Q1374" s="102"/>
      <c r="R1374" s="102"/>
      <c r="S1374" s="121"/>
      <c r="T1374" s="121"/>
      <c r="U1374" s="102"/>
      <c r="V1374" s="102"/>
      <c r="W1374" s="102"/>
      <c r="X1374" s="102"/>
      <c r="Y1374" s="102"/>
      <c r="Z1374" s="102"/>
      <c r="AA1374" s="102"/>
      <c r="AB1374" s="102"/>
      <c r="AC1374" s="102"/>
      <c r="AD1374" s="102"/>
      <c r="AE1374" s="121"/>
      <c r="AF1374" s="121"/>
      <c r="AG1374" s="102"/>
      <c r="AH1374" s="102"/>
      <c r="AI1374" s="102"/>
      <c r="AJ1374" s="102"/>
      <c r="AK1374" s="102"/>
      <c r="AL1374" s="102"/>
      <c r="AM1374" s="102"/>
      <c r="AN1374" s="102"/>
      <c r="AO1374" s="102"/>
      <c r="AP1374" s="102"/>
      <c r="AQ1374" s="102"/>
      <c r="AR1374" s="102"/>
    </row>
    <row r="1375" spans="1:44" ht="18.75">
      <c r="A1375" s="41" t="s">
        <v>236</v>
      </c>
      <c r="B1375" s="76">
        <v>921</v>
      </c>
      <c r="C1375" s="27" t="s">
        <v>31</v>
      </c>
      <c r="D1375" s="27" t="s">
        <v>20</v>
      </c>
      <c r="E1375" s="27"/>
      <c r="F1375" s="27"/>
      <c r="G1375" s="9">
        <f t="shared" ref="G1375:V1381" si="1517">G1376</f>
        <v>46301</v>
      </c>
      <c r="H1375" s="9">
        <f t="shared" si="1517"/>
        <v>0</v>
      </c>
      <c r="I1375" s="9">
        <f t="shared" si="1517"/>
        <v>0</v>
      </c>
      <c r="J1375" s="9">
        <f t="shared" si="1517"/>
        <v>0</v>
      </c>
      <c r="K1375" s="9">
        <f t="shared" si="1517"/>
        <v>0</v>
      </c>
      <c r="L1375" s="9">
        <f t="shared" si="1517"/>
        <v>0</v>
      </c>
      <c r="M1375" s="9">
        <f t="shared" si="1517"/>
        <v>46301</v>
      </c>
      <c r="N1375" s="9">
        <f t="shared" si="1517"/>
        <v>0</v>
      </c>
      <c r="O1375" s="9">
        <f t="shared" si="1517"/>
        <v>0</v>
      </c>
      <c r="P1375" s="9">
        <f t="shared" si="1517"/>
        <v>0</v>
      </c>
      <c r="Q1375" s="9">
        <f t="shared" si="1517"/>
        <v>0</v>
      </c>
      <c r="R1375" s="9">
        <f t="shared" si="1517"/>
        <v>0</v>
      </c>
      <c r="S1375" s="124">
        <f t="shared" si="1517"/>
        <v>46301</v>
      </c>
      <c r="T1375" s="124">
        <f t="shared" si="1517"/>
        <v>0</v>
      </c>
      <c r="U1375" s="9">
        <f t="shared" si="1517"/>
        <v>0</v>
      </c>
      <c r="V1375" s="9">
        <f t="shared" si="1517"/>
        <v>0</v>
      </c>
      <c r="W1375" s="9">
        <f t="shared" ref="W1375:AL1377" si="1518">W1376</f>
        <v>0</v>
      </c>
      <c r="X1375" s="9">
        <f t="shared" si="1518"/>
        <v>0</v>
      </c>
      <c r="Y1375" s="9">
        <f t="shared" si="1518"/>
        <v>46301</v>
      </c>
      <c r="Z1375" s="9">
        <f t="shared" si="1518"/>
        <v>0</v>
      </c>
      <c r="AA1375" s="9">
        <f t="shared" si="1518"/>
        <v>0</v>
      </c>
      <c r="AB1375" s="9">
        <f t="shared" si="1518"/>
        <v>0</v>
      </c>
      <c r="AC1375" s="9">
        <f t="shared" si="1518"/>
        <v>0</v>
      </c>
      <c r="AD1375" s="9">
        <f t="shared" si="1518"/>
        <v>0</v>
      </c>
      <c r="AE1375" s="124">
        <f t="shared" si="1518"/>
        <v>46301</v>
      </c>
      <c r="AF1375" s="124">
        <f t="shared" si="1518"/>
        <v>0</v>
      </c>
      <c r="AG1375" s="9">
        <f t="shared" si="1518"/>
        <v>0</v>
      </c>
      <c r="AH1375" s="9">
        <f t="shared" si="1518"/>
        <v>0</v>
      </c>
      <c r="AI1375" s="9">
        <f t="shared" si="1518"/>
        <v>0</v>
      </c>
      <c r="AJ1375" s="9">
        <f t="shared" si="1518"/>
        <v>0</v>
      </c>
      <c r="AK1375" s="9">
        <f t="shared" si="1518"/>
        <v>46301</v>
      </c>
      <c r="AL1375" s="9">
        <f t="shared" si="1518"/>
        <v>0</v>
      </c>
      <c r="AM1375" s="9">
        <f t="shared" ref="AM1375:AR1377" si="1519">AM1376</f>
        <v>0</v>
      </c>
      <c r="AN1375" s="9">
        <f t="shared" si="1519"/>
        <v>0</v>
      </c>
      <c r="AO1375" s="9">
        <f t="shared" si="1519"/>
        <v>0</v>
      </c>
      <c r="AP1375" s="9">
        <f t="shared" si="1519"/>
        <v>0</v>
      </c>
      <c r="AQ1375" s="9">
        <f t="shared" si="1519"/>
        <v>46301</v>
      </c>
      <c r="AR1375" s="9">
        <f t="shared" si="1519"/>
        <v>0</v>
      </c>
    </row>
    <row r="1376" spans="1:44" ht="49.5">
      <c r="A1376" s="20" t="s">
        <v>365</v>
      </c>
      <c r="B1376" s="82">
        <v>921</v>
      </c>
      <c r="C1376" s="42" t="s">
        <v>31</v>
      </c>
      <c r="D1376" s="42" t="s">
        <v>20</v>
      </c>
      <c r="E1376" s="42" t="s">
        <v>69</v>
      </c>
      <c r="F1376" s="42"/>
      <c r="G1376" s="68">
        <f t="shared" si="1517"/>
        <v>46301</v>
      </c>
      <c r="H1376" s="68">
        <f t="shared" si="1517"/>
        <v>0</v>
      </c>
      <c r="I1376" s="68">
        <f t="shared" si="1517"/>
        <v>0</v>
      </c>
      <c r="J1376" s="68">
        <f t="shared" si="1517"/>
        <v>0</v>
      </c>
      <c r="K1376" s="68">
        <f t="shared" si="1517"/>
        <v>0</v>
      </c>
      <c r="L1376" s="68">
        <f t="shared" si="1517"/>
        <v>0</v>
      </c>
      <c r="M1376" s="68">
        <f t="shared" si="1517"/>
        <v>46301</v>
      </c>
      <c r="N1376" s="68">
        <f t="shared" si="1517"/>
        <v>0</v>
      </c>
      <c r="O1376" s="68">
        <f t="shared" si="1517"/>
        <v>0</v>
      </c>
      <c r="P1376" s="68">
        <f t="shared" si="1517"/>
        <v>0</v>
      </c>
      <c r="Q1376" s="68">
        <f t="shared" si="1517"/>
        <v>0</v>
      </c>
      <c r="R1376" s="68">
        <f t="shared" si="1517"/>
        <v>0</v>
      </c>
      <c r="S1376" s="133">
        <f t="shared" si="1517"/>
        <v>46301</v>
      </c>
      <c r="T1376" s="133">
        <f t="shared" si="1517"/>
        <v>0</v>
      </c>
      <c r="U1376" s="68">
        <f>U1377</f>
        <v>0</v>
      </c>
      <c r="V1376" s="68">
        <f>V1377</f>
        <v>0</v>
      </c>
      <c r="W1376" s="68">
        <f t="shared" si="1518"/>
        <v>0</v>
      </c>
      <c r="X1376" s="68">
        <f t="shared" si="1518"/>
        <v>0</v>
      </c>
      <c r="Y1376" s="68">
        <f t="shared" si="1518"/>
        <v>46301</v>
      </c>
      <c r="Z1376" s="68">
        <f t="shared" si="1518"/>
        <v>0</v>
      </c>
      <c r="AA1376" s="68">
        <f t="shared" si="1518"/>
        <v>0</v>
      </c>
      <c r="AB1376" s="68">
        <f t="shared" si="1518"/>
        <v>0</v>
      </c>
      <c r="AC1376" s="68">
        <f t="shared" si="1518"/>
        <v>0</v>
      </c>
      <c r="AD1376" s="68">
        <f t="shared" si="1518"/>
        <v>0</v>
      </c>
      <c r="AE1376" s="133">
        <f t="shared" si="1518"/>
        <v>46301</v>
      </c>
      <c r="AF1376" s="133">
        <f t="shared" si="1518"/>
        <v>0</v>
      </c>
      <c r="AG1376" s="68">
        <f t="shared" si="1518"/>
        <v>0</v>
      </c>
      <c r="AH1376" s="68">
        <f t="shared" si="1518"/>
        <v>0</v>
      </c>
      <c r="AI1376" s="68">
        <f t="shared" si="1518"/>
        <v>0</v>
      </c>
      <c r="AJ1376" s="68">
        <f t="shared" si="1518"/>
        <v>0</v>
      </c>
      <c r="AK1376" s="68">
        <f t="shared" si="1518"/>
        <v>46301</v>
      </c>
      <c r="AL1376" s="68">
        <f t="shared" si="1518"/>
        <v>0</v>
      </c>
      <c r="AM1376" s="68">
        <f t="shared" si="1519"/>
        <v>0</v>
      </c>
      <c r="AN1376" s="68">
        <f t="shared" si="1519"/>
        <v>0</v>
      </c>
      <c r="AO1376" s="68">
        <f t="shared" si="1519"/>
        <v>0</v>
      </c>
      <c r="AP1376" s="68">
        <f t="shared" si="1519"/>
        <v>0</v>
      </c>
      <c r="AQ1376" s="68">
        <f t="shared" si="1519"/>
        <v>46301</v>
      </c>
      <c r="AR1376" s="68">
        <f t="shared" si="1519"/>
        <v>0</v>
      </c>
    </row>
    <row r="1377" spans="1:44">
      <c r="A1377" s="69" t="s">
        <v>237</v>
      </c>
      <c r="B1377" s="82">
        <v>921</v>
      </c>
      <c r="C1377" s="42" t="s">
        <v>31</v>
      </c>
      <c r="D1377" s="42" t="s">
        <v>20</v>
      </c>
      <c r="E1377" s="42" t="s">
        <v>438</v>
      </c>
      <c r="F1377" s="42"/>
      <c r="G1377" s="68">
        <f t="shared" si="1517"/>
        <v>46301</v>
      </c>
      <c r="H1377" s="68">
        <f t="shared" si="1517"/>
        <v>0</v>
      </c>
      <c r="I1377" s="68">
        <f t="shared" si="1517"/>
        <v>0</v>
      </c>
      <c r="J1377" s="68">
        <f t="shared" si="1517"/>
        <v>0</v>
      </c>
      <c r="K1377" s="68">
        <f t="shared" si="1517"/>
        <v>0</v>
      </c>
      <c r="L1377" s="68">
        <f t="shared" si="1517"/>
        <v>0</v>
      </c>
      <c r="M1377" s="68">
        <f t="shared" si="1517"/>
        <v>46301</v>
      </c>
      <c r="N1377" s="68">
        <f t="shared" si="1517"/>
        <v>0</v>
      </c>
      <c r="O1377" s="68">
        <f t="shared" si="1517"/>
        <v>0</v>
      </c>
      <c r="P1377" s="68">
        <f t="shared" si="1517"/>
        <v>0</v>
      </c>
      <c r="Q1377" s="68">
        <f t="shared" si="1517"/>
        <v>0</v>
      </c>
      <c r="R1377" s="68">
        <f t="shared" si="1517"/>
        <v>0</v>
      </c>
      <c r="S1377" s="133">
        <f t="shared" si="1517"/>
        <v>46301</v>
      </c>
      <c r="T1377" s="133">
        <f t="shared" si="1517"/>
        <v>0</v>
      </c>
      <c r="U1377" s="68">
        <f>U1378</f>
        <v>0</v>
      </c>
      <c r="V1377" s="68">
        <f>V1378</f>
        <v>0</v>
      </c>
      <c r="W1377" s="68">
        <f t="shared" si="1518"/>
        <v>0</v>
      </c>
      <c r="X1377" s="68">
        <f t="shared" si="1518"/>
        <v>0</v>
      </c>
      <c r="Y1377" s="68">
        <f t="shared" si="1518"/>
        <v>46301</v>
      </c>
      <c r="Z1377" s="68">
        <f t="shared" si="1518"/>
        <v>0</v>
      </c>
      <c r="AA1377" s="68">
        <f t="shared" si="1518"/>
        <v>0</v>
      </c>
      <c r="AB1377" s="68">
        <f t="shared" si="1518"/>
        <v>0</v>
      </c>
      <c r="AC1377" s="68">
        <f t="shared" si="1518"/>
        <v>0</v>
      </c>
      <c r="AD1377" s="68">
        <f t="shared" si="1518"/>
        <v>0</v>
      </c>
      <c r="AE1377" s="133">
        <f t="shared" si="1518"/>
        <v>46301</v>
      </c>
      <c r="AF1377" s="133">
        <f t="shared" si="1518"/>
        <v>0</v>
      </c>
      <c r="AG1377" s="68">
        <f t="shared" si="1518"/>
        <v>0</v>
      </c>
      <c r="AH1377" s="68">
        <f t="shared" si="1518"/>
        <v>0</v>
      </c>
      <c r="AI1377" s="68">
        <f t="shared" si="1518"/>
        <v>0</v>
      </c>
      <c r="AJ1377" s="68">
        <f t="shared" si="1518"/>
        <v>0</v>
      </c>
      <c r="AK1377" s="68">
        <f t="shared" si="1518"/>
        <v>46301</v>
      </c>
      <c r="AL1377" s="68">
        <f t="shared" si="1518"/>
        <v>0</v>
      </c>
      <c r="AM1377" s="68">
        <f t="shared" si="1519"/>
        <v>0</v>
      </c>
      <c r="AN1377" s="68">
        <f t="shared" si="1519"/>
        <v>0</v>
      </c>
      <c r="AO1377" s="68">
        <f t="shared" si="1519"/>
        <v>0</v>
      </c>
      <c r="AP1377" s="68">
        <f t="shared" si="1519"/>
        <v>0</v>
      </c>
      <c r="AQ1377" s="68">
        <f t="shared" si="1519"/>
        <v>46301</v>
      </c>
      <c r="AR1377" s="68">
        <f t="shared" si="1519"/>
        <v>0</v>
      </c>
    </row>
    <row r="1378" spans="1:44" ht="141.75" customHeight="1">
      <c r="A1378" s="69" t="s">
        <v>714</v>
      </c>
      <c r="B1378" s="82">
        <v>921</v>
      </c>
      <c r="C1378" s="42" t="s">
        <v>31</v>
      </c>
      <c r="D1378" s="42" t="s">
        <v>20</v>
      </c>
      <c r="E1378" s="42" t="s">
        <v>439</v>
      </c>
      <c r="F1378" s="42"/>
      <c r="G1378" s="68">
        <f>G1379+G1381</f>
        <v>46301</v>
      </c>
      <c r="H1378" s="68">
        <f t="shared" ref="H1378:N1378" si="1520">H1379+H1381</f>
        <v>0</v>
      </c>
      <c r="I1378" s="68">
        <f t="shared" si="1520"/>
        <v>0</v>
      </c>
      <c r="J1378" s="68">
        <f t="shared" si="1520"/>
        <v>0</v>
      </c>
      <c r="K1378" s="68">
        <f t="shared" si="1520"/>
        <v>0</v>
      </c>
      <c r="L1378" s="68">
        <f t="shared" si="1520"/>
        <v>0</v>
      </c>
      <c r="M1378" s="68">
        <f t="shared" si="1520"/>
        <v>46301</v>
      </c>
      <c r="N1378" s="68">
        <f t="shared" si="1520"/>
        <v>0</v>
      </c>
      <c r="O1378" s="68">
        <f t="shared" ref="O1378:T1378" si="1521">O1379+O1381</f>
        <v>0</v>
      </c>
      <c r="P1378" s="68">
        <f t="shared" si="1521"/>
        <v>0</v>
      </c>
      <c r="Q1378" s="68">
        <f t="shared" si="1521"/>
        <v>0</v>
      </c>
      <c r="R1378" s="68">
        <f t="shared" si="1521"/>
        <v>0</v>
      </c>
      <c r="S1378" s="133">
        <f t="shared" si="1521"/>
        <v>46301</v>
      </c>
      <c r="T1378" s="133">
        <f t="shared" si="1521"/>
        <v>0</v>
      </c>
      <c r="U1378" s="68">
        <f t="shared" ref="U1378:Z1378" si="1522">U1379+U1381</f>
        <v>0</v>
      </c>
      <c r="V1378" s="68">
        <f t="shared" si="1522"/>
        <v>0</v>
      </c>
      <c r="W1378" s="68">
        <f t="shared" si="1522"/>
        <v>0</v>
      </c>
      <c r="X1378" s="68">
        <f t="shared" si="1522"/>
        <v>0</v>
      </c>
      <c r="Y1378" s="68">
        <f t="shared" si="1522"/>
        <v>46301</v>
      </c>
      <c r="Z1378" s="68">
        <f t="shared" si="1522"/>
        <v>0</v>
      </c>
      <c r="AA1378" s="68">
        <f t="shared" ref="AA1378:AF1378" si="1523">AA1379+AA1381</f>
        <v>0</v>
      </c>
      <c r="AB1378" s="68">
        <f t="shared" si="1523"/>
        <v>0</v>
      </c>
      <c r="AC1378" s="68">
        <f t="shared" si="1523"/>
        <v>0</v>
      </c>
      <c r="AD1378" s="68">
        <f t="shared" si="1523"/>
        <v>0</v>
      </c>
      <c r="AE1378" s="133">
        <f t="shared" si="1523"/>
        <v>46301</v>
      </c>
      <c r="AF1378" s="133">
        <f t="shared" si="1523"/>
        <v>0</v>
      </c>
      <c r="AG1378" s="68">
        <f t="shared" ref="AG1378:AL1378" si="1524">AG1379+AG1381</f>
        <v>0</v>
      </c>
      <c r="AH1378" s="68">
        <f t="shared" si="1524"/>
        <v>0</v>
      </c>
      <c r="AI1378" s="68">
        <f t="shared" si="1524"/>
        <v>0</v>
      </c>
      <c r="AJ1378" s="68">
        <f t="shared" si="1524"/>
        <v>0</v>
      </c>
      <c r="AK1378" s="68">
        <f t="shared" si="1524"/>
        <v>46301</v>
      </c>
      <c r="AL1378" s="68">
        <f t="shared" si="1524"/>
        <v>0</v>
      </c>
      <c r="AM1378" s="68">
        <f t="shared" ref="AM1378:AR1378" si="1525">AM1379+AM1381</f>
        <v>0</v>
      </c>
      <c r="AN1378" s="68">
        <f t="shared" si="1525"/>
        <v>0</v>
      </c>
      <c r="AO1378" s="68">
        <f t="shared" si="1525"/>
        <v>0</v>
      </c>
      <c r="AP1378" s="68">
        <f t="shared" si="1525"/>
        <v>0</v>
      </c>
      <c r="AQ1378" s="68">
        <f t="shared" si="1525"/>
        <v>46301</v>
      </c>
      <c r="AR1378" s="68">
        <f t="shared" si="1525"/>
        <v>0</v>
      </c>
    </row>
    <row r="1379" spans="1:44" ht="33">
      <c r="A1379" s="17" t="s">
        <v>221</v>
      </c>
      <c r="B1379" s="82">
        <v>921</v>
      </c>
      <c r="C1379" s="42" t="s">
        <v>31</v>
      </c>
      <c r="D1379" s="42" t="s">
        <v>20</v>
      </c>
      <c r="E1379" s="42" t="s">
        <v>439</v>
      </c>
      <c r="F1379" s="42" t="s">
        <v>29</v>
      </c>
      <c r="G1379" s="68">
        <f>G1380</f>
        <v>367</v>
      </c>
      <c r="H1379" s="68">
        <f t="shared" ref="H1379:AR1379" si="1526">H1380</f>
        <v>0</v>
      </c>
      <c r="I1379" s="68">
        <f t="shared" si="1526"/>
        <v>0</v>
      </c>
      <c r="J1379" s="68">
        <f t="shared" si="1526"/>
        <v>0</v>
      </c>
      <c r="K1379" s="68">
        <f t="shared" si="1526"/>
        <v>0</v>
      </c>
      <c r="L1379" s="68">
        <f t="shared" si="1526"/>
        <v>0</v>
      </c>
      <c r="M1379" s="68">
        <f t="shared" si="1526"/>
        <v>367</v>
      </c>
      <c r="N1379" s="68">
        <f t="shared" si="1526"/>
        <v>0</v>
      </c>
      <c r="O1379" s="68">
        <f t="shared" si="1526"/>
        <v>0</v>
      </c>
      <c r="P1379" s="68">
        <f t="shared" si="1526"/>
        <v>0</v>
      </c>
      <c r="Q1379" s="68">
        <f t="shared" si="1526"/>
        <v>0</v>
      </c>
      <c r="R1379" s="68">
        <f t="shared" si="1526"/>
        <v>0</v>
      </c>
      <c r="S1379" s="133">
        <f t="shared" si="1526"/>
        <v>367</v>
      </c>
      <c r="T1379" s="133">
        <f t="shared" si="1526"/>
        <v>0</v>
      </c>
      <c r="U1379" s="68">
        <f t="shared" si="1526"/>
        <v>0</v>
      </c>
      <c r="V1379" s="68">
        <f t="shared" si="1526"/>
        <v>0</v>
      </c>
      <c r="W1379" s="68">
        <f t="shared" si="1526"/>
        <v>0</v>
      </c>
      <c r="X1379" s="68">
        <f t="shared" si="1526"/>
        <v>0</v>
      </c>
      <c r="Y1379" s="68">
        <f t="shared" si="1526"/>
        <v>367</v>
      </c>
      <c r="Z1379" s="68">
        <f t="shared" si="1526"/>
        <v>0</v>
      </c>
      <c r="AA1379" s="68">
        <f t="shared" si="1526"/>
        <v>0</v>
      </c>
      <c r="AB1379" s="68">
        <f t="shared" si="1526"/>
        <v>0</v>
      </c>
      <c r="AC1379" s="68">
        <f t="shared" si="1526"/>
        <v>0</v>
      </c>
      <c r="AD1379" s="68">
        <f t="shared" si="1526"/>
        <v>0</v>
      </c>
      <c r="AE1379" s="133">
        <f t="shared" si="1526"/>
        <v>367</v>
      </c>
      <c r="AF1379" s="133">
        <f t="shared" si="1526"/>
        <v>0</v>
      </c>
      <c r="AG1379" s="68">
        <f t="shared" si="1526"/>
        <v>0</v>
      </c>
      <c r="AH1379" s="68">
        <f t="shared" si="1526"/>
        <v>0</v>
      </c>
      <c r="AI1379" s="68">
        <f t="shared" si="1526"/>
        <v>0</v>
      </c>
      <c r="AJ1379" s="68">
        <f t="shared" si="1526"/>
        <v>0</v>
      </c>
      <c r="AK1379" s="68">
        <f t="shared" si="1526"/>
        <v>367</v>
      </c>
      <c r="AL1379" s="68">
        <f t="shared" si="1526"/>
        <v>0</v>
      </c>
      <c r="AM1379" s="68">
        <f t="shared" si="1526"/>
        <v>0</v>
      </c>
      <c r="AN1379" s="68">
        <f t="shared" si="1526"/>
        <v>0</v>
      </c>
      <c r="AO1379" s="68">
        <f t="shared" si="1526"/>
        <v>0</v>
      </c>
      <c r="AP1379" s="68">
        <f t="shared" si="1526"/>
        <v>0</v>
      </c>
      <c r="AQ1379" s="68">
        <f t="shared" si="1526"/>
        <v>367</v>
      </c>
      <c r="AR1379" s="68">
        <f t="shared" si="1526"/>
        <v>0</v>
      </c>
    </row>
    <row r="1380" spans="1:44" ht="33">
      <c r="A1380" s="58" t="s">
        <v>34</v>
      </c>
      <c r="B1380" s="82">
        <v>921</v>
      </c>
      <c r="C1380" s="42" t="s">
        <v>31</v>
      </c>
      <c r="D1380" s="42" t="s">
        <v>20</v>
      </c>
      <c r="E1380" s="42" t="s">
        <v>439</v>
      </c>
      <c r="F1380" s="42" t="s">
        <v>35</v>
      </c>
      <c r="G1380" s="6">
        <v>367</v>
      </c>
      <c r="H1380" s="6"/>
      <c r="I1380" s="102"/>
      <c r="J1380" s="102"/>
      <c r="K1380" s="102"/>
      <c r="L1380" s="102"/>
      <c r="M1380" s="55">
        <f>G1380+I1380+J1380+K1380+L1380</f>
        <v>367</v>
      </c>
      <c r="N1380" s="55">
        <f>H1380+L1380</f>
        <v>0</v>
      </c>
      <c r="O1380" s="102"/>
      <c r="P1380" s="102"/>
      <c r="Q1380" s="102"/>
      <c r="R1380" s="102"/>
      <c r="S1380" s="119">
        <f>M1380+O1380+P1380+Q1380+R1380</f>
        <v>367</v>
      </c>
      <c r="T1380" s="119">
        <f>N1380+R1380</f>
        <v>0</v>
      </c>
      <c r="U1380" s="102"/>
      <c r="V1380" s="102"/>
      <c r="W1380" s="102"/>
      <c r="X1380" s="102"/>
      <c r="Y1380" s="55">
        <f>S1380+U1380+V1380+W1380+X1380</f>
        <v>367</v>
      </c>
      <c r="Z1380" s="55">
        <f>T1380+X1380</f>
        <v>0</v>
      </c>
      <c r="AA1380" s="102"/>
      <c r="AB1380" s="102"/>
      <c r="AC1380" s="102"/>
      <c r="AD1380" s="102"/>
      <c r="AE1380" s="119">
        <f>Y1380+AA1380+AB1380+AC1380+AD1380</f>
        <v>367</v>
      </c>
      <c r="AF1380" s="119">
        <f>Z1380+AD1380</f>
        <v>0</v>
      </c>
      <c r="AG1380" s="102"/>
      <c r="AH1380" s="102"/>
      <c r="AI1380" s="102"/>
      <c r="AJ1380" s="102"/>
      <c r="AK1380" s="55">
        <f>AE1380+AG1380+AH1380+AI1380+AJ1380</f>
        <v>367</v>
      </c>
      <c r="AL1380" s="55">
        <f>AF1380+AJ1380</f>
        <v>0</v>
      </c>
      <c r="AM1380" s="102"/>
      <c r="AN1380" s="102"/>
      <c r="AO1380" s="102"/>
      <c r="AP1380" s="102"/>
      <c r="AQ1380" s="55">
        <f>AK1380+AM1380+AN1380+AO1380+AP1380</f>
        <v>367</v>
      </c>
      <c r="AR1380" s="55">
        <f>AL1380+AP1380</f>
        <v>0</v>
      </c>
    </row>
    <row r="1381" spans="1:44">
      <c r="A1381" s="20" t="s">
        <v>95</v>
      </c>
      <c r="B1381" s="82">
        <v>921</v>
      </c>
      <c r="C1381" s="42" t="s">
        <v>31</v>
      </c>
      <c r="D1381" s="42" t="s">
        <v>20</v>
      </c>
      <c r="E1381" s="42" t="s">
        <v>439</v>
      </c>
      <c r="F1381" s="42" t="s">
        <v>96</v>
      </c>
      <c r="G1381" s="68">
        <f t="shared" si="1517"/>
        <v>45934</v>
      </c>
      <c r="H1381" s="68">
        <f t="shared" si="1517"/>
        <v>0</v>
      </c>
      <c r="I1381" s="68">
        <f t="shared" si="1517"/>
        <v>0</v>
      </c>
      <c r="J1381" s="68">
        <f t="shared" si="1517"/>
        <v>0</v>
      </c>
      <c r="K1381" s="68">
        <f t="shared" si="1517"/>
        <v>0</v>
      </c>
      <c r="L1381" s="68">
        <f t="shared" si="1517"/>
        <v>0</v>
      </c>
      <c r="M1381" s="68">
        <f t="shared" si="1517"/>
        <v>45934</v>
      </c>
      <c r="N1381" s="68">
        <f t="shared" si="1517"/>
        <v>0</v>
      </c>
      <c r="O1381" s="68">
        <f t="shared" si="1517"/>
        <v>0</v>
      </c>
      <c r="P1381" s="68">
        <f t="shared" si="1517"/>
        <v>0</v>
      </c>
      <c r="Q1381" s="68">
        <f t="shared" si="1517"/>
        <v>0</v>
      </c>
      <c r="R1381" s="68">
        <f t="shared" si="1517"/>
        <v>0</v>
      </c>
      <c r="S1381" s="133">
        <f t="shared" si="1517"/>
        <v>45934</v>
      </c>
      <c r="T1381" s="133">
        <f t="shared" si="1517"/>
        <v>0</v>
      </c>
      <c r="U1381" s="68">
        <f t="shared" ref="U1381:AL1381" si="1527">U1382</f>
        <v>0</v>
      </c>
      <c r="V1381" s="68">
        <f t="shared" si="1527"/>
        <v>0</v>
      </c>
      <c r="W1381" s="68">
        <f t="shared" si="1527"/>
        <v>0</v>
      </c>
      <c r="X1381" s="68">
        <f t="shared" si="1527"/>
        <v>0</v>
      </c>
      <c r="Y1381" s="68">
        <f t="shared" si="1527"/>
        <v>45934</v>
      </c>
      <c r="Z1381" s="68">
        <f t="shared" si="1527"/>
        <v>0</v>
      </c>
      <c r="AA1381" s="68">
        <f t="shared" si="1527"/>
        <v>0</v>
      </c>
      <c r="AB1381" s="68">
        <f t="shared" si="1527"/>
        <v>0</v>
      </c>
      <c r="AC1381" s="68">
        <f t="shared" si="1527"/>
        <v>0</v>
      </c>
      <c r="AD1381" s="68">
        <f t="shared" si="1527"/>
        <v>0</v>
      </c>
      <c r="AE1381" s="133">
        <f t="shared" si="1527"/>
        <v>45934</v>
      </c>
      <c r="AF1381" s="133">
        <f t="shared" si="1527"/>
        <v>0</v>
      </c>
      <c r="AG1381" s="68">
        <f t="shared" si="1527"/>
        <v>0</v>
      </c>
      <c r="AH1381" s="68">
        <f t="shared" si="1527"/>
        <v>0</v>
      </c>
      <c r="AI1381" s="68">
        <f t="shared" si="1527"/>
        <v>0</v>
      </c>
      <c r="AJ1381" s="68">
        <f t="shared" si="1527"/>
        <v>0</v>
      </c>
      <c r="AK1381" s="68">
        <f t="shared" si="1527"/>
        <v>45934</v>
      </c>
      <c r="AL1381" s="68">
        <f t="shared" si="1527"/>
        <v>0</v>
      </c>
      <c r="AM1381" s="68">
        <f t="shared" ref="AM1381:AR1381" si="1528">AM1382</f>
        <v>0</v>
      </c>
      <c r="AN1381" s="68">
        <f t="shared" si="1528"/>
        <v>0</v>
      </c>
      <c r="AO1381" s="68">
        <f t="shared" si="1528"/>
        <v>0</v>
      </c>
      <c r="AP1381" s="68">
        <f t="shared" si="1528"/>
        <v>0</v>
      </c>
      <c r="AQ1381" s="68">
        <f t="shared" si="1528"/>
        <v>45934</v>
      </c>
      <c r="AR1381" s="68">
        <f t="shared" si="1528"/>
        <v>0</v>
      </c>
    </row>
    <row r="1382" spans="1:44" ht="33">
      <c r="A1382" s="20" t="s">
        <v>156</v>
      </c>
      <c r="B1382" s="82">
        <v>921</v>
      </c>
      <c r="C1382" s="42" t="s">
        <v>31</v>
      </c>
      <c r="D1382" s="42" t="s">
        <v>20</v>
      </c>
      <c r="E1382" s="42" t="s">
        <v>439</v>
      </c>
      <c r="F1382" s="43">
        <v>320</v>
      </c>
      <c r="G1382" s="6">
        <v>45934</v>
      </c>
      <c r="H1382" s="6"/>
      <c r="I1382" s="102"/>
      <c r="J1382" s="102"/>
      <c r="K1382" s="102"/>
      <c r="L1382" s="102"/>
      <c r="M1382" s="55">
        <f>G1382+I1382+J1382+K1382+L1382</f>
        <v>45934</v>
      </c>
      <c r="N1382" s="55">
        <f>H1382+L1382</f>
        <v>0</v>
      </c>
      <c r="O1382" s="102"/>
      <c r="P1382" s="102"/>
      <c r="Q1382" s="102"/>
      <c r="R1382" s="102"/>
      <c r="S1382" s="119">
        <f>M1382+O1382+P1382+Q1382+R1382</f>
        <v>45934</v>
      </c>
      <c r="T1382" s="119">
        <f>N1382+R1382</f>
        <v>0</v>
      </c>
      <c r="U1382" s="102"/>
      <c r="V1382" s="102"/>
      <c r="W1382" s="102"/>
      <c r="X1382" s="102"/>
      <c r="Y1382" s="55">
        <f>S1382+U1382+V1382+W1382+X1382</f>
        <v>45934</v>
      </c>
      <c r="Z1382" s="55">
        <f>T1382+X1382</f>
        <v>0</v>
      </c>
      <c r="AA1382" s="102"/>
      <c r="AB1382" s="102"/>
      <c r="AC1382" s="102"/>
      <c r="AD1382" s="102"/>
      <c r="AE1382" s="119">
        <f>Y1382+AA1382+AB1382+AC1382+AD1382</f>
        <v>45934</v>
      </c>
      <c r="AF1382" s="119">
        <f>Z1382+AD1382</f>
        <v>0</v>
      </c>
      <c r="AG1382" s="102"/>
      <c r="AH1382" s="102"/>
      <c r="AI1382" s="102"/>
      <c r="AJ1382" s="102"/>
      <c r="AK1382" s="55">
        <f>AE1382+AG1382+AH1382+AI1382+AJ1382</f>
        <v>45934</v>
      </c>
      <c r="AL1382" s="55">
        <f>AF1382+AJ1382</f>
        <v>0</v>
      </c>
      <c r="AM1382" s="102"/>
      <c r="AN1382" s="102"/>
      <c r="AO1382" s="102"/>
      <c r="AP1382" s="102"/>
      <c r="AQ1382" s="55">
        <f>AK1382+AM1382+AN1382+AO1382+AP1382</f>
        <v>45934</v>
      </c>
      <c r="AR1382" s="55">
        <f>AL1382+AP1382</f>
        <v>0</v>
      </c>
    </row>
    <row r="1383" spans="1:44">
      <c r="A1383" s="20"/>
      <c r="B1383" s="82"/>
      <c r="C1383" s="42"/>
      <c r="D1383" s="42"/>
      <c r="E1383" s="42"/>
      <c r="F1383" s="43"/>
      <c r="G1383" s="52"/>
      <c r="H1383" s="52"/>
      <c r="I1383" s="102"/>
      <c r="J1383" s="102"/>
      <c r="K1383" s="102"/>
      <c r="L1383" s="102"/>
      <c r="M1383" s="102"/>
      <c r="N1383" s="102"/>
      <c r="O1383" s="102"/>
      <c r="P1383" s="102"/>
      <c r="Q1383" s="102"/>
      <c r="R1383" s="102"/>
      <c r="S1383" s="121"/>
      <c r="T1383" s="121"/>
      <c r="U1383" s="102"/>
      <c r="V1383" s="102"/>
      <c r="W1383" s="102"/>
      <c r="X1383" s="102"/>
      <c r="Y1383" s="102"/>
      <c r="Z1383" s="102"/>
      <c r="AA1383" s="102"/>
      <c r="AB1383" s="102"/>
      <c r="AC1383" s="102"/>
      <c r="AD1383" s="102"/>
      <c r="AE1383" s="121"/>
      <c r="AF1383" s="121"/>
      <c r="AG1383" s="102"/>
      <c r="AH1383" s="102"/>
      <c r="AI1383" s="102"/>
      <c r="AJ1383" s="102"/>
      <c r="AK1383" s="102"/>
      <c r="AL1383" s="102"/>
      <c r="AM1383" s="102"/>
      <c r="AN1383" s="102"/>
      <c r="AO1383" s="102"/>
      <c r="AP1383" s="102"/>
      <c r="AQ1383" s="102"/>
      <c r="AR1383" s="102"/>
    </row>
    <row r="1384" spans="1:44" ht="18.75">
      <c r="A1384" s="41" t="s">
        <v>155</v>
      </c>
      <c r="B1384" s="76">
        <v>921</v>
      </c>
      <c r="C1384" s="27" t="s">
        <v>31</v>
      </c>
      <c r="D1384" s="27" t="s">
        <v>75</v>
      </c>
      <c r="E1384" s="27"/>
      <c r="F1384" s="27"/>
      <c r="G1384" s="11">
        <f>G1385</f>
        <v>59978</v>
      </c>
      <c r="H1384" s="11">
        <f t="shared" ref="H1384:AR1384" si="1529">H1385</f>
        <v>0</v>
      </c>
      <c r="I1384" s="11">
        <f t="shared" si="1529"/>
        <v>0</v>
      </c>
      <c r="J1384" s="11">
        <f t="shared" si="1529"/>
        <v>0</v>
      </c>
      <c r="K1384" s="11">
        <f t="shared" si="1529"/>
        <v>0</v>
      </c>
      <c r="L1384" s="11">
        <f t="shared" si="1529"/>
        <v>0</v>
      </c>
      <c r="M1384" s="11">
        <f t="shared" si="1529"/>
        <v>59978</v>
      </c>
      <c r="N1384" s="11">
        <f t="shared" si="1529"/>
        <v>0</v>
      </c>
      <c r="O1384" s="11">
        <f t="shared" si="1529"/>
        <v>0</v>
      </c>
      <c r="P1384" s="11">
        <f t="shared" si="1529"/>
        <v>0</v>
      </c>
      <c r="Q1384" s="11">
        <f t="shared" si="1529"/>
        <v>0</v>
      </c>
      <c r="R1384" s="11">
        <f t="shared" si="1529"/>
        <v>0</v>
      </c>
      <c r="S1384" s="127">
        <f t="shared" si="1529"/>
        <v>59978</v>
      </c>
      <c r="T1384" s="127">
        <f t="shared" si="1529"/>
        <v>0</v>
      </c>
      <c r="U1384" s="11">
        <f t="shared" si="1529"/>
        <v>0</v>
      </c>
      <c r="V1384" s="11">
        <f t="shared" si="1529"/>
        <v>0</v>
      </c>
      <c r="W1384" s="11">
        <f t="shared" si="1529"/>
        <v>0</v>
      </c>
      <c r="X1384" s="11">
        <f t="shared" si="1529"/>
        <v>0</v>
      </c>
      <c r="Y1384" s="11">
        <f t="shared" si="1529"/>
        <v>59978</v>
      </c>
      <c r="Z1384" s="11">
        <f t="shared" si="1529"/>
        <v>0</v>
      </c>
      <c r="AA1384" s="11">
        <f t="shared" si="1529"/>
        <v>0</v>
      </c>
      <c r="AB1384" s="11">
        <f t="shared" si="1529"/>
        <v>0</v>
      </c>
      <c r="AC1384" s="11">
        <f t="shared" si="1529"/>
        <v>0</v>
      </c>
      <c r="AD1384" s="11">
        <f t="shared" si="1529"/>
        <v>0</v>
      </c>
      <c r="AE1384" s="127">
        <f t="shared" si="1529"/>
        <v>59978</v>
      </c>
      <c r="AF1384" s="127">
        <f t="shared" si="1529"/>
        <v>0</v>
      </c>
      <c r="AG1384" s="11">
        <f t="shared" si="1529"/>
        <v>0</v>
      </c>
      <c r="AH1384" s="11">
        <f t="shared" si="1529"/>
        <v>0</v>
      </c>
      <c r="AI1384" s="11">
        <f t="shared" si="1529"/>
        <v>0</v>
      </c>
      <c r="AJ1384" s="11">
        <f t="shared" si="1529"/>
        <v>0</v>
      </c>
      <c r="AK1384" s="11">
        <f t="shared" si="1529"/>
        <v>59978</v>
      </c>
      <c r="AL1384" s="11">
        <f t="shared" si="1529"/>
        <v>0</v>
      </c>
      <c r="AM1384" s="11">
        <f t="shared" si="1529"/>
        <v>0</v>
      </c>
      <c r="AN1384" s="11">
        <f t="shared" si="1529"/>
        <v>0</v>
      </c>
      <c r="AO1384" s="11">
        <f t="shared" si="1529"/>
        <v>0</v>
      </c>
      <c r="AP1384" s="11">
        <f t="shared" si="1529"/>
        <v>0</v>
      </c>
      <c r="AQ1384" s="11">
        <f t="shared" si="1529"/>
        <v>59978</v>
      </c>
      <c r="AR1384" s="11">
        <f t="shared" si="1529"/>
        <v>0</v>
      </c>
    </row>
    <row r="1385" spans="1:44" ht="54" customHeight="1">
      <c r="A1385" s="17" t="s">
        <v>546</v>
      </c>
      <c r="B1385" s="75">
        <v>921</v>
      </c>
      <c r="C1385" s="22" t="s">
        <v>31</v>
      </c>
      <c r="D1385" s="22" t="s">
        <v>75</v>
      </c>
      <c r="E1385" s="22" t="s">
        <v>206</v>
      </c>
      <c r="F1385" s="22"/>
      <c r="G1385" s="6">
        <f>G1386+G1459</f>
        <v>59978</v>
      </c>
      <c r="H1385" s="6">
        <f t="shared" ref="H1385:N1385" si="1530">H1386+H1459</f>
        <v>0</v>
      </c>
      <c r="I1385" s="6">
        <f t="shared" si="1530"/>
        <v>0</v>
      </c>
      <c r="J1385" s="6">
        <f t="shared" si="1530"/>
        <v>0</v>
      </c>
      <c r="K1385" s="6">
        <f t="shared" si="1530"/>
        <v>0</v>
      </c>
      <c r="L1385" s="6">
        <f t="shared" si="1530"/>
        <v>0</v>
      </c>
      <c r="M1385" s="6">
        <f t="shared" si="1530"/>
        <v>59978</v>
      </c>
      <c r="N1385" s="6">
        <f t="shared" si="1530"/>
        <v>0</v>
      </c>
      <c r="O1385" s="6">
        <f t="shared" ref="O1385:T1385" si="1531">O1386+O1459</f>
        <v>0</v>
      </c>
      <c r="P1385" s="6">
        <f t="shared" si="1531"/>
        <v>0</v>
      </c>
      <c r="Q1385" s="6">
        <f t="shared" si="1531"/>
        <v>0</v>
      </c>
      <c r="R1385" s="6">
        <f t="shared" si="1531"/>
        <v>0</v>
      </c>
      <c r="S1385" s="118">
        <f t="shared" si="1531"/>
        <v>59978</v>
      </c>
      <c r="T1385" s="118">
        <f t="shared" si="1531"/>
        <v>0</v>
      </c>
      <c r="U1385" s="6">
        <f t="shared" ref="U1385:Z1385" si="1532">U1386+U1459</f>
        <v>0</v>
      </c>
      <c r="V1385" s="6">
        <f t="shared" si="1532"/>
        <v>0</v>
      </c>
      <c r="W1385" s="6">
        <f t="shared" si="1532"/>
        <v>0</v>
      </c>
      <c r="X1385" s="6">
        <f t="shared" si="1532"/>
        <v>0</v>
      </c>
      <c r="Y1385" s="6">
        <f t="shared" si="1532"/>
        <v>59978</v>
      </c>
      <c r="Z1385" s="6">
        <f t="shared" si="1532"/>
        <v>0</v>
      </c>
      <c r="AA1385" s="6">
        <f t="shared" ref="AA1385:AF1385" si="1533">AA1386+AA1459</f>
        <v>0</v>
      </c>
      <c r="AB1385" s="6">
        <f t="shared" si="1533"/>
        <v>0</v>
      </c>
      <c r="AC1385" s="6">
        <f t="shared" si="1533"/>
        <v>0</v>
      </c>
      <c r="AD1385" s="6">
        <f t="shared" si="1533"/>
        <v>0</v>
      </c>
      <c r="AE1385" s="118">
        <f t="shared" si="1533"/>
        <v>59978</v>
      </c>
      <c r="AF1385" s="118">
        <f t="shared" si="1533"/>
        <v>0</v>
      </c>
      <c r="AG1385" s="6">
        <f t="shared" ref="AG1385:AL1385" si="1534">AG1386+AG1459</f>
        <v>0</v>
      </c>
      <c r="AH1385" s="6">
        <f t="shared" si="1534"/>
        <v>0</v>
      </c>
      <c r="AI1385" s="6">
        <f t="shared" si="1534"/>
        <v>0</v>
      </c>
      <c r="AJ1385" s="6">
        <f t="shared" si="1534"/>
        <v>0</v>
      </c>
      <c r="AK1385" s="6">
        <f t="shared" si="1534"/>
        <v>59978</v>
      </c>
      <c r="AL1385" s="6">
        <f t="shared" si="1534"/>
        <v>0</v>
      </c>
      <c r="AM1385" s="6">
        <f t="shared" ref="AM1385:AR1385" si="1535">AM1386+AM1459</f>
        <v>0</v>
      </c>
      <c r="AN1385" s="6">
        <f t="shared" si="1535"/>
        <v>0</v>
      </c>
      <c r="AO1385" s="6">
        <f t="shared" si="1535"/>
        <v>0</v>
      </c>
      <c r="AP1385" s="6">
        <f t="shared" si="1535"/>
        <v>0</v>
      </c>
      <c r="AQ1385" s="6">
        <f t="shared" si="1535"/>
        <v>59978</v>
      </c>
      <c r="AR1385" s="6">
        <f t="shared" si="1535"/>
        <v>0</v>
      </c>
    </row>
    <row r="1386" spans="1:44">
      <c r="A1386" s="34" t="s">
        <v>238</v>
      </c>
      <c r="B1386" s="75">
        <v>921</v>
      </c>
      <c r="C1386" s="22" t="s">
        <v>31</v>
      </c>
      <c r="D1386" s="22" t="s">
        <v>75</v>
      </c>
      <c r="E1386" s="22" t="s">
        <v>239</v>
      </c>
      <c r="F1386" s="22"/>
      <c r="G1386" s="6">
        <f>G1387+G1390+G1393+G1396+G1399+G1402+G1405+G1408+G1411+G1414+G1417+G1420+G1423+G1429+G1432+G1438+G1441+G1444+G1450+G1453+G1426+G1447+G1456+G1435</f>
        <v>59428</v>
      </c>
      <c r="H1386" s="6">
        <f t="shared" ref="H1386:N1386" si="1536">H1387+H1390+H1393+H1396+H1399+H1402+H1405+H1408+H1411+H1414+H1417+H1420+H1423+H1429+H1432+H1438+H1441+H1444+H1450+H1453+H1426+H1447+H1456+H1435</f>
        <v>0</v>
      </c>
      <c r="I1386" s="6">
        <f t="shared" si="1536"/>
        <v>0</v>
      </c>
      <c r="J1386" s="6">
        <f t="shared" si="1536"/>
        <v>0</v>
      </c>
      <c r="K1386" s="6">
        <f t="shared" si="1536"/>
        <v>0</v>
      </c>
      <c r="L1386" s="6">
        <f t="shared" si="1536"/>
        <v>0</v>
      </c>
      <c r="M1386" s="6">
        <f t="shared" si="1536"/>
        <v>59428</v>
      </c>
      <c r="N1386" s="6">
        <f t="shared" si="1536"/>
        <v>0</v>
      </c>
      <c r="O1386" s="6">
        <f t="shared" ref="O1386:T1386" si="1537">O1387+O1390+O1393+O1396+O1399+O1402+O1405+O1408+O1411+O1414+O1417+O1420+O1423+O1429+O1432+O1438+O1441+O1444+O1450+O1453+O1426+O1447+O1456+O1435</f>
        <v>0</v>
      </c>
      <c r="P1386" s="6">
        <f t="shared" si="1537"/>
        <v>0</v>
      </c>
      <c r="Q1386" s="6">
        <f t="shared" si="1537"/>
        <v>0</v>
      </c>
      <c r="R1386" s="6">
        <f t="shared" si="1537"/>
        <v>0</v>
      </c>
      <c r="S1386" s="118">
        <f t="shared" si="1537"/>
        <v>59428</v>
      </c>
      <c r="T1386" s="118">
        <f t="shared" si="1537"/>
        <v>0</v>
      </c>
      <c r="U1386" s="6">
        <f t="shared" ref="U1386:Z1386" si="1538">U1387+U1390+U1393+U1396+U1399+U1402+U1405+U1408+U1411+U1414+U1417+U1420+U1423+U1429+U1432+U1438+U1441+U1444+U1450+U1453+U1426+U1447+U1456+U1435</f>
        <v>0</v>
      </c>
      <c r="V1386" s="6">
        <f t="shared" si="1538"/>
        <v>0</v>
      </c>
      <c r="W1386" s="6">
        <f t="shared" si="1538"/>
        <v>0</v>
      </c>
      <c r="X1386" s="6">
        <f t="shared" si="1538"/>
        <v>0</v>
      </c>
      <c r="Y1386" s="6">
        <f t="shared" si="1538"/>
        <v>59428</v>
      </c>
      <c r="Z1386" s="6">
        <f t="shared" si="1538"/>
        <v>0</v>
      </c>
      <c r="AA1386" s="6">
        <f t="shared" ref="AA1386:AF1386" si="1539">AA1387+AA1390+AA1393+AA1396+AA1399+AA1402+AA1405+AA1408+AA1411+AA1414+AA1417+AA1420+AA1423+AA1429+AA1432+AA1438+AA1441+AA1444+AA1450+AA1453+AA1426+AA1447+AA1456+AA1435</f>
        <v>0</v>
      </c>
      <c r="AB1386" s="6">
        <f t="shared" si="1539"/>
        <v>0</v>
      </c>
      <c r="AC1386" s="6">
        <f t="shared" si="1539"/>
        <v>0</v>
      </c>
      <c r="AD1386" s="6">
        <f t="shared" si="1539"/>
        <v>0</v>
      </c>
      <c r="AE1386" s="118">
        <f t="shared" si="1539"/>
        <v>59428</v>
      </c>
      <c r="AF1386" s="118">
        <f t="shared" si="1539"/>
        <v>0</v>
      </c>
      <c r="AG1386" s="6">
        <f t="shared" ref="AG1386:AL1386" si="1540">AG1387+AG1390+AG1393+AG1396+AG1399+AG1402+AG1405+AG1408+AG1411+AG1414+AG1417+AG1420+AG1423+AG1429+AG1432+AG1438+AG1441+AG1444+AG1450+AG1453+AG1426+AG1447+AG1456+AG1435</f>
        <v>0</v>
      </c>
      <c r="AH1386" s="6">
        <f t="shared" si="1540"/>
        <v>0</v>
      </c>
      <c r="AI1386" s="6">
        <f t="shared" si="1540"/>
        <v>0</v>
      </c>
      <c r="AJ1386" s="6">
        <f t="shared" si="1540"/>
        <v>0</v>
      </c>
      <c r="AK1386" s="6">
        <f t="shared" si="1540"/>
        <v>59428</v>
      </c>
      <c r="AL1386" s="6">
        <f t="shared" si="1540"/>
        <v>0</v>
      </c>
      <c r="AM1386" s="6">
        <f t="shared" ref="AM1386:AR1386" si="1541">AM1387+AM1390+AM1393+AM1396+AM1399+AM1402+AM1405+AM1408+AM1411+AM1414+AM1417+AM1420+AM1423+AM1429+AM1432+AM1438+AM1441+AM1444+AM1450+AM1453+AM1426+AM1447+AM1456+AM1435</f>
        <v>0</v>
      </c>
      <c r="AN1386" s="6">
        <f t="shared" si="1541"/>
        <v>0</v>
      </c>
      <c r="AO1386" s="6">
        <f t="shared" si="1541"/>
        <v>0</v>
      </c>
      <c r="AP1386" s="6">
        <f t="shared" si="1541"/>
        <v>0</v>
      </c>
      <c r="AQ1386" s="6">
        <f t="shared" si="1541"/>
        <v>59428</v>
      </c>
      <c r="AR1386" s="6">
        <f t="shared" si="1541"/>
        <v>0</v>
      </c>
    </row>
    <row r="1387" spans="1:44" ht="107.25" customHeight="1">
      <c r="A1387" s="20" t="s">
        <v>732</v>
      </c>
      <c r="B1387" s="75">
        <v>921</v>
      </c>
      <c r="C1387" s="22" t="s">
        <v>31</v>
      </c>
      <c r="D1387" s="22" t="s">
        <v>75</v>
      </c>
      <c r="E1387" s="22" t="s">
        <v>240</v>
      </c>
      <c r="F1387" s="22"/>
      <c r="G1387" s="6">
        <f>G1388</f>
        <v>350</v>
      </c>
      <c r="H1387" s="6">
        <f t="shared" ref="H1387:W1388" si="1542">H1388</f>
        <v>0</v>
      </c>
      <c r="I1387" s="6">
        <f t="shared" si="1542"/>
        <v>0</v>
      </c>
      <c r="J1387" s="6">
        <f t="shared" si="1542"/>
        <v>0</v>
      </c>
      <c r="K1387" s="6">
        <f t="shared" si="1542"/>
        <v>0</v>
      </c>
      <c r="L1387" s="6">
        <f t="shared" si="1542"/>
        <v>0</v>
      </c>
      <c r="M1387" s="6">
        <f t="shared" si="1542"/>
        <v>350</v>
      </c>
      <c r="N1387" s="6">
        <f t="shared" si="1542"/>
        <v>0</v>
      </c>
      <c r="O1387" s="6">
        <f t="shared" si="1542"/>
        <v>0</v>
      </c>
      <c r="P1387" s="6">
        <f t="shared" si="1542"/>
        <v>0</v>
      </c>
      <c r="Q1387" s="6">
        <f t="shared" si="1542"/>
        <v>0</v>
      </c>
      <c r="R1387" s="6">
        <f t="shared" si="1542"/>
        <v>0</v>
      </c>
      <c r="S1387" s="118">
        <f t="shared" si="1542"/>
        <v>350</v>
      </c>
      <c r="T1387" s="118">
        <f t="shared" si="1542"/>
        <v>0</v>
      </c>
      <c r="U1387" s="6">
        <f t="shared" si="1542"/>
        <v>0</v>
      </c>
      <c r="V1387" s="6">
        <f t="shared" si="1542"/>
        <v>0</v>
      </c>
      <c r="W1387" s="6">
        <f t="shared" si="1542"/>
        <v>0</v>
      </c>
      <c r="X1387" s="6">
        <f t="shared" ref="U1387:AJ1388" si="1543">X1388</f>
        <v>0</v>
      </c>
      <c r="Y1387" s="6">
        <f t="shared" si="1543"/>
        <v>350</v>
      </c>
      <c r="Z1387" s="6">
        <f t="shared" si="1543"/>
        <v>0</v>
      </c>
      <c r="AA1387" s="6">
        <f t="shared" si="1543"/>
        <v>0</v>
      </c>
      <c r="AB1387" s="6">
        <f t="shared" si="1543"/>
        <v>0</v>
      </c>
      <c r="AC1387" s="6">
        <f t="shared" si="1543"/>
        <v>0</v>
      </c>
      <c r="AD1387" s="6">
        <f t="shared" si="1543"/>
        <v>0</v>
      </c>
      <c r="AE1387" s="118">
        <f t="shared" si="1543"/>
        <v>350</v>
      </c>
      <c r="AF1387" s="118">
        <f t="shared" si="1543"/>
        <v>0</v>
      </c>
      <c r="AG1387" s="6">
        <f t="shared" si="1543"/>
        <v>0</v>
      </c>
      <c r="AH1387" s="6">
        <f t="shared" si="1543"/>
        <v>0</v>
      </c>
      <c r="AI1387" s="6">
        <f t="shared" si="1543"/>
        <v>0</v>
      </c>
      <c r="AJ1387" s="6">
        <f t="shared" si="1543"/>
        <v>0</v>
      </c>
      <c r="AK1387" s="6">
        <f t="shared" ref="AG1387:AR1388" si="1544">AK1388</f>
        <v>350</v>
      </c>
      <c r="AL1387" s="6">
        <f t="shared" si="1544"/>
        <v>0</v>
      </c>
      <c r="AM1387" s="6">
        <f t="shared" si="1544"/>
        <v>0</v>
      </c>
      <c r="AN1387" s="6">
        <f t="shared" si="1544"/>
        <v>0</v>
      </c>
      <c r="AO1387" s="6">
        <f t="shared" si="1544"/>
        <v>0</v>
      </c>
      <c r="AP1387" s="6">
        <f t="shared" si="1544"/>
        <v>0</v>
      </c>
      <c r="AQ1387" s="6">
        <f t="shared" si="1544"/>
        <v>350</v>
      </c>
      <c r="AR1387" s="6">
        <f t="shared" si="1544"/>
        <v>0</v>
      </c>
    </row>
    <row r="1388" spans="1:44">
      <c r="A1388" s="34" t="s">
        <v>95</v>
      </c>
      <c r="B1388" s="75">
        <v>921</v>
      </c>
      <c r="C1388" s="22" t="s">
        <v>31</v>
      </c>
      <c r="D1388" s="22" t="s">
        <v>75</v>
      </c>
      <c r="E1388" s="22" t="s">
        <v>240</v>
      </c>
      <c r="F1388" s="22" t="s">
        <v>96</v>
      </c>
      <c r="G1388" s="55">
        <f>G1389</f>
        <v>350</v>
      </c>
      <c r="H1388" s="55">
        <f t="shared" si="1542"/>
        <v>0</v>
      </c>
      <c r="I1388" s="55">
        <f t="shared" si="1542"/>
        <v>0</v>
      </c>
      <c r="J1388" s="55">
        <f t="shared" si="1542"/>
        <v>0</v>
      </c>
      <c r="K1388" s="55">
        <f t="shared" si="1542"/>
        <v>0</v>
      </c>
      <c r="L1388" s="55">
        <f t="shared" si="1542"/>
        <v>0</v>
      </c>
      <c r="M1388" s="55">
        <f t="shared" si="1542"/>
        <v>350</v>
      </c>
      <c r="N1388" s="55">
        <f t="shared" si="1542"/>
        <v>0</v>
      </c>
      <c r="O1388" s="55">
        <f t="shared" si="1542"/>
        <v>0</v>
      </c>
      <c r="P1388" s="55">
        <f t="shared" si="1542"/>
        <v>0</v>
      </c>
      <c r="Q1388" s="55">
        <f t="shared" si="1542"/>
        <v>0</v>
      </c>
      <c r="R1388" s="55">
        <f t="shared" si="1542"/>
        <v>0</v>
      </c>
      <c r="S1388" s="119">
        <f t="shared" si="1542"/>
        <v>350</v>
      </c>
      <c r="T1388" s="119">
        <f t="shared" si="1542"/>
        <v>0</v>
      </c>
      <c r="U1388" s="55">
        <f t="shared" si="1543"/>
        <v>0</v>
      </c>
      <c r="V1388" s="55">
        <f t="shared" si="1543"/>
        <v>0</v>
      </c>
      <c r="W1388" s="55">
        <f t="shared" si="1543"/>
        <v>0</v>
      </c>
      <c r="X1388" s="55">
        <f t="shared" si="1543"/>
        <v>0</v>
      </c>
      <c r="Y1388" s="55">
        <f t="shared" si="1543"/>
        <v>350</v>
      </c>
      <c r="Z1388" s="55">
        <f t="shared" si="1543"/>
        <v>0</v>
      </c>
      <c r="AA1388" s="55">
        <f t="shared" si="1543"/>
        <v>0</v>
      </c>
      <c r="AB1388" s="55">
        <f t="shared" si="1543"/>
        <v>0</v>
      </c>
      <c r="AC1388" s="55">
        <f t="shared" si="1543"/>
        <v>0</v>
      </c>
      <c r="AD1388" s="55">
        <f t="shared" si="1543"/>
        <v>0</v>
      </c>
      <c r="AE1388" s="119">
        <f t="shared" si="1543"/>
        <v>350</v>
      </c>
      <c r="AF1388" s="119">
        <f t="shared" si="1543"/>
        <v>0</v>
      </c>
      <c r="AG1388" s="55">
        <f t="shared" si="1544"/>
        <v>0</v>
      </c>
      <c r="AH1388" s="55">
        <f t="shared" si="1544"/>
        <v>0</v>
      </c>
      <c r="AI1388" s="55">
        <f t="shared" si="1544"/>
        <v>0</v>
      </c>
      <c r="AJ1388" s="55">
        <f t="shared" si="1544"/>
        <v>0</v>
      </c>
      <c r="AK1388" s="55">
        <f t="shared" si="1544"/>
        <v>350</v>
      </c>
      <c r="AL1388" s="55">
        <f t="shared" si="1544"/>
        <v>0</v>
      </c>
      <c r="AM1388" s="55">
        <f t="shared" si="1544"/>
        <v>0</v>
      </c>
      <c r="AN1388" s="55">
        <f t="shared" si="1544"/>
        <v>0</v>
      </c>
      <c r="AO1388" s="55">
        <f t="shared" si="1544"/>
        <v>0</v>
      </c>
      <c r="AP1388" s="55">
        <f t="shared" si="1544"/>
        <v>0</v>
      </c>
      <c r="AQ1388" s="55">
        <f t="shared" si="1544"/>
        <v>350</v>
      </c>
      <c r="AR1388" s="55">
        <f t="shared" si="1544"/>
        <v>0</v>
      </c>
    </row>
    <row r="1389" spans="1:44">
      <c r="A1389" s="34" t="s">
        <v>241</v>
      </c>
      <c r="B1389" s="75">
        <v>921</v>
      </c>
      <c r="C1389" s="22" t="s">
        <v>31</v>
      </c>
      <c r="D1389" s="22" t="s">
        <v>75</v>
      </c>
      <c r="E1389" s="22" t="s">
        <v>240</v>
      </c>
      <c r="F1389" s="38" t="s">
        <v>242</v>
      </c>
      <c r="G1389" s="6">
        <v>350</v>
      </c>
      <c r="H1389" s="6"/>
      <c r="I1389" s="102"/>
      <c r="J1389" s="102"/>
      <c r="K1389" s="102"/>
      <c r="L1389" s="102"/>
      <c r="M1389" s="55">
        <f>G1389+I1389+J1389+K1389+L1389</f>
        <v>350</v>
      </c>
      <c r="N1389" s="55">
        <f>H1389+L1389</f>
        <v>0</v>
      </c>
      <c r="O1389" s="102"/>
      <c r="P1389" s="102"/>
      <c r="Q1389" s="102"/>
      <c r="R1389" s="102"/>
      <c r="S1389" s="119">
        <f>M1389+O1389+P1389+Q1389+R1389</f>
        <v>350</v>
      </c>
      <c r="T1389" s="119">
        <f>N1389+R1389</f>
        <v>0</v>
      </c>
      <c r="U1389" s="102"/>
      <c r="V1389" s="102"/>
      <c r="W1389" s="102"/>
      <c r="X1389" s="102"/>
      <c r="Y1389" s="55">
        <f>S1389+U1389+V1389+W1389+X1389</f>
        <v>350</v>
      </c>
      <c r="Z1389" s="55">
        <f>T1389+X1389</f>
        <v>0</v>
      </c>
      <c r="AA1389" s="102"/>
      <c r="AB1389" s="102"/>
      <c r="AC1389" s="102"/>
      <c r="AD1389" s="102"/>
      <c r="AE1389" s="119">
        <f>Y1389+AA1389+AB1389+AC1389+AD1389</f>
        <v>350</v>
      </c>
      <c r="AF1389" s="119">
        <f>Z1389+AD1389</f>
        <v>0</v>
      </c>
      <c r="AG1389" s="102"/>
      <c r="AH1389" s="102"/>
      <c r="AI1389" s="102"/>
      <c r="AJ1389" s="102"/>
      <c r="AK1389" s="55">
        <f>AE1389+AG1389+AH1389+AI1389+AJ1389</f>
        <v>350</v>
      </c>
      <c r="AL1389" s="55">
        <f>AF1389+AJ1389</f>
        <v>0</v>
      </c>
      <c r="AM1389" s="102"/>
      <c r="AN1389" s="102"/>
      <c r="AO1389" s="102"/>
      <c r="AP1389" s="102"/>
      <c r="AQ1389" s="55">
        <f>AK1389+AM1389+AN1389+AO1389+AP1389</f>
        <v>350</v>
      </c>
      <c r="AR1389" s="55">
        <f>AL1389+AP1389</f>
        <v>0</v>
      </c>
    </row>
    <row r="1390" spans="1:44" ht="66" hidden="1">
      <c r="A1390" s="34" t="s">
        <v>243</v>
      </c>
      <c r="B1390" s="75">
        <v>921</v>
      </c>
      <c r="C1390" s="22" t="s">
        <v>31</v>
      </c>
      <c r="D1390" s="22" t="s">
        <v>75</v>
      </c>
      <c r="E1390" s="22" t="s">
        <v>244</v>
      </c>
      <c r="F1390" s="38"/>
      <c r="G1390" s="6">
        <f>G1391</f>
        <v>0</v>
      </c>
      <c r="H1390" s="6">
        <f>H1391</f>
        <v>0</v>
      </c>
      <c r="I1390" s="102"/>
      <c r="J1390" s="102"/>
      <c r="K1390" s="102"/>
      <c r="L1390" s="102"/>
      <c r="M1390" s="102"/>
      <c r="N1390" s="102"/>
      <c r="O1390" s="102"/>
      <c r="P1390" s="102"/>
      <c r="Q1390" s="102"/>
      <c r="R1390" s="102"/>
      <c r="S1390" s="121"/>
      <c r="T1390" s="121"/>
      <c r="U1390" s="102"/>
      <c r="V1390" s="102"/>
      <c r="W1390" s="102"/>
      <c r="X1390" s="102"/>
      <c r="Y1390" s="102"/>
      <c r="Z1390" s="102"/>
      <c r="AA1390" s="102"/>
      <c r="AB1390" s="102"/>
      <c r="AC1390" s="102"/>
      <c r="AD1390" s="102"/>
      <c r="AE1390" s="121"/>
      <c r="AF1390" s="121"/>
      <c r="AG1390" s="102"/>
      <c r="AH1390" s="102"/>
      <c r="AI1390" s="102"/>
      <c r="AJ1390" s="102"/>
      <c r="AK1390" s="102"/>
      <c r="AL1390" s="102"/>
      <c r="AM1390" s="102"/>
      <c r="AN1390" s="102"/>
      <c r="AO1390" s="102"/>
      <c r="AP1390" s="102"/>
      <c r="AQ1390" s="102"/>
      <c r="AR1390" s="102"/>
    </row>
    <row r="1391" spans="1:44" hidden="1">
      <c r="A1391" s="34" t="s">
        <v>95</v>
      </c>
      <c r="B1391" s="75">
        <v>921</v>
      </c>
      <c r="C1391" s="22" t="s">
        <v>31</v>
      </c>
      <c r="D1391" s="22" t="s">
        <v>75</v>
      </c>
      <c r="E1391" s="22" t="s">
        <v>244</v>
      </c>
      <c r="F1391" s="38" t="s">
        <v>96</v>
      </c>
      <c r="G1391" s="6">
        <f>G1392</f>
        <v>0</v>
      </c>
      <c r="H1391" s="6">
        <f>H1392</f>
        <v>0</v>
      </c>
      <c r="I1391" s="102"/>
      <c r="J1391" s="102"/>
      <c r="K1391" s="102"/>
      <c r="L1391" s="102"/>
      <c r="M1391" s="102"/>
      <c r="N1391" s="102"/>
      <c r="O1391" s="102"/>
      <c r="P1391" s="102"/>
      <c r="Q1391" s="102"/>
      <c r="R1391" s="102"/>
      <c r="S1391" s="121"/>
      <c r="T1391" s="121"/>
      <c r="U1391" s="102"/>
      <c r="V1391" s="102"/>
      <c r="W1391" s="102"/>
      <c r="X1391" s="102"/>
      <c r="Y1391" s="102"/>
      <c r="Z1391" s="102"/>
      <c r="AA1391" s="102"/>
      <c r="AB1391" s="102"/>
      <c r="AC1391" s="102"/>
      <c r="AD1391" s="102"/>
      <c r="AE1391" s="121"/>
      <c r="AF1391" s="121"/>
      <c r="AG1391" s="102"/>
      <c r="AH1391" s="102"/>
      <c r="AI1391" s="102"/>
      <c r="AJ1391" s="102"/>
      <c r="AK1391" s="102"/>
      <c r="AL1391" s="102"/>
      <c r="AM1391" s="102"/>
      <c r="AN1391" s="102"/>
      <c r="AO1391" s="102"/>
      <c r="AP1391" s="102"/>
      <c r="AQ1391" s="102"/>
      <c r="AR1391" s="102"/>
    </row>
    <row r="1392" spans="1:44" hidden="1">
      <c r="A1392" s="34" t="s">
        <v>241</v>
      </c>
      <c r="B1392" s="75">
        <v>921</v>
      </c>
      <c r="C1392" s="22" t="s">
        <v>31</v>
      </c>
      <c r="D1392" s="22" t="s">
        <v>75</v>
      </c>
      <c r="E1392" s="22" t="s">
        <v>244</v>
      </c>
      <c r="F1392" s="38" t="s">
        <v>242</v>
      </c>
      <c r="G1392" s="6"/>
      <c r="H1392" s="6"/>
      <c r="I1392" s="102"/>
      <c r="J1392" s="102"/>
      <c r="K1392" s="102"/>
      <c r="L1392" s="102"/>
      <c r="M1392" s="102"/>
      <c r="N1392" s="102"/>
      <c r="O1392" s="102"/>
      <c r="P1392" s="102"/>
      <c r="Q1392" s="102"/>
      <c r="R1392" s="102"/>
      <c r="S1392" s="121"/>
      <c r="T1392" s="121"/>
      <c r="U1392" s="102"/>
      <c r="V1392" s="102"/>
      <c r="W1392" s="102"/>
      <c r="X1392" s="102"/>
      <c r="Y1392" s="102"/>
      <c r="Z1392" s="102"/>
      <c r="AA1392" s="102"/>
      <c r="AB1392" s="102"/>
      <c r="AC1392" s="102"/>
      <c r="AD1392" s="102"/>
      <c r="AE1392" s="121"/>
      <c r="AF1392" s="121"/>
      <c r="AG1392" s="102"/>
      <c r="AH1392" s="102"/>
      <c r="AI1392" s="102"/>
      <c r="AJ1392" s="102"/>
      <c r="AK1392" s="102"/>
      <c r="AL1392" s="102"/>
      <c r="AM1392" s="102"/>
      <c r="AN1392" s="102"/>
      <c r="AO1392" s="102"/>
      <c r="AP1392" s="102"/>
      <c r="AQ1392" s="102"/>
      <c r="AR1392" s="102"/>
    </row>
    <row r="1393" spans="1:44" ht="66" hidden="1">
      <c r="A1393" s="20" t="s">
        <v>547</v>
      </c>
      <c r="B1393" s="75">
        <v>921</v>
      </c>
      <c r="C1393" s="22" t="s">
        <v>31</v>
      </c>
      <c r="D1393" s="22" t="s">
        <v>75</v>
      </c>
      <c r="E1393" s="22" t="s">
        <v>246</v>
      </c>
      <c r="F1393" s="22"/>
      <c r="G1393" s="55">
        <f>G1394</f>
        <v>0</v>
      </c>
      <c r="H1393" s="55">
        <f>H1394</f>
        <v>0</v>
      </c>
      <c r="I1393" s="102"/>
      <c r="J1393" s="102"/>
      <c r="K1393" s="102"/>
      <c r="L1393" s="102"/>
      <c r="M1393" s="102"/>
      <c r="N1393" s="102"/>
      <c r="O1393" s="102"/>
      <c r="P1393" s="102"/>
      <c r="Q1393" s="102"/>
      <c r="R1393" s="102"/>
      <c r="S1393" s="121"/>
      <c r="T1393" s="121"/>
      <c r="U1393" s="102"/>
      <c r="V1393" s="102"/>
      <c r="W1393" s="102"/>
      <c r="X1393" s="102"/>
      <c r="Y1393" s="102"/>
      <c r="Z1393" s="102"/>
      <c r="AA1393" s="102"/>
      <c r="AB1393" s="102"/>
      <c r="AC1393" s="102"/>
      <c r="AD1393" s="102"/>
      <c r="AE1393" s="121"/>
      <c r="AF1393" s="121"/>
      <c r="AG1393" s="102"/>
      <c r="AH1393" s="102"/>
      <c r="AI1393" s="102"/>
      <c r="AJ1393" s="102"/>
      <c r="AK1393" s="102"/>
      <c r="AL1393" s="102"/>
      <c r="AM1393" s="102"/>
      <c r="AN1393" s="102"/>
      <c r="AO1393" s="102"/>
      <c r="AP1393" s="102"/>
      <c r="AQ1393" s="102"/>
      <c r="AR1393" s="102"/>
    </row>
    <row r="1394" spans="1:44" hidden="1">
      <c r="A1394" s="34" t="s">
        <v>95</v>
      </c>
      <c r="B1394" s="75">
        <v>921</v>
      </c>
      <c r="C1394" s="22" t="s">
        <v>31</v>
      </c>
      <c r="D1394" s="22" t="s">
        <v>75</v>
      </c>
      <c r="E1394" s="22" t="s">
        <v>246</v>
      </c>
      <c r="F1394" s="22" t="s">
        <v>96</v>
      </c>
      <c r="G1394" s="55">
        <f>G1395</f>
        <v>0</v>
      </c>
      <c r="H1394" s="55">
        <f>H1395</f>
        <v>0</v>
      </c>
      <c r="I1394" s="102"/>
      <c r="J1394" s="102"/>
      <c r="K1394" s="102"/>
      <c r="L1394" s="102"/>
      <c r="M1394" s="102"/>
      <c r="N1394" s="102"/>
      <c r="O1394" s="102"/>
      <c r="P1394" s="102"/>
      <c r="Q1394" s="102"/>
      <c r="R1394" s="102"/>
      <c r="S1394" s="121"/>
      <c r="T1394" s="121"/>
      <c r="U1394" s="102"/>
      <c r="V1394" s="102"/>
      <c r="W1394" s="102"/>
      <c r="X1394" s="102"/>
      <c r="Y1394" s="102"/>
      <c r="Z1394" s="102"/>
      <c r="AA1394" s="102"/>
      <c r="AB1394" s="102"/>
      <c r="AC1394" s="102"/>
      <c r="AD1394" s="102"/>
      <c r="AE1394" s="121"/>
      <c r="AF1394" s="121"/>
      <c r="AG1394" s="102"/>
      <c r="AH1394" s="102"/>
      <c r="AI1394" s="102"/>
      <c r="AJ1394" s="102"/>
      <c r="AK1394" s="102"/>
      <c r="AL1394" s="102"/>
      <c r="AM1394" s="102"/>
      <c r="AN1394" s="102"/>
      <c r="AO1394" s="102"/>
      <c r="AP1394" s="102"/>
      <c r="AQ1394" s="102"/>
      <c r="AR1394" s="102"/>
    </row>
    <row r="1395" spans="1:44" hidden="1">
      <c r="A1395" s="34" t="s">
        <v>241</v>
      </c>
      <c r="B1395" s="75">
        <v>921</v>
      </c>
      <c r="C1395" s="22" t="s">
        <v>31</v>
      </c>
      <c r="D1395" s="22" t="s">
        <v>75</v>
      </c>
      <c r="E1395" s="22" t="s">
        <v>246</v>
      </c>
      <c r="F1395" s="38" t="s">
        <v>242</v>
      </c>
      <c r="G1395" s="6"/>
      <c r="H1395" s="6"/>
      <c r="I1395" s="102"/>
      <c r="J1395" s="102"/>
      <c r="K1395" s="102"/>
      <c r="L1395" s="102"/>
      <c r="M1395" s="102"/>
      <c r="N1395" s="102"/>
      <c r="O1395" s="102"/>
      <c r="P1395" s="102"/>
      <c r="Q1395" s="102"/>
      <c r="R1395" s="102"/>
      <c r="S1395" s="121"/>
      <c r="T1395" s="121"/>
      <c r="U1395" s="102"/>
      <c r="V1395" s="102"/>
      <c r="W1395" s="102"/>
      <c r="X1395" s="102"/>
      <c r="Y1395" s="102"/>
      <c r="Z1395" s="102"/>
      <c r="AA1395" s="102"/>
      <c r="AB1395" s="102"/>
      <c r="AC1395" s="102"/>
      <c r="AD1395" s="102"/>
      <c r="AE1395" s="121"/>
      <c r="AF1395" s="121"/>
      <c r="AG1395" s="102"/>
      <c r="AH1395" s="102"/>
      <c r="AI1395" s="102"/>
      <c r="AJ1395" s="102"/>
      <c r="AK1395" s="102"/>
      <c r="AL1395" s="102"/>
      <c r="AM1395" s="102"/>
      <c r="AN1395" s="102"/>
      <c r="AO1395" s="102"/>
      <c r="AP1395" s="102"/>
      <c r="AQ1395" s="102"/>
      <c r="AR1395" s="102"/>
    </row>
    <row r="1396" spans="1:44" ht="66">
      <c r="A1396" s="20" t="s">
        <v>727</v>
      </c>
      <c r="B1396" s="75">
        <v>921</v>
      </c>
      <c r="C1396" s="22" t="s">
        <v>31</v>
      </c>
      <c r="D1396" s="22" t="s">
        <v>75</v>
      </c>
      <c r="E1396" s="22" t="s">
        <v>247</v>
      </c>
      <c r="F1396" s="22"/>
      <c r="G1396" s="55">
        <f>G1397</f>
        <v>1775</v>
      </c>
      <c r="H1396" s="55">
        <f t="shared" ref="H1396:W1397" si="1545">H1397</f>
        <v>0</v>
      </c>
      <c r="I1396" s="55">
        <f t="shared" si="1545"/>
        <v>0</v>
      </c>
      <c r="J1396" s="55">
        <f t="shared" si="1545"/>
        <v>0</v>
      </c>
      <c r="K1396" s="55">
        <f t="shared" si="1545"/>
        <v>0</v>
      </c>
      <c r="L1396" s="55">
        <f t="shared" si="1545"/>
        <v>0</v>
      </c>
      <c r="M1396" s="55">
        <f t="shared" si="1545"/>
        <v>1775</v>
      </c>
      <c r="N1396" s="55">
        <f t="shared" si="1545"/>
        <v>0</v>
      </c>
      <c r="O1396" s="55">
        <f t="shared" si="1545"/>
        <v>0</v>
      </c>
      <c r="P1396" s="55">
        <f t="shared" si="1545"/>
        <v>0</v>
      </c>
      <c r="Q1396" s="55">
        <f t="shared" si="1545"/>
        <v>0</v>
      </c>
      <c r="R1396" s="55">
        <f t="shared" si="1545"/>
        <v>0</v>
      </c>
      <c r="S1396" s="119">
        <f t="shared" si="1545"/>
        <v>1775</v>
      </c>
      <c r="T1396" s="119">
        <f t="shared" si="1545"/>
        <v>0</v>
      </c>
      <c r="U1396" s="55">
        <f t="shared" si="1545"/>
        <v>0</v>
      </c>
      <c r="V1396" s="55">
        <f t="shared" si="1545"/>
        <v>0</v>
      </c>
      <c r="W1396" s="55">
        <f t="shared" si="1545"/>
        <v>0</v>
      </c>
      <c r="X1396" s="55">
        <f t="shared" ref="U1396:AJ1397" si="1546">X1397</f>
        <v>0</v>
      </c>
      <c r="Y1396" s="55">
        <f t="shared" si="1546"/>
        <v>1775</v>
      </c>
      <c r="Z1396" s="55">
        <f t="shared" si="1546"/>
        <v>0</v>
      </c>
      <c r="AA1396" s="55">
        <f t="shared" si="1546"/>
        <v>0</v>
      </c>
      <c r="AB1396" s="55">
        <f t="shared" si="1546"/>
        <v>0</v>
      </c>
      <c r="AC1396" s="55">
        <f t="shared" si="1546"/>
        <v>0</v>
      </c>
      <c r="AD1396" s="55">
        <f t="shared" si="1546"/>
        <v>0</v>
      </c>
      <c r="AE1396" s="119">
        <f t="shared" si="1546"/>
        <v>1775</v>
      </c>
      <c r="AF1396" s="119">
        <f t="shared" si="1546"/>
        <v>0</v>
      </c>
      <c r="AG1396" s="55">
        <f t="shared" si="1546"/>
        <v>0</v>
      </c>
      <c r="AH1396" s="55">
        <f t="shared" si="1546"/>
        <v>0</v>
      </c>
      <c r="AI1396" s="55">
        <f t="shared" si="1546"/>
        <v>0</v>
      </c>
      <c r="AJ1396" s="55">
        <f t="shared" si="1546"/>
        <v>0</v>
      </c>
      <c r="AK1396" s="55">
        <f t="shared" ref="AG1396:AR1397" si="1547">AK1397</f>
        <v>1775</v>
      </c>
      <c r="AL1396" s="55">
        <f t="shared" si="1547"/>
        <v>0</v>
      </c>
      <c r="AM1396" s="55">
        <f t="shared" si="1547"/>
        <v>0</v>
      </c>
      <c r="AN1396" s="55">
        <f t="shared" si="1547"/>
        <v>0</v>
      </c>
      <c r="AO1396" s="55">
        <f t="shared" si="1547"/>
        <v>0</v>
      </c>
      <c r="AP1396" s="55">
        <f t="shared" si="1547"/>
        <v>0</v>
      </c>
      <c r="AQ1396" s="55">
        <f t="shared" si="1547"/>
        <v>1775</v>
      </c>
      <c r="AR1396" s="55">
        <f t="shared" si="1547"/>
        <v>0</v>
      </c>
    </row>
    <row r="1397" spans="1:44">
      <c r="A1397" s="34" t="s">
        <v>95</v>
      </c>
      <c r="B1397" s="75">
        <v>921</v>
      </c>
      <c r="C1397" s="22" t="s">
        <v>31</v>
      </c>
      <c r="D1397" s="22" t="s">
        <v>75</v>
      </c>
      <c r="E1397" s="22" t="s">
        <v>247</v>
      </c>
      <c r="F1397" s="22" t="s">
        <v>96</v>
      </c>
      <c r="G1397" s="55">
        <f>G1398</f>
        <v>1775</v>
      </c>
      <c r="H1397" s="55">
        <f t="shared" si="1545"/>
        <v>0</v>
      </c>
      <c r="I1397" s="55">
        <f t="shared" si="1545"/>
        <v>0</v>
      </c>
      <c r="J1397" s="55">
        <f t="shared" si="1545"/>
        <v>0</v>
      </c>
      <c r="K1397" s="55">
        <f t="shared" si="1545"/>
        <v>0</v>
      </c>
      <c r="L1397" s="55">
        <f t="shared" si="1545"/>
        <v>0</v>
      </c>
      <c r="M1397" s="55">
        <f t="shared" si="1545"/>
        <v>1775</v>
      </c>
      <c r="N1397" s="55">
        <f t="shared" si="1545"/>
        <v>0</v>
      </c>
      <c r="O1397" s="55">
        <f t="shared" si="1545"/>
        <v>0</v>
      </c>
      <c r="P1397" s="55">
        <f t="shared" si="1545"/>
        <v>0</v>
      </c>
      <c r="Q1397" s="55">
        <f t="shared" si="1545"/>
        <v>0</v>
      </c>
      <c r="R1397" s="55">
        <f t="shared" si="1545"/>
        <v>0</v>
      </c>
      <c r="S1397" s="119">
        <f t="shared" si="1545"/>
        <v>1775</v>
      </c>
      <c r="T1397" s="119">
        <f t="shared" si="1545"/>
        <v>0</v>
      </c>
      <c r="U1397" s="55">
        <f t="shared" si="1546"/>
        <v>0</v>
      </c>
      <c r="V1397" s="55">
        <f t="shared" si="1546"/>
        <v>0</v>
      </c>
      <c r="W1397" s="55">
        <f t="shared" si="1546"/>
        <v>0</v>
      </c>
      <c r="X1397" s="55">
        <f t="shared" si="1546"/>
        <v>0</v>
      </c>
      <c r="Y1397" s="55">
        <f t="shared" si="1546"/>
        <v>1775</v>
      </c>
      <c r="Z1397" s="55">
        <f t="shared" si="1546"/>
        <v>0</v>
      </c>
      <c r="AA1397" s="55">
        <f t="shared" si="1546"/>
        <v>0</v>
      </c>
      <c r="AB1397" s="55">
        <f t="shared" si="1546"/>
        <v>0</v>
      </c>
      <c r="AC1397" s="55">
        <f t="shared" si="1546"/>
        <v>0</v>
      </c>
      <c r="AD1397" s="55">
        <f t="shared" si="1546"/>
        <v>0</v>
      </c>
      <c r="AE1397" s="119">
        <f t="shared" si="1546"/>
        <v>1775</v>
      </c>
      <c r="AF1397" s="119">
        <f t="shared" si="1546"/>
        <v>0</v>
      </c>
      <c r="AG1397" s="55">
        <f t="shared" si="1547"/>
        <v>0</v>
      </c>
      <c r="AH1397" s="55">
        <f t="shared" si="1547"/>
        <v>0</v>
      </c>
      <c r="AI1397" s="55">
        <f t="shared" si="1547"/>
        <v>0</v>
      </c>
      <c r="AJ1397" s="55">
        <f t="shared" si="1547"/>
        <v>0</v>
      </c>
      <c r="AK1397" s="55">
        <f t="shared" si="1547"/>
        <v>1775</v>
      </c>
      <c r="AL1397" s="55">
        <f t="shared" si="1547"/>
        <v>0</v>
      </c>
      <c r="AM1397" s="55">
        <f t="shared" si="1547"/>
        <v>0</v>
      </c>
      <c r="AN1397" s="55">
        <f t="shared" si="1547"/>
        <v>0</v>
      </c>
      <c r="AO1397" s="55">
        <f t="shared" si="1547"/>
        <v>0</v>
      </c>
      <c r="AP1397" s="55">
        <f t="shared" si="1547"/>
        <v>0</v>
      </c>
      <c r="AQ1397" s="55">
        <f t="shared" si="1547"/>
        <v>1775</v>
      </c>
      <c r="AR1397" s="55">
        <f t="shared" si="1547"/>
        <v>0</v>
      </c>
    </row>
    <row r="1398" spans="1:44">
      <c r="A1398" s="34" t="s">
        <v>241</v>
      </c>
      <c r="B1398" s="75">
        <v>921</v>
      </c>
      <c r="C1398" s="22" t="s">
        <v>31</v>
      </c>
      <c r="D1398" s="22" t="s">
        <v>75</v>
      </c>
      <c r="E1398" s="22" t="s">
        <v>247</v>
      </c>
      <c r="F1398" s="38" t="s">
        <v>242</v>
      </c>
      <c r="G1398" s="6">
        <v>1775</v>
      </c>
      <c r="H1398" s="6"/>
      <c r="I1398" s="102"/>
      <c r="J1398" s="102"/>
      <c r="K1398" s="102"/>
      <c r="L1398" s="102"/>
      <c r="M1398" s="55">
        <f>G1398+I1398+J1398+K1398+L1398</f>
        <v>1775</v>
      </c>
      <c r="N1398" s="55">
        <f>H1398+L1398</f>
        <v>0</v>
      </c>
      <c r="O1398" s="102"/>
      <c r="P1398" s="102"/>
      <c r="Q1398" s="102"/>
      <c r="R1398" s="102"/>
      <c r="S1398" s="119">
        <f>M1398+O1398+P1398+Q1398+R1398</f>
        <v>1775</v>
      </c>
      <c r="T1398" s="119">
        <f>N1398+R1398</f>
        <v>0</v>
      </c>
      <c r="U1398" s="102"/>
      <c r="V1398" s="102"/>
      <c r="W1398" s="102"/>
      <c r="X1398" s="102"/>
      <c r="Y1398" s="55">
        <f>S1398+U1398+V1398+W1398+X1398</f>
        <v>1775</v>
      </c>
      <c r="Z1398" s="55">
        <f>T1398+X1398</f>
        <v>0</v>
      </c>
      <c r="AA1398" s="102"/>
      <c r="AB1398" s="102"/>
      <c r="AC1398" s="102"/>
      <c r="AD1398" s="102"/>
      <c r="AE1398" s="119">
        <f>Y1398+AA1398+AB1398+AC1398+AD1398</f>
        <v>1775</v>
      </c>
      <c r="AF1398" s="119">
        <f>Z1398+AD1398</f>
        <v>0</v>
      </c>
      <c r="AG1398" s="102"/>
      <c r="AH1398" s="102"/>
      <c r="AI1398" s="102"/>
      <c r="AJ1398" s="102"/>
      <c r="AK1398" s="55">
        <f>AE1398+AG1398+AH1398+AI1398+AJ1398</f>
        <v>1775</v>
      </c>
      <c r="AL1398" s="55">
        <f>AF1398+AJ1398</f>
        <v>0</v>
      </c>
      <c r="AM1398" s="102"/>
      <c r="AN1398" s="102"/>
      <c r="AO1398" s="102"/>
      <c r="AP1398" s="102"/>
      <c r="AQ1398" s="55">
        <f>AK1398+AM1398+AN1398+AO1398+AP1398</f>
        <v>1775</v>
      </c>
      <c r="AR1398" s="55">
        <f>AL1398+AP1398</f>
        <v>0</v>
      </c>
    </row>
    <row r="1399" spans="1:44" ht="33" hidden="1">
      <c r="A1399" s="20" t="s">
        <v>248</v>
      </c>
      <c r="B1399" s="75">
        <v>921</v>
      </c>
      <c r="C1399" s="22" t="s">
        <v>31</v>
      </c>
      <c r="D1399" s="22" t="s">
        <v>75</v>
      </c>
      <c r="E1399" s="22" t="s">
        <v>249</v>
      </c>
      <c r="F1399" s="22"/>
      <c r="G1399" s="55">
        <f>G1400</f>
        <v>0</v>
      </c>
      <c r="H1399" s="55">
        <f>H1400</f>
        <v>0</v>
      </c>
      <c r="I1399" s="102"/>
      <c r="J1399" s="102"/>
      <c r="K1399" s="102"/>
      <c r="L1399" s="102"/>
      <c r="M1399" s="102"/>
      <c r="N1399" s="102"/>
      <c r="O1399" s="102"/>
      <c r="P1399" s="102"/>
      <c r="Q1399" s="102"/>
      <c r="R1399" s="102"/>
      <c r="S1399" s="121"/>
      <c r="T1399" s="121"/>
      <c r="U1399" s="102"/>
      <c r="V1399" s="102"/>
      <c r="W1399" s="102"/>
      <c r="X1399" s="102"/>
      <c r="Y1399" s="102"/>
      <c r="Z1399" s="102"/>
      <c r="AA1399" s="102"/>
      <c r="AB1399" s="102"/>
      <c r="AC1399" s="102"/>
      <c r="AD1399" s="102"/>
      <c r="AE1399" s="121"/>
      <c r="AF1399" s="121"/>
      <c r="AG1399" s="102"/>
      <c r="AH1399" s="102"/>
      <c r="AI1399" s="102"/>
      <c r="AJ1399" s="102"/>
      <c r="AK1399" s="102"/>
      <c r="AL1399" s="102"/>
      <c r="AM1399" s="102"/>
      <c r="AN1399" s="102"/>
      <c r="AO1399" s="102"/>
      <c r="AP1399" s="102"/>
      <c r="AQ1399" s="102"/>
      <c r="AR1399" s="102"/>
    </row>
    <row r="1400" spans="1:44" hidden="1">
      <c r="A1400" s="34" t="s">
        <v>95</v>
      </c>
      <c r="B1400" s="75">
        <v>921</v>
      </c>
      <c r="C1400" s="22" t="s">
        <v>31</v>
      </c>
      <c r="D1400" s="22" t="s">
        <v>75</v>
      </c>
      <c r="E1400" s="22" t="s">
        <v>249</v>
      </c>
      <c r="F1400" s="22" t="s">
        <v>96</v>
      </c>
      <c r="G1400" s="55">
        <f>G1401</f>
        <v>0</v>
      </c>
      <c r="H1400" s="55">
        <f>H1401</f>
        <v>0</v>
      </c>
      <c r="I1400" s="102"/>
      <c r="J1400" s="102"/>
      <c r="K1400" s="102"/>
      <c r="L1400" s="102"/>
      <c r="M1400" s="102"/>
      <c r="N1400" s="102"/>
      <c r="O1400" s="102"/>
      <c r="P1400" s="102"/>
      <c r="Q1400" s="102"/>
      <c r="R1400" s="102"/>
      <c r="S1400" s="121"/>
      <c r="T1400" s="121"/>
      <c r="U1400" s="102"/>
      <c r="V1400" s="102"/>
      <c r="W1400" s="102"/>
      <c r="X1400" s="102"/>
      <c r="Y1400" s="102"/>
      <c r="Z1400" s="102"/>
      <c r="AA1400" s="102"/>
      <c r="AB1400" s="102"/>
      <c r="AC1400" s="102"/>
      <c r="AD1400" s="102"/>
      <c r="AE1400" s="121"/>
      <c r="AF1400" s="121"/>
      <c r="AG1400" s="102"/>
      <c r="AH1400" s="102"/>
      <c r="AI1400" s="102"/>
      <c r="AJ1400" s="102"/>
      <c r="AK1400" s="102"/>
      <c r="AL1400" s="102"/>
      <c r="AM1400" s="102"/>
      <c r="AN1400" s="102"/>
      <c r="AO1400" s="102"/>
      <c r="AP1400" s="102"/>
      <c r="AQ1400" s="102"/>
      <c r="AR1400" s="102"/>
    </row>
    <row r="1401" spans="1:44" hidden="1">
      <c r="A1401" s="34" t="s">
        <v>241</v>
      </c>
      <c r="B1401" s="75">
        <v>921</v>
      </c>
      <c r="C1401" s="22" t="s">
        <v>31</v>
      </c>
      <c r="D1401" s="22" t="s">
        <v>75</v>
      </c>
      <c r="E1401" s="22" t="s">
        <v>249</v>
      </c>
      <c r="F1401" s="38" t="s">
        <v>242</v>
      </c>
      <c r="G1401" s="6"/>
      <c r="H1401" s="6"/>
      <c r="I1401" s="102"/>
      <c r="J1401" s="102"/>
      <c r="K1401" s="102"/>
      <c r="L1401" s="102"/>
      <c r="M1401" s="102"/>
      <c r="N1401" s="102"/>
      <c r="O1401" s="102"/>
      <c r="P1401" s="102"/>
      <c r="Q1401" s="102"/>
      <c r="R1401" s="102"/>
      <c r="S1401" s="121"/>
      <c r="T1401" s="121"/>
      <c r="U1401" s="102"/>
      <c r="V1401" s="102"/>
      <c r="W1401" s="102"/>
      <c r="X1401" s="102"/>
      <c r="Y1401" s="102"/>
      <c r="Z1401" s="102"/>
      <c r="AA1401" s="102"/>
      <c r="AB1401" s="102"/>
      <c r="AC1401" s="102"/>
      <c r="AD1401" s="102"/>
      <c r="AE1401" s="121"/>
      <c r="AF1401" s="121"/>
      <c r="AG1401" s="102"/>
      <c r="AH1401" s="102"/>
      <c r="AI1401" s="102"/>
      <c r="AJ1401" s="102"/>
      <c r="AK1401" s="102"/>
      <c r="AL1401" s="102"/>
      <c r="AM1401" s="102"/>
      <c r="AN1401" s="102"/>
      <c r="AO1401" s="102"/>
      <c r="AP1401" s="102"/>
      <c r="AQ1401" s="102"/>
      <c r="AR1401" s="102"/>
    </row>
    <row r="1402" spans="1:44" ht="33" hidden="1">
      <c r="A1402" s="20" t="s">
        <v>548</v>
      </c>
      <c r="B1402" s="75">
        <v>921</v>
      </c>
      <c r="C1402" s="22" t="s">
        <v>31</v>
      </c>
      <c r="D1402" s="22" t="s">
        <v>75</v>
      </c>
      <c r="E1402" s="22" t="s">
        <v>250</v>
      </c>
      <c r="F1402" s="22"/>
      <c r="G1402" s="55">
        <f>G1403</f>
        <v>0</v>
      </c>
      <c r="H1402" s="55">
        <f>H1403</f>
        <v>0</v>
      </c>
      <c r="I1402" s="102"/>
      <c r="J1402" s="102"/>
      <c r="K1402" s="102"/>
      <c r="L1402" s="102"/>
      <c r="M1402" s="102"/>
      <c r="N1402" s="102"/>
      <c r="O1402" s="102"/>
      <c r="P1402" s="102"/>
      <c r="Q1402" s="102"/>
      <c r="R1402" s="102"/>
      <c r="S1402" s="121"/>
      <c r="T1402" s="121"/>
      <c r="U1402" s="102"/>
      <c r="V1402" s="102"/>
      <c r="W1402" s="102"/>
      <c r="X1402" s="102"/>
      <c r="Y1402" s="102"/>
      <c r="Z1402" s="102"/>
      <c r="AA1402" s="102"/>
      <c r="AB1402" s="102"/>
      <c r="AC1402" s="102"/>
      <c r="AD1402" s="102"/>
      <c r="AE1402" s="121"/>
      <c r="AF1402" s="121"/>
      <c r="AG1402" s="102"/>
      <c r="AH1402" s="102"/>
      <c r="AI1402" s="102"/>
      <c r="AJ1402" s="102"/>
      <c r="AK1402" s="102"/>
      <c r="AL1402" s="102"/>
      <c r="AM1402" s="102"/>
      <c r="AN1402" s="102"/>
      <c r="AO1402" s="102"/>
      <c r="AP1402" s="102"/>
      <c r="AQ1402" s="102"/>
      <c r="AR1402" s="102"/>
    </row>
    <row r="1403" spans="1:44" hidden="1">
      <c r="A1403" s="34" t="s">
        <v>95</v>
      </c>
      <c r="B1403" s="75">
        <v>921</v>
      </c>
      <c r="C1403" s="22" t="s">
        <v>31</v>
      </c>
      <c r="D1403" s="22" t="s">
        <v>75</v>
      </c>
      <c r="E1403" s="22" t="s">
        <v>250</v>
      </c>
      <c r="F1403" s="22" t="s">
        <v>96</v>
      </c>
      <c r="G1403" s="55">
        <f>G1404</f>
        <v>0</v>
      </c>
      <c r="H1403" s="55">
        <f>H1404</f>
        <v>0</v>
      </c>
      <c r="I1403" s="102"/>
      <c r="J1403" s="102"/>
      <c r="K1403" s="102"/>
      <c r="L1403" s="102"/>
      <c r="M1403" s="102"/>
      <c r="N1403" s="102"/>
      <c r="O1403" s="102"/>
      <c r="P1403" s="102"/>
      <c r="Q1403" s="102"/>
      <c r="R1403" s="102"/>
      <c r="S1403" s="121"/>
      <c r="T1403" s="121"/>
      <c r="U1403" s="102"/>
      <c r="V1403" s="102"/>
      <c r="W1403" s="102"/>
      <c r="X1403" s="102"/>
      <c r="Y1403" s="102"/>
      <c r="Z1403" s="102"/>
      <c r="AA1403" s="102"/>
      <c r="AB1403" s="102"/>
      <c r="AC1403" s="102"/>
      <c r="AD1403" s="102"/>
      <c r="AE1403" s="121"/>
      <c r="AF1403" s="121"/>
      <c r="AG1403" s="102"/>
      <c r="AH1403" s="102"/>
      <c r="AI1403" s="102"/>
      <c r="AJ1403" s="102"/>
      <c r="AK1403" s="102"/>
      <c r="AL1403" s="102"/>
      <c r="AM1403" s="102"/>
      <c r="AN1403" s="102"/>
      <c r="AO1403" s="102"/>
      <c r="AP1403" s="102"/>
      <c r="AQ1403" s="102"/>
      <c r="AR1403" s="102"/>
    </row>
    <row r="1404" spans="1:44" hidden="1">
      <c r="A1404" s="34" t="s">
        <v>241</v>
      </c>
      <c r="B1404" s="75">
        <v>921</v>
      </c>
      <c r="C1404" s="22" t="s">
        <v>31</v>
      </c>
      <c r="D1404" s="22" t="s">
        <v>75</v>
      </c>
      <c r="E1404" s="22" t="s">
        <v>250</v>
      </c>
      <c r="F1404" s="38" t="s">
        <v>242</v>
      </c>
      <c r="G1404" s="6"/>
      <c r="H1404" s="6"/>
      <c r="I1404" s="102"/>
      <c r="J1404" s="102"/>
      <c r="K1404" s="102"/>
      <c r="L1404" s="102"/>
      <c r="M1404" s="102"/>
      <c r="N1404" s="102"/>
      <c r="O1404" s="102"/>
      <c r="P1404" s="102"/>
      <c r="Q1404" s="102"/>
      <c r="R1404" s="102"/>
      <c r="S1404" s="121"/>
      <c r="T1404" s="121"/>
      <c r="U1404" s="102"/>
      <c r="V1404" s="102"/>
      <c r="W1404" s="102"/>
      <c r="X1404" s="102"/>
      <c r="Y1404" s="102"/>
      <c r="Z1404" s="102"/>
      <c r="AA1404" s="102"/>
      <c r="AB1404" s="102"/>
      <c r="AC1404" s="102"/>
      <c r="AD1404" s="102"/>
      <c r="AE1404" s="121"/>
      <c r="AF1404" s="121"/>
      <c r="AG1404" s="102"/>
      <c r="AH1404" s="102"/>
      <c r="AI1404" s="102"/>
      <c r="AJ1404" s="102"/>
      <c r="AK1404" s="102"/>
      <c r="AL1404" s="102"/>
      <c r="AM1404" s="102"/>
      <c r="AN1404" s="102"/>
      <c r="AO1404" s="102"/>
      <c r="AP1404" s="102"/>
      <c r="AQ1404" s="102"/>
      <c r="AR1404" s="102"/>
    </row>
    <row r="1405" spans="1:44" ht="49.5" hidden="1">
      <c r="A1405" s="20" t="s">
        <v>251</v>
      </c>
      <c r="B1405" s="75">
        <v>921</v>
      </c>
      <c r="C1405" s="22" t="s">
        <v>31</v>
      </c>
      <c r="D1405" s="22" t="s">
        <v>75</v>
      </c>
      <c r="E1405" s="22" t="s">
        <v>252</v>
      </c>
      <c r="F1405" s="22"/>
      <c r="G1405" s="55">
        <f>G1406</f>
        <v>0</v>
      </c>
      <c r="H1405" s="55">
        <f>H1406</f>
        <v>0</v>
      </c>
      <c r="I1405" s="102"/>
      <c r="J1405" s="102"/>
      <c r="K1405" s="102"/>
      <c r="L1405" s="102"/>
      <c r="M1405" s="102"/>
      <c r="N1405" s="102"/>
      <c r="O1405" s="102"/>
      <c r="P1405" s="102"/>
      <c r="Q1405" s="102"/>
      <c r="R1405" s="102"/>
      <c r="S1405" s="121"/>
      <c r="T1405" s="121"/>
      <c r="U1405" s="102"/>
      <c r="V1405" s="102"/>
      <c r="W1405" s="102"/>
      <c r="X1405" s="102"/>
      <c r="Y1405" s="102"/>
      <c r="Z1405" s="102"/>
      <c r="AA1405" s="102"/>
      <c r="AB1405" s="102"/>
      <c r="AC1405" s="102"/>
      <c r="AD1405" s="102"/>
      <c r="AE1405" s="121"/>
      <c r="AF1405" s="121"/>
      <c r="AG1405" s="102"/>
      <c r="AH1405" s="102"/>
      <c r="AI1405" s="102"/>
      <c r="AJ1405" s="102"/>
      <c r="AK1405" s="102"/>
      <c r="AL1405" s="102"/>
      <c r="AM1405" s="102"/>
      <c r="AN1405" s="102"/>
      <c r="AO1405" s="102"/>
      <c r="AP1405" s="102"/>
      <c r="AQ1405" s="102"/>
      <c r="AR1405" s="102"/>
    </row>
    <row r="1406" spans="1:44" hidden="1">
      <c r="A1406" s="34" t="s">
        <v>95</v>
      </c>
      <c r="B1406" s="75">
        <v>921</v>
      </c>
      <c r="C1406" s="22" t="s">
        <v>31</v>
      </c>
      <c r="D1406" s="22" t="s">
        <v>75</v>
      </c>
      <c r="E1406" s="22" t="s">
        <v>252</v>
      </c>
      <c r="F1406" s="22" t="s">
        <v>96</v>
      </c>
      <c r="G1406" s="55">
        <f>G1407</f>
        <v>0</v>
      </c>
      <c r="H1406" s="55">
        <f>H1407</f>
        <v>0</v>
      </c>
      <c r="I1406" s="102"/>
      <c r="J1406" s="102"/>
      <c r="K1406" s="102"/>
      <c r="L1406" s="102"/>
      <c r="M1406" s="102"/>
      <c r="N1406" s="102"/>
      <c r="O1406" s="102"/>
      <c r="P1406" s="102"/>
      <c r="Q1406" s="102"/>
      <c r="R1406" s="102"/>
      <c r="S1406" s="121"/>
      <c r="T1406" s="121"/>
      <c r="U1406" s="102"/>
      <c r="V1406" s="102"/>
      <c r="W1406" s="102"/>
      <c r="X1406" s="102"/>
      <c r="Y1406" s="102"/>
      <c r="Z1406" s="102"/>
      <c r="AA1406" s="102"/>
      <c r="AB1406" s="102"/>
      <c r="AC1406" s="102"/>
      <c r="AD1406" s="102"/>
      <c r="AE1406" s="121"/>
      <c r="AF1406" s="121"/>
      <c r="AG1406" s="102"/>
      <c r="AH1406" s="102"/>
      <c r="AI1406" s="102"/>
      <c r="AJ1406" s="102"/>
      <c r="AK1406" s="102"/>
      <c r="AL1406" s="102"/>
      <c r="AM1406" s="102"/>
      <c r="AN1406" s="102"/>
      <c r="AO1406" s="102"/>
      <c r="AP1406" s="102"/>
      <c r="AQ1406" s="102"/>
      <c r="AR1406" s="102"/>
    </row>
    <row r="1407" spans="1:44" hidden="1">
      <c r="A1407" s="34" t="s">
        <v>241</v>
      </c>
      <c r="B1407" s="75">
        <v>921</v>
      </c>
      <c r="C1407" s="22" t="s">
        <v>31</v>
      </c>
      <c r="D1407" s="22" t="s">
        <v>75</v>
      </c>
      <c r="E1407" s="22" t="s">
        <v>252</v>
      </c>
      <c r="F1407" s="38" t="s">
        <v>242</v>
      </c>
      <c r="G1407" s="6"/>
      <c r="H1407" s="6"/>
      <c r="I1407" s="102"/>
      <c r="J1407" s="102"/>
      <c r="K1407" s="102"/>
      <c r="L1407" s="102"/>
      <c r="M1407" s="102"/>
      <c r="N1407" s="102"/>
      <c r="O1407" s="102"/>
      <c r="P1407" s="102"/>
      <c r="Q1407" s="102"/>
      <c r="R1407" s="102"/>
      <c r="S1407" s="121"/>
      <c r="T1407" s="121"/>
      <c r="U1407" s="102"/>
      <c r="V1407" s="102"/>
      <c r="W1407" s="102"/>
      <c r="X1407" s="102"/>
      <c r="Y1407" s="102"/>
      <c r="Z1407" s="102"/>
      <c r="AA1407" s="102"/>
      <c r="AB1407" s="102"/>
      <c r="AC1407" s="102"/>
      <c r="AD1407" s="102"/>
      <c r="AE1407" s="121"/>
      <c r="AF1407" s="121"/>
      <c r="AG1407" s="102"/>
      <c r="AH1407" s="102"/>
      <c r="AI1407" s="102"/>
      <c r="AJ1407" s="102"/>
      <c r="AK1407" s="102"/>
      <c r="AL1407" s="102"/>
      <c r="AM1407" s="102"/>
      <c r="AN1407" s="102"/>
      <c r="AO1407" s="102"/>
      <c r="AP1407" s="102"/>
      <c r="AQ1407" s="102"/>
      <c r="AR1407" s="102"/>
    </row>
    <row r="1408" spans="1:44" ht="33">
      <c r="A1408" s="20" t="s">
        <v>733</v>
      </c>
      <c r="B1408" s="75">
        <v>921</v>
      </c>
      <c r="C1408" s="22" t="s">
        <v>31</v>
      </c>
      <c r="D1408" s="22" t="s">
        <v>75</v>
      </c>
      <c r="E1408" s="22" t="s">
        <v>253</v>
      </c>
      <c r="F1408" s="22"/>
      <c r="G1408" s="55">
        <f>G1409</f>
        <v>3304</v>
      </c>
      <c r="H1408" s="55">
        <f t="shared" ref="H1408:W1409" si="1548">H1409</f>
        <v>0</v>
      </c>
      <c r="I1408" s="55">
        <f t="shared" si="1548"/>
        <v>0</v>
      </c>
      <c r="J1408" s="55">
        <f t="shared" si="1548"/>
        <v>0</v>
      </c>
      <c r="K1408" s="55">
        <f t="shared" si="1548"/>
        <v>0</v>
      </c>
      <c r="L1408" s="55">
        <f t="shared" si="1548"/>
        <v>0</v>
      </c>
      <c r="M1408" s="55">
        <f t="shared" si="1548"/>
        <v>3304</v>
      </c>
      <c r="N1408" s="55">
        <f t="shared" si="1548"/>
        <v>0</v>
      </c>
      <c r="O1408" s="55">
        <f t="shared" si="1548"/>
        <v>0</v>
      </c>
      <c r="P1408" s="55">
        <f t="shared" si="1548"/>
        <v>0</v>
      </c>
      <c r="Q1408" s="55">
        <f t="shared" si="1548"/>
        <v>0</v>
      </c>
      <c r="R1408" s="55">
        <f t="shared" si="1548"/>
        <v>0</v>
      </c>
      <c r="S1408" s="119">
        <f t="shared" si="1548"/>
        <v>3304</v>
      </c>
      <c r="T1408" s="119">
        <f t="shared" si="1548"/>
        <v>0</v>
      </c>
      <c r="U1408" s="55">
        <f t="shared" si="1548"/>
        <v>0</v>
      </c>
      <c r="V1408" s="55">
        <f t="shared" si="1548"/>
        <v>0</v>
      </c>
      <c r="W1408" s="55">
        <f t="shared" si="1548"/>
        <v>0</v>
      </c>
      <c r="X1408" s="55">
        <f t="shared" ref="U1408:AJ1409" si="1549">X1409</f>
        <v>0</v>
      </c>
      <c r="Y1408" s="55">
        <f t="shared" si="1549"/>
        <v>3304</v>
      </c>
      <c r="Z1408" s="55">
        <f t="shared" si="1549"/>
        <v>0</v>
      </c>
      <c r="AA1408" s="55">
        <f t="shared" si="1549"/>
        <v>0</v>
      </c>
      <c r="AB1408" s="55">
        <f t="shared" si="1549"/>
        <v>0</v>
      </c>
      <c r="AC1408" s="55">
        <f t="shared" si="1549"/>
        <v>0</v>
      </c>
      <c r="AD1408" s="55">
        <f t="shared" si="1549"/>
        <v>0</v>
      </c>
      <c r="AE1408" s="119">
        <f t="shared" si="1549"/>
        <v>3304</v>
      </c>
      <c r="AF1408" s="119">
        <f t="shared" si="1549"/>
        <v>0</v>
      </c>
      <c r="AG1408" s="55">
        <f t="shared" si="1549"/>
        <v>0</v>
      </c>
      <c r="AH1408" s="55">
        <f t="shared" si="1549"/>
        <v>0</v>
      </c>
      <c r="AI1408" s="55">
        <f t="shared" si="1549"/>
        <v>0</v>
      </c>
      <c r="AJ1408" s="55">
        <f t="shared" si="1549"/>
        <v>0</v>
      </c>
      <c r="AK1408" s="55">
        <f t="shared" ref="AG1408:AR1409" si="1550">AK1409</f>
        <v>3304</v>
      </c>
      <c r="AL1408" s="55">
        <f t="shared" si="1550"/>
        <v>0</v>
      </c>
      <c r="AM1408" s="55">
        <f t="shared" si="1550"/>
        <v>0</v>
      </c>
      <c r="AN1408" s="55">
        <f t="shared" si="1550"/>
        <v>0</v>
      </c>
      <c r="AO1408" s="55">
        <f t="shared" si="1550"/>
        <v>0</v>
      </c>
      <c r="AP1408" s="55">
        <f t="shared" si="1550"/>
        <v>0</v>
      </c>
      <c r="AQ1408" s="55">
        <f t="shared" si="1550"/>
        <v>3304</v>
      </c>
      <c r="AR1408" s="55">
        <f t="shared" si="1550"/>
        <v>0</v>
      </c>
    </row>
    <row r="1409" spans="1:44">
      <c r="A1409" s="34" t="s">
        <v>95</v>
      </c>
      <c r="B1409" s="75">
        <v>921</v>
      </c>
      <c r="C1409" s="22" t="s">
        <v>31</v>
      </c>
      <c r="D1409" s="22" t="s">
        <v>75</v>
      </c>
      <c r="E1409" s="22" t="s">
        <v>253</v>
      </c>
      <c r="F1409" s="22" t="s">
        <v>96</v>
      </c>
      <c r="G1409" s="55">
        <f>G1410</f>
        <v>3304</v>
      </c>
      <c r="H1409" s="55">
        <f t="shared" si="1548"/>
        <v>0</v>
      </c>
      <c r="I1409" s="55">
        <f t="shared" si="1548"/>
        <v>0</v>
      </c>
      <c r="J1409" s="55">
        <f t="shared" si="1548"/>
        <v>0</v>
      </c>
      <c r="K1409" s="55">
        <f t="shared" si="1548"/>
        <v>0</v>
      </c>
      <c r="L1409" s="55">
        <f t="shared" si="1548"/>
        <v>0</v>
      </c>
      <c r="M1409" s="55">
        <f t="shared" si="1548"/>
        <v>3304</v>
      </c>
      <c r="N1409" s="55">
        <f t="shared" si="1548"/>
        <v>0</v>
      </c>
      <c r="O1409" s="55">
        <f t="shared" si="1548"/>
        <v>0</v>
      </c>
      <c r="P1409" s="55">
        <f t="shared" si="1548"/>
        <v>0</v>
      </c>
      <c r="Q1409" s="55">
        <f t="shared" si="1548"/>
        <v>0</v>
      </c>
      <c r="R1409" s="55">
        <f t="shared" si="1548"/>
        <v>0</v>
      </c>
      <c r="S1409" s="119">
        <f t="shared" si="1548"/>
        <v>3304</v>
      </c>
      <c r="T1409" s="119">
        <f t="shared" si="1548"/>
        <v>0</v>
      </c>
      <c r="U1409" s="55">
        <f t="shared" si="1549"/>
        <v>0</v>
      </c>
      <c r="V1409" s="55">
        <f t="shared" si="1549"/>
        <v>0</v>
      </c>
      <c r="W1409" s="55">
        <f t="shared" si="1549"/>
        <v>0</v>
      </c>
      <c r="X1409" s="55">
        <f t="shared" si="1549"/>
        <v>0</v>
      </c>
      <c r="Y1409" s="55">
        <f t="shared" si="1549"/>
        <v>3304</v>
      </c>
      <c r="Z1409" s="55">
        <f t="shared" si="1549"/>
        <v>0</v>
      </c>
      <c r="AA1409" s="55">
        <f t="shared" si="1549"/>
        <v>0</v>
      </c>
      <c r="AB1409" s="55">
        <f t="shared" si="1549"/>
        <v>0</v>
      </c>
      <c r="AC1409" s="55">
        <f t="shared" si="1549"/>
        <v>0</v>
      </c>
      <c r="AD1409" s="55">
        <f t="shared" si="1549"/>
        <v>0</v>
      </c>
      <c r="AE1409" s="119">
        <f t="shared" si="1549"/>
        <v>3304</v>
      </c>
      <c r="AF1409" s="119">
        <f t="shared" si="1549"/>
        <v>0</v>
      </c>
      <c r="AG1409" s="55">
        <f t="shared" si="1550"/>
        <v>0</v>
      </c>
      <c r="AH1409" s="55">
        <f t="shared" si="1550"/>
        <v>0</v>
      </c>
      <c r="AI1409" s="55">
        <f t="shared" si="1550"/>
        <v>0</v>
      </c>
      <c r="AJ1409" s="55">
        <f t="shared" si="1550"/>
        <v>0</v>
      </c>
      <c r="AK1409" s="55">
        <f t="shared" si="1550"/>
        <v>3304</v>
      </c>
      <c r="AL1409" s="55">
        <f t="shared" si="1550"/>
        <v>0</v>
      </c>
      <c r="AM1409" s="55">
        <f t="shared" si="1550"/>
        <v>0</v>
      </c>
      <c r="AN1409" s="55">
        <f t="shared" si="1550"/>
        <v>0</v>
      </c>
      <c r="AO1409" s="55">
        <f t="shared" si="1550"/>
        <v>0</v>
      </c>
      <c r="AP1409" s="55">
        <f t="shared" si="1550"/>
        <v>0</v>
      </c>
      <c r="AQ1409" s="55">
        <f t="shared" si="1550"/>
        <v>3304</v>
      </c>
      <c r="AR1409" s="55">
        <f t="shared" si="1550"/>
        <v>0</v>
      </c>
    </row>
    <row r="1410" spans="1:44">
      <c r="A1410" s="34" t="s">
        <v>241</v>
      </c>
      <c r="B1410" s="75">
        <v>921</v>
      </c>
      <c r="C1410" s="22" t="s">
        <v>31</v>
      </c>
      <c r="D1410" s="22" t="s">
        <v>75</v>
      </c>
      <c r="E1410" s="22" t="s">
        <v>253</v>
      </c>
      <c r="F1410" s="38" t="s">
        <v>242</v>
      </c>
      <c r="G1410" s="6">
        <v>3304</v>
      </c>
      <c r="H1410" s="6"/>
      <c r="I1410" s="102"/>
      <c r="J1410" s="102"/>
      <c r="K1410" s="102"/>
      <c r="L1410" s="102"/>
      <c r="M1410" s="55">
        <f>G1410+I1410+J1410+K1410+L1410</f>
        <v>3304</v>
      </c>
      <c r="N1410" s="55">
        <f>H1410+L1410</f>
        <v>0</v>
      </c>
      <c r="O1410" s="102"/>
      <c r="P1410" s="102"/>
      <c r="Q1410" s="102"/>
      <c r="R1410" s="102"/>
      <c r="S1410" s="119">
        <f>M1410+O1410+P1410+Q1410+R1410</f>
        <v>3304</v>
      </c>
      <c r="T1410" s="119">
        <f>N1410+R1410</f>
        <v>0</v>
      </c>
      <c r="U1410" s="102"/>
      <c r="V1410" s="102"/>
      <c r="W1410" s="102"/>
      <c r="X1410" s="102"/>
      <c r="Y1410" s="55">
        <f>S1410+U1410+V1410+W1410+X1410</f>
        <v>3304</v>
      </c>
      <c r="Z1410" s="55">
        <f>T1410+X1410</f>
        <v>0</v>
      </c>
      <c r="AA1410" s="102"/>
      <c r="AB1410" s="102"/>
      <c r="AC1410" s="102"/>
      <c r="AD1410" s="102"/>
      <c r="AE1410" s="119">
        <f>Y1410+AA1410+AB1410+AC1410+AD1410</f>
        <v>3304</v>
      </c>
      <c r="AF1410" s="119">
        <f>Z1410+AD1410</f>
        <v>0</v>
      </c>
      <c r="AG1410" s="102"/>
      <c r="AH1410" s="102"/>
      <c r="AI1410" s="102"/>
      <c r="AJ1410" s="102"/>
      <c r="AK1410" s="55">
        <f>AE1410+AG1410+AH1410+AI1410+AJ1410</f>
        <v>3304</v>
      </c>
      <c r="AL1410" s="55">
        <f>AF1410+AJ1410</f>
        <v>0</v>
      </c>
      <c r="AM1410" s="102"/>
      <c r="AN1410" s="102"/>
      <c r="AO1410" s="102"/>
      <c r="AP1410" s="102"/>
      <c r="AQ1410" s="55">
        <f>AK1410+AM1410+AN1410+AO1410+AP1410</f>
        <v>3304</v>
      </c>
      <c r="AR1410" s="55">
        <f>AL1410+AP1410</f>
        <v>0</v>
      </c>
    </row>
    <row r="1411" spans="1:44" ht="82.5">
      <c r="A1411" s="20" t="s">
        <v>734</v>
      </c>
      <c r="B1411" s="75">
        <v>921</v>
      </c>
      <c r="C1411" s="22" t="s">
        <v>31</v>
      </c>
      <c r="D1411" s="22" t="s">
        <v>75</v>
      </c>
      <c r="E1411" s="22" t="s">
        <v>254</v>
      </c>
      <c r="F1411" s="22"/>
      <c r="G1411" s="55">
        <f>G1412</f>
        <v>324</v>
      </c>
      <c r="H1411" s="55">
        <f t="shared" ref="H1411:W1412" si="1551">H1412</f>
        <v>0</v>
      </c>
      <c r="I1411" s="55">
        <f t="shared" si="1551"/>
        <v>0</v>
      </c>
      <c r="J1411" s="55">
        <f t="shared" si="1551"/>
        <v>0</v>
      </c>
      <c r="K1411" s="55">
        <f t="shared" si="1551"/>
        <v>0</v>
      </c>
      <c r="L1411" s="55">
        <f t="shared" si="1551"/>
        <v>0</v>
      </c>
      <c r="M1411" s="55">
        <f t="shared" si="1551"/>
        <v>324</v>
      </c>
      <c r="N1411" s="55">
        <f t="shared" si="1551"/>
        <v>0</v>
      </c>
      <c r="O1411" s="55">
        <f t="shared" si="1551"/>
        <v>0</v>
      </c>
      <c r="P1411" s="55">
        <f t="shared" si="1551"/>
        <v>0</v>
      </c>
      <c r="Q1411" s="55">
        <f t="shared" si="1551"/>
        <v>0</v>
      </c>
      <c r="R1411" s="55">
        <f t="shared" si="1551"/>
        <v>0</v>
      </c>
      <c r="S1411" s="119">
        <f t="shared" si="1551"/>
        <v>324</v>
      </c>
      <c r="T1411" s="119">
        <f t="shared" si="1551"/>
        <v>0</v>
      </c>
      <c r="U1411" s="55">
        <f t="shared" si="1551"/>
        <v>0</v>
      </c>
      <c r="V1411" s="55">
        <f t="shared" si="1551"/>
        <v>0</v>
      </c>
      <c r="W1411" s="55">
        <f t="shared" si="1551"/>
        <v>0</v>
      </c>
      <c r="X1411" s="55">
        <f t="shared" ref="U1411:AJ1412" si="1552">X1412</f>
        <v>0</v>
      </c>
      <c r="Y1411" s="55">
        <f t="shared" si="1552"/>
        <v>324</v>
      </c>
      <c r="Z1411" s="55">
        <f t="shared" si="1552"/>
        <v>0</v>
      </c>
      <c r="AA1411" s="55">
        <f t="shared" si="1552"/>
        <v>0</v>
      </c>
      <c r="AB1411" s="55">
        <f t="shared" si="1552"/>
        <v>0</v>
      </c>
      <c r="AC1411" s="55">
        <f t="shared" si="1552"/>
        <v>0</v>
      </c>
      <c r="AD1411" s="55">
        <f t="shared" si="1552"/>
        <v>0</v>
      </c>
      <c r="AE1411" s="119">
        <f t="shared" si="1552"/>
        <v>324</v>
      </c>
      <c r="AF1411" s="119">
        <f t="shared" si="1552"/>
        <v>0</v>
      </c>
      <c r="AG1411" s="55">
        <f t="shared" si="1552"/>
        <v>0</v>
      </c>
      <c r="AH1411" s="55">
        <f t="shared" si="1552"/>
        <v>0</v>
      </c>
      <c r="AI1411" s="55">
        <f t="shared" si="1552"/>
        <v>0</v>
      </c>
      <c r="AJ1411" s="55">
        <f t="shared" si="1552"/>
        <v>0</v>
      </c>
      <c r="AK1411" s="55">
        <f t="shared" ref="AG1411:AR1412" si="1553">AK1412</f>
        <v>324</v>
      </c>
      <c r="AL1411" s="55">
        <f t="shared" si="1553"/>
        <v>0</v>
      </c>
      <c r="AM1411" s="55">
        <f t="shared" si="1553"/>
        <v>0</v>
      </c>
      <c r="AN1411" s="55">
        <f t="shared" si="1553"/>
        <v>0</v>
      </c>
      <c r="AO1411" s="55">
        <f t="shared" si="1553"/>
        <v>0</v>
      </c>
      <c r="AP1411" s="55">
        <f t="shared" si="1553"/>
        <v>0</v>
      </c>
      <c r="AQ1411" s="55">
        <f t="shared" si="1553"/>
        <v>324</v>
      </c>
      <c r="AR1411" s="55">
        <f t="shared" si="1553"/>
        <v>0</v>
      </c>
    </row>
    <row r="1412" spans="1:44">
      <c r="A1412" s="34" t="s">
        <v>95</v>
      </c>
      <c r="B1412" s="75">
        <v>921</v>
      </c>
      <c r="C1412" s="22" t="s">
        <v>31</v>
      </c>
      <c r="D1412" s="22" t="s">
        <v>75</v>
      </c>
      <c r="E1412" s="22" t="s">
        <v>254</v>
      </c>
      <c r="F1412" s="22" t="s">
        <v>96</v>
      </c>
      <c r="G1412" s="55">
        <f>G1413</f>
        <v>324</v>
      </c>
      <c r="H1412" s="55">
        <f t="shared" si="1551"/>
        <v>0</v>
      </c>
      <c r="I1412" s="55">
        <f t="shared" si="1551"/>
        <v>0</v>
      </c>
      <c r="J1412" s="55">
        <f t="shared" si="1551"/>
        <v>0</v>
      </c>
      <c r="K1412" s="55">
        <f t="shared" si="1551"/>
        <v>0</v>
      </c>
      <c r="L1412" s="55">
        <f t="shared" si="1551"/>
        <v>0</v>
      </c>
      <c r="M1412" s="55">
        <f t="shared" si="1551"/>
        <v>324</v>
      </c>
      <c r="N1412" s="55">
        <f t="shared" si="1551"/>
        <v>0</v>
      </c>
      <c r="O1412" s="55">
        <f t="shared" si="1551"/>
        <v>0</v>
      </c>
      <c r="P1412" s="55">
        <f t="shared" si="1551"/>
        <v>0</v>
      </c>
      <c r="Q1412" s="55">
        <f t="shared" si="1551"/>
        <v>0</v>
      </c>
      <c r="R1412" s="55">
        <f t="shared" si="1551"/>
        <v>0</v>
      </c>
      <c r="S1412" s="119">
        <f t="shared" si="1551"/>
        <v>324</v>
      </c>
      <c r="T1412" s="119">
        <f t="shared" si="1551"/>
        <v>0</v>
      </c>
      <c r="U1412" s="55">
        <f t="shared" si="1552"/>
        <v>0</v>
      </c>
      <c r="V1412" s="55">
        <f t="shared" si="1552"/>
        <v>0</v>
      </c>
      <c r="W1412" s="55">
        <f t="shared" si="1552"/>
        <v>0</v>
      </c>
      <c r="X1412" s="55">
        <f t="shared" si="1552"/>
        <v>0</v>
      </c>
      <c r="Y1412" s="55">
        <f t="shared" si="1552"/>
        <v>324</v>
      </c>
      <c r="Z1412" s="55">
        <f t="shared" si="1552"/>
        <v>0</v>
      </c>
      <c r="AA1412" s="55">
        <f t="shared" si="1552"/>
        <v>0</v>
      </c>
      <c r="AB1412" s="55">
        <f t="shared" si="1552"/>
        <v>0</v>
      </c>
      <c r="AC1412" s="55">
        <f t="shared" si="1552"/>
        <v>0</v>
      </c>
      <c r="AD1412" s="55">
        <f t="shared" si="1552"/>
        <v>0</v>
      </c>
      <c r="AE1412" s="119">
        <f t="shared" si="1552"/>
        <v>324</v>
      </c>
      <c r="AF1412" s="119">
        <f t="shared" si="1552"/>
        <v>0</v>
      </c>
      <c r="AG1412" s="55">
        <f t="shared" si="1553"/>
        <v>0</v>
      </c>
      <c r="AH1412" s="55">
        <f t="shared" si="1553"/>
        <v>0</v>
      </c>
      <c r="AI1412" s="55">
        <f t="shared" si="1553"/>
        <v>0</v>
      </c>
      <c r="AJ1412" s="55">
        <f t="shared" si="1553"/>
        <v>0</v>
      </c>
      <c r="AK1412" s="55">
        <f t="shared" si="1553"/>
        <v>324</v>
      </c>
      <c r="AL1412" s="55">
        <f t="shared" si="1553"/>
        <v>0</v>
      </c>
      <c r="AM1412" s="55">
        <f t="shared" si="1553"/>
        <v>0</v>
      </c>
      <c r="AN1412" s="55">
        <f t="shared" si="1553"/>
        <v>0</v>
      </c>
      <c r="AO1412" s="55">
        <f t="shared" si="1553"/>
        <v>0</v>
      </c>
      <c r="AP1412" s="55">
        <f t="shared" si="1553"/>
        <v>0</v>
      </c>
      <c r="AQ1412" s="55">
        <f t="shared" si="1553"/>
        <v>324</v>
      </c>
      <c r="AR1412" s="55">
        <f t="shared" si="1553"/>
        <v>0</v>
      </c>
    </row>
    <row r="1413" spans="1:44">
      <c r="A1413" s="34" t="s">
        <v>241</v>
      </c>
      <c r="B1413" s="75">
        <v>921</v>
      </c>
      <c r="C1413" s="22" t="s">
        <v>31</v>
      </c>
      <c r="D1413" s="22" t="s">
        <v>75</v>
      </c>
      <c r="E1413" s="22" t="s">
        <v>254</v>
      </c>
      <c r="F1413" s="38" t="s">
        <v>242</v>
      </c>
      <c r="G1413" s="6">
        <v>324</v>
      </c>
      <c r="H1413" s="6"/>
      <c r="I1413" s="102"/>
      <c r="J1413" s="102"/>
      <c r="K1413" s="102"/>
      <c r="L1413" s="102"/>
      <c r="M1413" s="55">
        <f>G1413+I1413+J1413+K1413+L1413</f>
        <v>324</v>
      </c>
      <c r="N1413" s="55">
        <f>H1413+L1413</f>
        <v>0</v>
      </c>
      <c r="O1413" s="102"/>
      <c r="P1413" s="102"/>
      <c r="Q1413" s="102"/>
      <c r="R1413" s="102"/>
      <c r="S1413" s="119">
        <f>M1413+O1413+P1413+Q1413+R1413</f>
        <v>324</v>
      </c>
      <c r="T1413" s="119">
        <f>N1413+R1413</f>
        <v>0</v>
      </c>
      <c r="U1413" s="102"/>
      <c r="V1413" s="102"/>
      <c r="W1413" s="102"/>
      <c r="X1413" s="102"/>
      <c r="Y1413" s="55">
        <f>S1413+U1413+V1413+W1413+X1413</f>
        <v>324</v>
      </c>
      <c r="Z1413" s="55">
        <f>T1413+X1413</f>
        <v>0</v>
      </c>
      <c r="AA1413" s="102"/>
      <c r="AB1413" s="102"/>
      <c r="AC1413" s="102"/>
      <c r="AD1413" s="102"/>
      <c r="AE1413" s="119">
        <f>Y1413+AA1413+AB1413+AC1413+AD1413</f>
        <v>324</v>
      </c>
      <c r="AF1413" s="119">
        <f>Z1413+AD1413</f>
        <v>0</v>
      </c>
      <c r="AG1413" s="102"/>
      <c r="AH1413" s="102"/>
      <c r="AI1413" s="102"/>
      <c r="AJ1413" s="102"/>
      <c r="AK1413" s="55">
        <f>AE1413+AG1413+AH1413+AI1413+AJ1413</f>
        <v>324</v>
      </c>
      <c r="AL1413" s="55">
        <f>AF1413+AJ1413</f>
        <v>0</v>
      </c>
      <c r="AM1413" s="102"/>
      <c r="AN1413" s="102"/>
      <c r="AO1413" s="102"/>
      <c r="AP1413" s="102"/>
      <c r="AQ1413" s="55">
        <f>AK1413+AM1413+AN1413+AO1413+AP1413</f>
        <v>324</v>
      </c>
      <c r="AR1413" s="55">
        <f>AL1413+AP1413</f>
        <v>0</v>
      </c>
    </row>
    <row r="1414" spans="1:44" ht="49.5" hidden="1">
      <c r="A1414" s="20" t="s">
        <v>549</v>
      </c>
      <c r="B1414" s="75">
        <v>921</v>
      </c>
      <c r="C1414" s="22" t="s">
        <v>31</v>
      </c>
      <c r="D1414" s="22" t="s">
        <v>75</v>
      </c>
      <c r="E1414" s="22" t="s">
        <v>255</v>
      </c>
      <c r="F1414" s="22"/>
      <c r="G1414" s="55">
        <f>G1415</f>
        <v>0</v>
      </c>
      <c r="H1414" s="55">
        <f>H1415</f>
        <v>0</v>
      </c>
      <c r="I1414" s="102"/>
      <c r="J1414" s="102"/>
      <c r="K1414" s="102"/>
      <c r="L1414" s="102"/>
      <c r="M1414" s="102"/>
      <c r="N1414" s="102"/>
      <c r="O1414" s="102"/>
      <c r="P1414" s="102"/>
      <c r="Q1414" s="102"/>
      <c r="R1414" s="102"/>
      <c r="S1414" s="121"/>
      <c r="T1414" s="121"/>
      <c r="U1414" s="102"/>
      <c r="V1414" s="102"/>
      <c r="W1414" s="102"/>
      <c r="X1414" s="102"/>
      <c r="Y1414" s="102"/>
      <c r="Z1414" s="102"/>
      <c r="AA1414" s="102"/>
      <c r="AB1414" s="102"/>
      <c r="AC1414" s="102"/>
      <c r="AD1414" s="102"/>
      <c r="AE1414" s="121"/>
      <c r="AF1414" s="121"/>
      <c r="AG1414" s="102"/>
      <c r="AH1414" s="102"/>
      <c r="AI1414" s="102"/>
      <c r="AJ1414" s="102"/>
      <c r="AK1414" s="102"/>
      <c r="AL1414" s="102"/>
      <c r="AM1414" s="102"/>
      <c r="AN1414" s="102"/>
      <c r="AO1414" s="102"/>
      <c r="AP1414" s="102"/>
      <c r="AQ1414" s="102"/>
      <c r="AR1414" s="102"/>
    </row>
    <row r="1415" spans="1:44" hidden="1">
      <c r="A1415" s="34" t="s">
        <v>95</v>
      </c>
      <c r="B1415" s="75">
        <v>921</v>
      </c>
      <c r="C1415" s="22" t="s">
        <v>31</v>
      </c>
      <c r="D1415" s="22" t="s">
        <v>75</v>
      </c>
      <c r="E1415" s="22" t="s">
        <v>255</v>
      </c>
      <c r="F1415" s="22" t="s">
        <v>96</v>
      </c>
      <c r="G1415" s="55">
        <f>G1416</f>
        <v>0</v>
      </c>
      <c r="H1415" s="55">
        <f>H1416</f>
        <v>0</v>
      </c>
      <c r="I1415" s="102"/>
      <c r="J1415" s="102"/>
      <c r="K1415" s="102"/>
      <c r="L1415" s="102"/>
      <c r="M1415" s="102"/>
      <c r="N1415" s="102"/>
      <c r="O1415" s="102"/>
      <c r="P1415" s="102"/>
      <c r="Q1415" s="102"/>
      <c r="R1415" s="102"/>
      <c r="S1415" s="121"/>
      <c r="T1415" s="121"/>
      <c r="U1415" s="102"/>
      <c r="V1415" s="102"/>
      <c r="W1415" s="102"/>
      <c r="X1415" s="102"/>
      <c r="Y1415" s="102"/>
      <c r="Z1415" s="102"/>
      <c r="AA1415" s="102"/>
      <c r="AB1415" s="102"/>
      <c r="AC1415" s="102"/>
      <c r="AD1415" s="102"/>
      <c r="AE1415" s="121"/>
      <c r="AF1415" s="121"/>
      <c r="AG1415" s="102"/>
      <c r="AH1415" s="102"/>
      <c r="AI1415" s="102"/>
      <c r="AJ1415" s="102"/>
      <c r="AK1415" s="102"/>
      <c r="AL1415" s="102"/>
      <c r="AM1415" s="102"/>
      <c r="AN1415" s="102"/>
      <c r="AO1415" s="102"/>
      <c r="AP1415" s="102"/>
      <c r="AQ1415" s="102"/>
      <c r="AR1415" s="102"/>
    </row>
    <row r="1416" spans="1:44" hidden="1">
      <c r="A1416" s="34" t="s">
        <v>241</v>
      </c>
      <c r="B1416" s="75">
        <v>921</v>
      </c>
      <c r="C1416" s="22" t="s">
        <v>31</v>
      </c>
      <c r="D1416" s="22" t="s">
        <v>75</v>
      </c>
      <c r="E1416" s="22" t="s">
        <v>255</v>
      </c>
      <c r="F1416" s="38" t="s">
        <v>242</v>
      </c>
      <c r="G1416" s="6"/>
      <c r="H1416" s="6"/>
      <c r="I1416" s="102"/>
      <c r="J1416" s="102"/>
      <c r="K1416" s="102"/>
      <c r="L1416" s="102"/>
      <c r="M1416" s="102"/>
      <c r="N1416" s="102"/>
      <c r="O1416" s="102"/>
      <c r="P1416" s="102"/>
      <c r="Q1416" s="102"/>
      <c r="R1416" s="102"/>
      <c r="S1416" s="121"/>
      <c r="T1416" s="121"/>
      <c r="U1416" s="102"/>
      <c r="V1416" s="102"/>
      <c r="W1416" s="102"/>
      <c r="X1416" s="102"/>
      <c r="Y1416" s="102"/>
      <c r="Z1416" s="102"/>
      <c r="AA1416" s="102"/>
      <c r="AB1416" s="102"/>
      <c r="AC1416" s="102"/>
      <c r="AD1416" s="102"/>
      <c r="AE1416" s="121"/>
      <c r="AF1416" s="121"/>
      <c r="AG1416" s="102"/>
      <c r="AH1416" s="102"/>
      <c r="AI1416" s="102"/>
      <c r="AJ1416" s="102"/>
      <c r="AK1416" s="102"/>
      <c r="AL1416" s="102"/>
      <c r="AM1416" s="102"/>
      <c r="AN1416" s="102"/>
      <c r="AO1416" s="102"/>
      <c r="AP1416" s="102"/>
      <c r="AQ1416" s="102"/>
      <c r="AR1416" s="102"/>
    </row>
    <row r="1417" spans="1:44" ht="148.5">
      <c r="A1417" s="20" t="s">
        <v>758</v>
      </c>
      <c r="B1417" s="75">
        <v>921</v>
      </c>
      <c r="C1417" s="22" t="s">
        <v>31</v>
      </c>
      <c r="D1417" s="22" t="s">
        <v>75</v>
      </c>
      <c r="E1417" s="22" t="s">
        <v>256</v>
      </c>
      <c r="F1417" s="22"/>
      <c r="G1417" s="55">
        <f t="shared" ref="G1417:I1418" si="1554">G1418</f>
        <v>0</v>
      </c>
      <c r="H1417" s="55">
        <f t="shared" si="1554"/>
        <v>0</v>
      </c>
      <c r="I1417" s="55">
        <f t="shared" si="1554"/>
        <v>10</v>
      </c>
      <c r="J1417" s="55">
        <f t="shared" ref="J1417:AA1418" si="1555">J1418</f>
        <v>0</v>
      </c>
      <c r="K1417" s="55">
        <f t="shared" si="1555"/>
        <v>0</v>
      </c>
      <c r="L1417" s="55">
        <f t="shared" si="1555"/>
        <v>0</v>
      </c>
      <c r="M1417" s="55">
        <f t="shared" si="1555"/>
        <v>10</v>
      </c>
      <c r="N1417" s="55">
        <f t="shared" si="1555"/>
        <v>0</v>
      </c>
      <c r="O1417" s="55">
        <f t="shared" si="1555"/>
        <v>0</v>
      </c>
      <c r="P1417" s="55">
        <f t="shared" si="1555"/>
        <v>0</v>
      </c>
      <c r="Q1417" s="55">
        <f t="shared" si="1555"/>
        <v>0</v>
      </c>
      <c r="R1417" s="55">
        <f t="shared" si="1555"/>
        <v>0</v>
      </c>
      <c r="S1417" s="119">
        <f t="shared" si="1555"/>
        <v>10</v>
      </c>
      <c r="T1417" s="119">
        <f t="shared" si="1555"/>
        <v>0</v>
      </c>
      <c r="U1417" s="55">
        <f t="shared" si="1555"/>
        <v>0</v>
      </c>
      <c r="V1417" s="55">
        <f t="shared" si="1555"/>
        <v>0</v>
      </c>
      <c r="W1417" s="55">
        <f t="shared" si="1555"/>
        <v>0</v>
      </c>
      <c r="X1417" s="55">
        <f t="shared" si="1555"/>
        <v>0</v>
      </c>
      <c r="Y1417" s="55">
        <f t="shared" si="1555"/>
        <v>10</v>
      </c>
      <c r="Z1417" s="55">
        <f t="shared" ref="U1417:Z1418" si="1556">Z1418</f>
        <v>0</v>
      </c>
      <c r="AA1417" s="55">
        <f t="shared" si="1555"/>
        <v>0</v>
      </c>
      <c r="AB1417" s="55">
        <f t="shared" ref="AA1417:AP1418" si="1557">AB1418</f>
        <v>0</v>
      </c>
      <c r="AC1417" s="55">
        <f t="shared" si="1557"/>
        <v>0</v>
      </c>
      <c r="AD1417" s="55">
        <f t="shared" si="1557"/>
        <v>0</v>
      </c>
      <c r="AE1417" s="119">
        <f t="shared" si="1557"/>
        <v>10</v>
      </c>
      <c r="AF1417" s="119">
        <f t="shared" si="1557"/>
        <v>0</v>
      </c>
      <c r="AG1417" s="55">
        <f t="shared" si="1557"/>
        <v>0</v>
      </c>
      <c r="AH1417" s="55">
        <f t="shared" si="1557"/>
        <v>0</v>
      </c>
      <c r="AI1417" s="55">
        <f t="shared" si="1557"/>
        <v>0</v>
      </c>
      <c r="AJ1417" s="55">
        <f t="shared" si="1557"/>
        <v>0</v>
      </c>
      <c r="AK1417" s="55">
        <f t="shared" si="1557"/>
        <v>10</v>
      </c>
      <c r="AL1417" s="55">
        <f t="shared" si="1557"/>
        <v>0</v>
      </c>
      <c r="AM1417" s="55">
        <f t="shared" si="1557"/>
        <v>0</v>
      </c>
      <c r="AN1417" s="55">
        <f t="shared" si="1557"/>
        <v>0</v>
      </c>
      <c r="AO1417" s="55">
        <f t="shared" si="1557"/>
        <v>0</v>
      </c>
      <c r="AP1417" s="55">
        <f t="shared" si="1557"/>
        <v>0</v>
      </c>
      <c r="AQ1417" s="55">
        <f t="shared" ref="AM1417:AR1418" si="1558">AQ1418</f>
        <v>10</v>
      </c>
      <c r="AR1417" s="55">
        <f t="shared" si="1558"/>
        <v>0</v>
      </c>
    </row>
    <row r="1418" spans="1:44">
      <c r="A1418" s="34" t="s">
        <v>95</v>
      </c>
      <c r="B1418" s="75">
        <v>921</v>
      </c>
      <c r="C1418" s="22" t="s">
        <v>31</v>
      </c>
      <c r="D1418" s="22" t="s">
        <v>75</v>
      </c>
      <c r="E1418" s="22" t="s">
        <v>256</v>
      </c>
      <c r="F1418" s="22" t="s">
        <v>96</v>
      </c>
      <c r="G1418" s="55">
        <f t="shared" si="1554"/>
        <v>0</v>
      </c>
      <c r="H1418" s="55">
        <f t="shared" si="1554"/>
        <v>0</v>
      </c>
      <c r="I1418" s="55">
        <f t="shared" si="1554"/>
        <v>10</v>
      </c>
      <c r="J1418" s="55">
        <f t="shared" si="1555"/>
        <v>0</v>
      </c>
      <c r="K1418" s="55">
        <f t="shared" si="1555"/>
        <v>0</v>
      </c>
      <c r="L1418" s="55">
        <f t="shared" si="1555"/>
        <v>0</v>
      </c>
      <c r="M1418" s="55">
        <f t="shared" si="1555"/>
        <v>10</v>
      </c>
      <c r="N1418" s="55">
        <f t="shared" si="1555"/>
        <v>0</v>
      </c>
      <c r="O1418" s="55">
        <f t="shared" si="1555"/>
        <v>0</v>
      </c>
      <c r="P1418" s="55">
        <f t="shared" si="1555"/>
        <v>0</v>
      </c>
      <c r="Q1418" s="55">
        <f t="shared" si="1555"/>
        <v>0</v>
      </c>
      <c r="R1418" s="55">
        <f t="shared" si="1555"/>
        <v>0</v>
      </c>
      <c r="S1418" s="119">
        <f t="shared" si="1555"/>
        <v>10</v>
      </c>
      <c r="T1418" s="119">
        <f t="shared" si="1555"/>
        <v>0</v>
      </c>
      <c r="U1418" s="55">
        <f t="shared" si="1556"/>
        <v>0</v>
      </c>
      <c r="V1418" s="55">
        <f t="shared" si="1556"/>
        <v>0</v>
      </c>
      <c r="W1418" s="55">
        <f t="shared" si="1556"/>
        <v>0</v>
      </c>
      <c r="X1418" s="55">
        <f t="shared" si="1556"/>
        <v>0</v>
      </c>
      <c r="Y1418" s="55">
        <f t="shared" si="1556"/>
        <v>10</v>
      </c>
      <c r="Z1418" s="55">
        <f t="shared" si="1556"/>
        <v>0</v>
      </c>
      <c r="AA1418" s="55">
        <f t="shared" si="1557"/>
        <v>0</v>
      </c>
      <c r="AB1418" s="55">
        <f t="shared" si="1557"/>
        <v>0</v>
      </c>
      <c r="AC1418" s="55">
        <f t="shared" si="1557"/>
        <v>0</v>
      </c>
      <c r="AD1418" s="55">
        <f t="shared" si="1557"/>
        <v>0</v>
      </c>
      <c r="AE1418" s="119">
        <f t="shared" si="1557"/>
        <v>10</v>
      </c>
      <c r="AF1418" s="119">
        <f t="shared" si="1557"/>
        <v>0</v>
      </c>
      <c r="AG1418" s="55">
        <f t="shared" si="1557"/>
        <v>0</v>
      </c>
      <c r="AH1418" s="55">
        <f t="shared" si="1557"/>
        <v>0</v>
      </c>
      <c r="AI1418" s="55">
        <f t="shared" si="1557"/>
        <v>0</v>
      </c>
      <c r="AJ1418" s="55">
        <f t="shared" si="1557"/>
        <v>0</v>
      </c>
      <c r="AK1418" s="55">
        <f t="shared" si="1557"/>
        <v>10</v>
      </c>
      <c r="AL1418" s="55">
        <f t="shared" si="1557"/>
        <v>0</v>
      </c>
      <c r="AM1418" s="55">
        <f t="shared" si="1558"/>
        <v>0</v>
      </c>
      <c r="AN1418" s="55">
        <f t="shared" si="1558"/>
        <v>0</v>
      </c>
      <c r="AO1418" s="55">
        <f t="shared" si="1558"/>
        <v>0</v>
      </c>
      <c r="AP1418" s="55">
        <f t="shared" si="1558"/>
        <v>0</v>
      </c>
      <c r="AQ1418" s="55">
        <f t="shared" si="1558"/>
        <v>10</v>
      </c>
      <c r="AR1418" s="55">
        <f t="shared" si="1558"/>
        <v>0</v>
      </c>
    </row>
    <row r="1419" spans="1:44">
      <c r="A1419" s="34" t="s">
        <v>241</v>
      </c>
      <c r="B1419" s="75">
        <v>921</v>
      </c>
      <c r="C1419" s="22" t="s">
        <v>31</v>
      </c>
      <c r="D1419" s="22" t="s">
        <v>75</v>
      </c>
      <c r="E1419" s="22" t="s">
        <v>256</v>
      </c>
      <c r="F1419" s="38" t="s">
        <v>242</v>
      </c>
      <c r="G1419" s="6"/>
      <c r="H1419" s="6"/>
      <c r="I1419" s="55">
        <v>10</v>
      </c>
      <c r="J1419" s="55"/>
      <c r="K1419" s="55"/>
      <c r="L1419" s="55"/>
      <c r="M1419" s="55">
        <f>G1419+I1419+J1419+K1419+L1419</f>
        <v>10</v>
      </c>
      <c r="N1419" s="55">
        <f>H1419+L1419</f>
        <v>0</v>
      </c>
      <c r="O1419" s="55"/>
      <c r="P1419" s="55"/>
      <c r="Q1419" s="55"/>
      <c r="R1419" s="55"/>
      <c r="S1419" s="119">
        <f>M1419+O1419+P1419+Q1419+R1419</f>
        <v>10</v>
      </c>
      <c r="T1419" s="119">
        <f>N1419+R1419</f>
        <v>0</v>
      </c>
      <c r="U1419" s="55"/>
      <c r="V1419" s="55"/>
      <c r="W1419" s="55"/>
      <c r="X1419" s="55"/>
      <c r="Y1419" s="55">
        <f>S1419+U1419+V1419+W1419+X1419</f>
        <v>10</v>
      </c>
      <c r="Z1419" s="55">
        <f>T1419+X1419</f>
        <v>0</v>
      </c>
      <c r="AA1419" s="55"/>
      <c r="AB1419" s="55"/>
      <c r="AC1419" s="55"/>
      <c r="AD1419" s="55"/>
      <c r="AE1419" s="119">
        <f>Y1419+AA1419+AB1419+AC1419+AD1419</f>
        <v>10</v>
      </c>
      <c r="AF1419" s="119">
        <f>Z1419+AD1419</f>
        <v>0</v>
      </c>
      <c r="AG1419" s="55"/>
      <c r="AH1419" s="55"/>
      <c r="AI1419" s="55"/>
      <c r="AJ1419" s="55"/>
      <c r="AK1419" s="55">
        <f>AE1419+AG1419+AH1419+AI1419+AJ1419</f>
        <v>10</v>
      </c>
      <c r="AL1419" s="55">
        <f>AF1419+AJ1419</f>
        <v>0</v>
      </c>
      <c r="AM1419" s="55"/>
      <c r="AN1419" s="55"/>
      <c r="AO1419" s="55"/>
      <c r="AP1419" s="55"/>
      <c r="AQ1419" s="55">
        <f>AK1419+AM1419+AN1419+AO1419+AP1419</f>
        <v>10</v>
      </c>
      <c r="AR1419" s="55">
        <f>AL1419+AP1419</f>
        <v>0</v>
      </c>
    </row>
    <row r="1420" spans="1:44" ht="99">
      <c r="A1420" s="20" t="s">
        <v>759</v>
      </c>
      <c r="B1420" s="75">
        <v>921</v>
      </c>
      <c r="C1420" s="22" t="s">
        <v>31</v>
      </c>
      <c r="D1420" s="22" t="s">
        <v>75</v>
      </c>
      <c r="E1420" s="22" t="s">
        <v>257</v>
      </c>
      <c r="F1420" s="22"/>
      <c r="G1420" s="55">
        <f t="shared" ref="G1420:I1421" si="1559">G1421</f>
        <v>0</v>
      </c>
      <c r="H1420" s="55">
        <f t="shared" si="1559"/>
        <v>0</v>
      </c>
      <c r="I1420" s="55">
        <f t="shared" si="1559"/>
        <v>50</v>
      </c>
      <c r="J1420" s="55">
        <f t="shared" ref="J1420:AA1421" si="1560">J1421</f>
        <v>0</v>
      </c>
      <c r="K1420" s="55">
        <f t="shared" si="1560"/>
        <v>0</v>
      </c>
      <c r="L1420" s="55">
        <f t="shared" si="1560"/>
        <v>0</v>
      </c>
      <c r="M1420" s="55">
        <f t="shared" si="1560"/>
        <v>50</v>
      </c>
      <c r="N1420" s="55">
        <f t="shared" si="1560"/>
        <v>0</v>
      </c>
      <c r="O1420" s="55">
        <f t="shared" si="1560"/>
        <v>0</v>
      </c>
      <c r="P1420" s="55">
        <f t="shared" si="1560"/>
        <v>0</v>
      </c>
      <c r="Q1420" s="55">
        <f t="shared" si="1560"/>
        <v>0</v>
      </c>
      <c r="R1420" s="55">
        <f t="shared" si="1560"/>
        <v>0</v>
      </c>
      <c r="S1420" s="119">
        <f t="shared" si="1560"/>
        <v>50</v>
      </c>
      <c r="T1420" s="119">
        <f t="shared" si="1560"/>
        <v>0</v>
      </c>
      <c r="U1420" s="55">
        <f t="shared" si="1560"/>
        <v>0</v>
      </c>
      <c r="V1420" s="55">
        <f t="shared" si="1560"/>
        <v>0</v>
      </c>
      <c r="W1420" s="55">
        <f t="shared" si="1560"/>
        <v>0</v>
      </c>
      <c r="X1420" s="55">
        <f t="shared" si="1560"/>
        <v>0</v>
      </c>
      <c r="Y1420" s="55">
        <f t="shared" si="1560"/>
        <v>50</v>
      </c>
      <c r="Z1420" s="55">
        <f t="shared" ref="U1420:Z1421" si="1561">Z1421</f>
        <v>0</v>
      </c>
      <c r="AA1420" s="55">
        <f t="shared" si="1560"/>
        <v>0</v>
      </c>
      <c r="AB1420" s="55">
        <f t="shared" ref="AA1420:AP1421" si="1562">AB1421</f>
        <v>0</v>
      </c>
      <c r="AC1420" s="55">
        <f t="shared" si="1562"/>
        <v>0</v>
      </c>
      <c r="AD1420" s="55">
        <f t="shared" si="1562"/>
        <v>0</v>
      </c>
      <c r="AE1420" s="119">
        <f t="shared" si="1562"/>
        <v>50</v>
      </c>
      <c r="AF1420" s="119">
        <f t="shared" si="1562"/>
        <v>0</v>
      </c>
      <c r="AG1420" s="55">
        <f t="shared" si="1562"/>
        <v>0</v>
      </c>
      <c r="AH1420" s="55">
        <f t="shared" si="1562"/>
        <v>0</v>
      </c>
      <c r="AI1420" s="55">
        <f t="shared" si="1562"/>
        <v>0</v>
      </c>
      <c r="AJ1420" s="55">
        <f t="shared" si="1562"/>
        <v>0</v>
      </c>
      <c r="AK1420" s="55">
        <f t="shared" si="1562"/>
        <v>50</v>
      </c>
      <c r="AL1420" s="55">
        <f t="shared" si="1562"/>
        <v>0</v>
      </c>
      <c r="AM1420" s="55">
        <f t="shared" si="1562"/>
        <v>0</v>
      </c>
      <c r="AN1420" s="55">
        <f t="shared" si="1562"/>
        <v>0</v>
      </c>
      <c r="AO1420" s="55">
        <f t="shared" si="1562"/>
        <v>0</v>
      </c>
      <c r="AP1420" s="55">
        <f t="shared" si="1562"/>
        <v>0</v>
      </c>
      <c r="AQ1420" s="55">
        <f t="shared" ref="AM1420:AR1421" si="1563">AQ1421</f>
        <v>50</v>
      </c>
      <c r="AR1420" s="55">
        <f t="shared" si="1563"/>
        <v>0</v>
      </c>
    </row>
    <row r="1421" spans="1:44">
      <c r="A1421" s="34" t="s">
        <v>95</v>
      </c>
      <c r="B1421" s="75">
        <v>921</v>
      </c>
      <c r="C1421" s="22" t="s">
        <v>31</v>
      </c>
      <c r="D1421" s="22" t="s">
        <v>75</v>
      </c>
      <c r="E1421" s="22" t="s">
        <v>257</v>
      </c>
      <c r="F1421" s="22" t="s">
        <v>96</v>
      </c>
      <c r="G1421" s="55">
        <f t="shared" si="1559"/>
        <v>0</v>
      </c>
      <c r="H1421" s="55">
        <f t="shared" si="1559"/>
        <v>0</v>
      </c>
      <c r="I1421" s="55">
        <f t="shared" si="1559"/>
        <v>50</v>
      </c>
      <c r="J1421" s="55">
        <f t="shared" si="1560"/>
        <v>0</v>
      </c>
      <c r="K1421" s="55">
        <f t="shared" si="1560"/>
        <v>0</v>
      </c>
      <c r="L1421" s="55">
        <f t="shared" si="1560"/>
        <v>0</v>
      </c>
      <c r="M1421" s="55">
        <f t="shared" si="1560"/>
        <v>50</v>
      </c>
      <c r="N1421" s="55">
        <f t="shared" si="1560"/>
        <v>0</v>
      </c>
      <c r="O1421" s="55">
        <f t="shared" si="1560"/>
        <v>0</v>
      </c>
      <c r="P1421" s="55">
        <f t="shared" si="1560"/>
        <v>0</v>
      </c>
      <c r="Q1421" s="55">
        <f t="shared" si="1560"/>
        <v>0</v>
      </c>
      <c r="R1421" s="55">
        <f t="shared" si="1560"/>
        <v>0</v>
      </c>
      <c r="S1421" s="119">
        <f t="shared" si="1560"/>
        <v>50</v>
      </c>
      <c r="T1421" s="119">
        <f t="shared" si="1560"/>
        <v>0</v>
      </c>
      <c r="U1421" s="55">
        <f t="shared" si="1561"/>
        <v>0</v>
      </c>
      <c r="V1421" s="55">
        <f t="shared" si="1561"/>
        <v>0</v>
      </c>
      <c r="W1421" s="55">
        <f t="shared" si="1561"/>
        <v>0</v>
      </c>
      <c r="X1421" s="55">
        <f t="shared" si="1561"/>
        <v>0</v>
      </c>
      <c r="Y1421" s="55">
        <f t="shared" si="1561"/>
        <v>50</v>
      </c>
      <c r="Z1421" s="55">
        <f t="shared" si="1561"/>
        <v>0</v>
      </c>
      <c r="AA1421" s="55">
        <f t="shared" si="1562"/>
        <v>0</v>
      </c>
      <c r="AB1421" s="55">
        <f t="shared" si="1562"/>
        <v>0</v>
      </c>
      <c r="AC1421" s="55">
        <f t="shared" si="1562"/>
        <v>0</v>
      </c>
      <c r="AD1421" s="55">
        <f t="shared" si="1562"/>
        <v>0</v>
      </c>
      <c r="AE1421" s="119">
        <f t="shared" si="1562"/>
        <v>50</v>
      </c>
      <c r="AF1421" s="119">
        <f t="shared" si="1562"/>
        <v>0</v>
      </c>
      <c r="AG1421" s="55">
        <f t="shared" si="1562"/>
        <v>0</v>
      </c>
      <c r="AH1421" s="55">
        <f t="shared" si="1562"/>
        <v>0</v>
      </c>
      <c r="AI1421" s="55">
        <f t="shared" si="1562"/>
        <v>0</v>
      </c>
      <c r="AJ1421" s="55">
        <f t="shared" si="1562"/>
        <v>0</v>
      </c>
      <c r="AK1421" s="55">
        <f t="shared" si="1562"/>
        <v>50</v>
      </c>
      <c r="AL1421" s="55">
        <f t="shared" si="1562"/>
        <v>0</v>
      </c>
      <c r="AM1421" s="55">
        <f t="shared" si="1563"/>
        <v>0</v>
      </c>
      <c r="AN1421" s="55">
        <f t="shared" si="1563"/>
        <v>0</v>
      </c>
      <c r="AO1421" s="55">
        <f t="shared" si="1563"/>
        <v>0</v>
      </c>
      <c r="AP1421" s="55">
        <f t="shared" si="1563"/>
        <v>0</v>
      </c>
      <c r="AQ1421" s="55">
        <f t="shared" si="1563"/>
        <v>50</v>
      </c>
      <c r="AR1421" s="55">
        <f t="shared" si="1563"/>
        <v>0</v>
      </c>
    </row>
    <row r="1422" spans="1:44">
      <c r="A1422" s="34" t="s">
        <v>241</v>
      </c>
      <c r="B1422" s="75">
        <v>921</v>
      </c>
      <c r="C1422" s="22" t="s">
        <v>31</v>
      </c>
      <c r="D1422" s="22" t="s">
        <v>75</v>
      </c>
      <c r="E1422" s="22" t="s">
        <v>257</v>
      </c>
      <c r="F1422" s="38" t="s">
        <v>242</v>
      </c>
      <c r="G1422" s="6"/>
      <c r="H1422" s="6"/>
      <c r="I1422" s="55">
        <v>50</v>
      </c>
      <c r="J1422" s="55"/>
      <c r="K1422" s="55"/>
      <c r="L1422" s="55"/>
      <c r="M1422" s="55">
        <f>G1422+I1422+J1422+K1422+L1422</f>
        <v>50</v>
      </c>
      <c r="N1422" s="55">
        <f>H1422+L1422</f>
        <v>0</v>
      </c>
      <c r="O1422" s="55"/>
      <c r="P1422" s="55"/>
      <c r="Q1422" s="55"/>
      <c r="R1422" s="55"/>
      <c r="S1422" s="119">
        <f>M1422+O1422+P1422+Q1422+R1422</f>
        <v>50</v>
      </c>
      <c r="T1422" s="119">
        <f>N1422+R1422</f>
        <v>0</v>
      </c>
      <c r="U1422" s="55"/>
      <c r="V1422" s="55"/>
      <c r="W1422" s="55"/>
      <c r="X1422" s="55"/>
      <c r="Y1422" s="55">
        <f>S1422+U1422+V1422+W1422+X1422</f>
        <v>50</v>
      </c>
      <c r="Z1422" s="55">
        <f>T1422+X1422</f>
        <v>0</v>
      </c>
      <c r="AA1422" s="55"/>
      <c r="AB1422" s="55"/>
      <c r="AC1422" s="55"/>
      <c r="AD1422" s="55"/>
      <c r="AE1422" s="119">
        <f>Y1422+AA1422+AB1422+AC1422+AD1422</f>
        <v>50</v>
      </c>
      <c r="AF1422" s="119">
        <f>Z1422+AD1422</f>
        <v>0</v>
      </c>
      <c r="AG1422" s="55"/>
      <c r="AH1422" s="55"/>
      <c r="AI1422" s="55"/>
      <c r="AJ1422" s="55"/>
      <c r="AK1422" s="55">
        <f>AE1422+AG1422+AH1422+AI1422+AJ1422</f>
        <v>50</v>
      </c>
      <c r="AL1422" s="55">
        <f>AF1422+AJ1422</f>
        <v>0</v>
      </c>
      <c r="AM1422" s="55"/>
      <c r="AN1422" s="55"/>
      <c r="AO1422" s="55"/>
      <c r="AP1422" s="55"/>
      <c r="AQ1422" s="55">
        <f>AK1422+AM1422+AN1422+AO1422+AP1422</f>
        <v>50</v>
      </c>
      <c r="AR1422" s="55">
        <f>AL1422+AP1422</f>
        <v>0</v>
      </c>
    </row>
    <row r="1423" spans="1:44" ht="132">
      <c r="A1423" s="70" t="s">
        <v>735</v>
      </c>
      <c r="B1423" s="75">
        <v>921</v>
      </c>
      <c r="C1423" s="22" t="s">
        <v>31</v>
      </c>
      <c r="D1423" s="22" t="s">
        <v>75</v>
      </c>
      <c r="E1423" s="22" t="s">
        <v>258</v>
      </c>
      <c r="F1423" s="22"/>
      <c r="G1423" s="55">
        <f>G1424</f>
        <v>720</v>
      </c>
      <c r="H1423" s="55">
        <f t="shared" ref="H1423:W1424" si="1564">H1424</f>
        <v>0</v>
      </c>
      <c r="I1423" s="55">
        <f t="shared" si="1564"/>
        <v>0</v>
      </c>
      <c r="J1423" s="55">
        <f t="shared" si="1564"/>
        <v>0</v>
      </c>
      <c r="K1423" s="55">
        <f t="shared" si="1564"/>
        <v>0</v>
      </c>
      <c r="L1423" s="55">
        <f t="shared" si="1564"/>
        <v>0</v>
      </c>
      <c r="M1423" s="55">
        <f t="shared" si="1564"/>
        <v>720</v>
      </c>
      <c r="N1423" s="55">
        <f t="shared" si="1564"/>
        <v>0</v>
      </c>
      <c r="O1423" s="55">
        <f t="shared" si="1564"/>
        <v>0</v>
      </c>
      <c r="P1423" s="55">
        <f t="shared" si="1564"/>
        <v>0</v>
      </c>
      <c r="Q1423" s="55">
        <f t="shared" si="1564"/>
        <v>0</v>
      </c>
      <c r="R1423" s="55">
        <f t="shared" si="1564"/>
        <v>0</v>
      </c>
      <c r="S1423" s="119">
        <f t="shared" si="1564"/>
        <v>720</v>
      </c>
      <c r="T1423" s="119">
        <f t="shared" si="1564"/>
        <v>0</v>
      </c>
      <c r="U1423" s="55">
        <f t="shared" si="1564"/>
        <v>0</v>
      </c>
      <c r="V1423" s="55">
        <f t="shared" si="1564"/>
        <v>0</v>
      </c>
      <c r="W1423" s="55">
        <f t="shared" si="1564"/>
        <v>0</v>
      </c>
      <c r="X1423" s="55">
        <f t="shared" ref="U1423:AJ1424" si="1565">X1424</f>
        <v>0</v>
      </c>
      <c r="Y1423" s="55">
        <f t="shared" si="1565"/>
        <v>720</v>
      </c>
      <c r="Z1423" s="55">
        <f t="shared" si="1565"/>
        <v>0</v>
      </c>
      <c r="AA1423" s="55">
        <f t="shared" si="1565"/>
        <v>0</v>
      </c>
      <c r="AB1423" s="55">
        <f t="shared" si="1565"/>
        <v>0</v>
      </c>
      <c r="AC1423" s="55">
        <f t="shared" si="1565"/>
        <v>0</v>
      </c>
      <c r="AD1423" s="55">
        <f t="shared" si="1565"/>
        <v>0</v>
      </c>
      <c r="AE1423" s="119">
        <f t="shared" si="1565"/>
        <v>720</v>
      </c>
      <c r="AF1423" s="119">
        <f t="shared" si="1565"/>
        <v>0</v>
      </c>
      <c r="AG1423" s="55">
        <f t="shared" si="1565"/>
        <v>0</v>
      </c>
      <c r="AH1423" s="55">
        <f t="shared" si="1565"/>
        <v>0</v>
      </c>
      <c r="AI1423" s="55">
        <f t="shared" si="1565"/>
        <v>0</v>
      </c>
      <c r="AJ1423" s="55">
        <f t="shared" si="1565"/>
        <v>0</v>
      </c>
      <c r="AK1423" s="55">
        <f t="shared" ref="AG1423:AR1424" si="1566">AK1424</f>
        <v>720</v>
      </c>
      <c r="AL1423" s="55">
        <f t="shared" si="1566"/>
        <v>0</v>
      </c>
      <c r="AM1423" s="55">
        <f t="shared" si="1566"/>
        <v>0</v>
      </c>
      <c r="AN1423" s="55">
        <f t="shared" si="1566"/>
        <v>0</v>
      </c>
      <c r="AO1423" s="55">
        <f t="shared" si="1566"/>
        <v>0</v>
      </c>
      <c r="AP1423" s="55">
        <f t="shared" si="1566"/>
        <v>0</v>
      </c>
      <c r="AQ1423" s="55">
        <f t="shared" si="1566"/>
        <v>720</v>
      </c>
      <c r="AR1423" s="55">
        <f t="shared" si="1566"/>
        <v>0</v>
      </c>
    </row>
    <row r="1424" spans="1:44">
      <c r="A1424" s="34" t="s">
        <v>95</v>
      </c>
      <c r="B1424" s="75">
        <v>921</v>
      </c>
      <c r="C1424" s="22" t="s">
        <v>31</v>
      </c>
      <c r="D1424" s="22" t="s">
        <v>75</v>
      </c>
      <c r="E1424" s="22" t="s">
        <v>258</v>
      </c>
      <c r="F1424" s="22" t="s">
        <v>96</v>
      </c>
      <c r="G1424" s="55">
        <f>G1425</f>
        <v>720</v>
      </c>
      <c r="H1424" s="55">
        <f t="shared" si="1564"/>
        <v>0</v>
      </c>
      <c r="I1424" s="55">
        <f t="shared" si="1564"/>
        <v>0</v>
      </c>
      <c r="J1424" s="55">
        <f t="shared" si="1564"/>
        <v>0</v>
      </c>
      <c r="K1424" s="55">
        <f t="shared" si="1564"/>
        <v>0</v>
      </c>
      <c r="L1424" s="55">
        <f t="shared" si="1564"/>
        <v>0</v>
      </c>
      <c r="M1424" s="55">
        <f t="shared" si="1564"/>
        <v>720</v>
      </c>
      <c r="N1424" s="55">
        <f t="shared" si="1564"/>
        <v>0</v>
      </c>
      <c r="O1424" s="55">
        <f t="shared" si="1564"/>
        <v>0</v>
      </c>
      <c r="P1424" s="55">
        <f t="shared" si="1564"/>
        <v>0</v>
      </c>
      <c r="Q1424" s="55">
        <f t="shared" si="1564"/>
        <v>0</v>
      </c>
      <c r="R1424" s="55">
        <f t="shared" si="1564"/>
        <v>0</v>
      </c>
      <c r="S1424" s="119">
        <f t="shared" si="1564"/>
        <v>720</v>
      </c>
      <c r="T1424" s="119">
        <f t="shared" si="1564"/>
        <v>0</v>
      </c>
      <c r="U1424" s="55">
        <f t="shared" si="1565"/>
        <v>0</v>
      </c>
      <c r="V1424" s="55">
        <f t="shared" si="1565"/>
        <v>0</v>
      </c>
      <c r="W1424" s="55">
        <f t="shared" si="1565"/>
        <v>0</v>
      </c>
      <c r="X1424" s="55">
        <f t="shared" si="1565"/>
        <v>0</v>
      </c>
      <c r="Y1424" s="55">
        <f t="shared" si="1565"/>
        <v>720</v>
      </c>
      <c r="Z1424" s="55">
        <f t="shared" si="1565"/>
        <v>0</v>
      </c>
      <c r="AA1424" s="55">
        <f t="shared" si="1565"/>
        <v>0</v>
      </c>
      <c r="AB1424" s="55">
        <f t="shared" si="1565"/>
        <v>0</v>
      </c>
      <c r="AC1424" s="55">
        <f t="shared" si="1565"/>
        <v>0</v>
      </c>
      <c r="AD1424" s="55">
        <f t="shared" si="1565"/>
        <v>0</v>
      </c>
      <c r="AE1424" s="119">
        <f t="shared" si="1565"/>
        <v>720</v>
      </c>
      <c r="AF1424" s="119">
        <f t="shared" si="1565"/>
        <v>0</v>
      </c>
      <c r="AG1424" s="55">
        <f t="shared" si="1566"/>
        <v>0</v>
      </c>
      <c r="AH1424" s="55">
        <f t="shared" si="1566"/>
        <v>0</v>
      </c>
      <c r="AI1424" s="55">
        <f t="shared" si="1566"/>
        <v>0</v>
      </c>
      <c r="AJ1424" s="55">
        <f t="shared" si="1566"/>
        <v>0</v>
      </c>
      <c r="AK1424" s="55">
        <f t="shared" si="1566"/>
        <v>720</v>
      </c>
      <c r="AL1424" s="55">
        <f t="shared" si="1566"/>
        <v>0</v>
      </c>
      <c r="AM1424" s="55">
        <f t="shared" si="1566"/>
        <v>0</v>
      </c>
      <c r="AN1424" s="55">
        <f t="shared" si="1566"/>
        <v>0</v>
      </c>
      <c r="AO1424" s="55">
        <f t="shared" si="1566"/>
        <v>0</v>
      </c>
      <c r="AP1424" s="55">
        <f t="shared" si="1566"/>
        <v>0</v>
      </c>
      <c r="AQ1424" s="55">
        <f t="shared" si="1566"/>
        <v>720</v>
      </c>
      <c r="AR1424" s="55">
        <f t="shared" si="1566"/>
        <v>0</v>
      </c>
    </row>
    <row r="1425" spans="1:44">
      <c r="A1425" s="34" t="s">
        <v>241</v>
      </c>
      <c r="B1425" s="75">
        <v>921</v>
      </c>
      <c r="C1425" s="22" t="s">
        <v>31</v>
      </c>
      <c r="D1425" s="22" t="s">
        <v>75</v>
      </c>
      <c r="E1425" s="22" t="s">
        <v>258</v>
      </c>
      <c r="F1425" s="38" t="s">
        <v>242</v>
      </c>
      <c r="G1425" s="6">
        <v>720</v>
      </c>
      <c r="H1425" s="6"/>
      <c r="I1425" s="102"/>
      <c r="J1425" s="102"/>
      <c r="K1425" s="102"/>
      <c r="L1425" s="102"/>
      <c r="M1425" s="55">
        <f>G1425+I1425+J1425+K1425+L1425</f>
        <v>720</v>
      </c>
      <c r="N1425" s="55">
        <f>H1425+L1425</f>
        <v>0</v>
      </c>
      <c r="O1425" s="102"/>
      <c r="P1425" s="102"/>
      <c r="Q1425" s="102"/>
      <c r="R1425" s="102"/>
      <c r="S1425" s="119">
        <f>M1425+O1425+P1425+Q1425+R1425</f>
        <v>720</v>
      </c>
      <c r="T1425" s="119">
        <f>N1425+R1425</f>
        <v>0</v>
      </c>
      <c r="U1425" s="102"/>
      <c r="V1425" s="102"/>
      <c r="W1425" s="102"/>
      <c r="X1425" s="102"/>
      <c r="Y1425" s="55">
        <f>S1425+U1425+V1425+W1425+X1425</f>
        <v>720</v>
      </c>
      <c r="Z1425" s="55">
        <f>T1425+X1425</f>
        <v>0</v>
      </c>
      <c r="AA1425" s="102"/>
      <c r="AB1425" s="102"/>
      <c r="AC1425" s="102"/>
      <c r="AD1425" s="102"/>
      <c r="AE1425" s="119">
        <f>Y1425+AA1425+AB1425+AC1425+AD1425</f>
        <v>720</v>
      </c>
      <c r="AF1425" s="119">
        <f>Z1425+AD1425</f>
        <v>0</v>
      </c>
      <c r="AG1425" s="102"/>
      <c r="AH1425" s="102"/>
      <c r="AI1425" s="102"/>
      <c r="AJ1425" s="102"/>
      <c r="AK1425" s="55">
        <f>AE1425+AG1425+AH1425+AI1425+AJ1425</f>
        <v>720</v>
      </c>
      <c r="AL1425" s="55">
        <f>AF1425+AJ1425</f>
        <v>0</v>
      </c>
      <c r="AM1425" s="102"/>
      <c r="AN1425" s="102"/>
      <c r="AO1425" s="102"/>
      <c r="AP1425" s="102"/>
      <c r="AQ1425" s="55">
        <f>AK1425+AM1425+AN1425+AO1425+AP1425</f>
        <v>720</v>
      </c>
      <c r="AR1425" s="55">
        <f>AL1425+AP1425</f>
        <v>0</v>
      </c>
    </row>
    <row r="1426" spans="1:44" ht="66">
      <c r="A1426" s="34" t="s">
        <v>270</v>
      </c>
      <c r="B1426" s="75">
        <v>921</v>
      </c>
      <c r="C1426" s="22" t="s">
        <v>31</v>
      </c>
      <c r="D1426" s="22" t="s">
        <v>75</v>
      </c>
      <c r="E1426" s="22" t="s">
        <v>338</v>
      </c>
      <c r="F1426" s="38"/>
      <c r="G1426" s="6">
        <f>G1427</f>
        <v>68</v>
      </c>
      <c r="H1426" s="6">
        <f t="shared" ref="H1426:W1427" si="1567">H1427</f>
        <v>0</v>
      </c>
      <c r="I1426" s="6">
        <f t="shared" si="1567"/>
        <v>0</v>
      </c>
      <c r="J1426" s="6">
        <f t="shared" si="1567"/>
        <v>0</v>
      </c>
      <c r="K1426" s="6">
        <f t="shared" si="1567"/>
        <v>0</v>
      </c>
      <c r="L1426" s="6">
        <f t="shared" si="1567"/>
        <v>0</v>
      </c>
      <c r="M1426" s="6">
        <f t="shared" si="1567"/>
        <v>68</v>
      </c>
      <c r="N1426" s="6">
        <f t="shared" si="1567"/>
        <v>0</v>
      </c>
      <c r="O1426" s="6">
        <f t="shared" si="1567"/>
        <v>0</v>
      </c>
      <c r="P1426" s="6">
        <f t="shared" si="1567"/>
        <v>0</v>
      </c>
      <c r="Q1426" s="6">
        <f t="shared" si="1567"/>
        <v>0</v>
      </c>
      <c r="R1426" s="6">
        <f t="shared" si="1567"/>
        <v>0</v>
      </c>
      <c r="S1426" s="118">
        <f t="shared" si="1567"/>
        <v>68</v>
      </c>
      <c r="T1426" s="118">
        <f t="shared" si="1567"/>
        <v>0</v>
      </c>
      <c r="U1426" s="6">
        <f t="shared" si="1567"/>
        <v>0</v>
      </c>
      <c r="V1426" s="6">
        <f t="shared" si="1567"/>
        <v>0</v>
      </c>
      <c r="W1426" s="6">
        <f t="shared" si="1567"/>
        <v>0</v>
      </c>
      <c r="X1426" s="6">
        <f t="shared" ref="U1426:AJ1427" si="1568">X1427</f>
        <v>0</v>
      </c>
      <c r="Y1426" s="6">
        <f t="shared" si="1568"/>
        <v>68</v>
      </c>
      <c r="Z1426" s="6">
        <f t="shared" si="1568"/>
        <v>0</v>
      </c>
      <c r="AA1426" s="6">
        <f t="shared" si="1568"/>
        <v>0</v>
      </c>
      <c r="AB1426" s="6">
        <f t="shared" si="1568"/>
        <v>0</v>
      </c>
      <c r="AC1426" s="6">
        <f t="shared" si="1568"/>
        <v>0</v>
      </c>
      <c r="AD1426" s="6">
        <f t="shared" si="1568"/>
        <v>0</v>
      </c>
      <c r="AE1426" s="118">
        <f t="shared" si="1568"/>
        <v>68</v>
      </c>
      <c r="AF1426" s="118">
        <f t="shared" si="1568"/>
        <v>0</v>
      </c>
      <c r="AG1426" s="6">
        <f t="shared" si="1568"/>
        <v>0</v>
      </c>
      <c r="AH1426" s="6">
        <f t="shared" si="1568"/>
        <v>0</v>
      </c>
      <c r="AI1426" s="6">
        <f t="shared" si="1568"/>
        <v>0</v>
      </c>
      <c r="AJ1426" s="6">
        <f t="shared" si="1568"/>
        <v>0</v>
      </c>
      <c r="AK1426" s="6">
        <f t="shared" ref="AG1426:AR1427" si="1569">AK1427</f>
        <v>68</v>
      </c>
      <c r="AL1426" s="6">
        <f t="shared" si="1569"/>
        <v>0</v>
      </c>
      <c r="AM1426" s="6">
        <f t="shared" si="1569"/>
        <v>0</v>
      </c>
      <c r="AN1426" s="6">
        <f t="shared" si="1569"/>
        <v>0</v>
      </c>
      <c r="AO1426" s="6">
        <f t="shared" si="1569"/>
        <v>0</v>
      </c>
      <c r="AP1426" s="6">
        <f t="shared" si="1569"/>
        <v>0</v>
      </c>
      <c r="AQ1426" s="6">
        <f t="shared" si="1569"/>
        <v>68</v>
      </c>
      <c r="AR1426" s="6">
        <f t="shared" si="1569"/>
        <v>0</v>
      </c>
    </row>
    <row r="1427" spans="1:44">
      <c r="A1427" s="34" t="s">
        <v>95</v>
      </c>
      <c r="B1427" s="75">
        <v>921</v>
      </c>
      <c r="C1427" s="22" t="s">
        <v>31</v>
      </c>
      <c r="D1427" s="22" t="s">
        <v>75</v>
      </c>
      <c r="E1427" s="22" t="s">
        <v>338</v>
      </c>
      <c r="F1427" s="38" t="s">
        <v>271</v>
      </c>
      <c r="G1427" s="6">
        <f>G1428</f>
        <v>68</v>
      </c>
      <c r="H1427" s="6">
        <f t="shared" si="1567"/>
        <v>0</v>
      </c>
      <c r="I1427" s="6">
        <f t="shared" si="1567"/>
        <v>0</v>
      </c>
      <c r="J1427" s="6">
        <f t="shared" si="1567"/>
        <v>0</v>
      </c>
      <c r="K1427" s="6">
        <f t="shared" si="1567"/>
        <v>0</v>
      </c>
      <c r="L1427" s="6">
        <f t="shared" si="1567"/>
        <v>0</v>
      </c>
      <c r="M1427" s="6">
        <f t="shared" si="1567"/>
        <v>68</v>
      </c>
      <c r="N1427" s="6">
        <f t="shared" si="1567"/>
        <v>0</v>
      </c>
      <c r="O1427" s="6">
        <f t="shared" si="1567"/>
        <v>0</v>
      </c>
      <c r="P1427" s="6">
        <f t="shared" si="1567"/>
        <v>0</v>
      </c>
      <c r="Q1427" s="6">
        <f t="shared" si="1567"/>
        <v>0</v>
      </c>
      <c r="R1427" s="6">
        <f t="shared" si="1567"/>
        <v>0</v>
      </c>
      <c r="S1427" s="118">
        <f t="shared" si="1567"/>
        <v>68</v>
      </c>
      <c r="T1427" s="118">
        <f t="shared" si="1567"/>
        <v>0</v>
      </c>
      <c r="U1427" s="6">
        <f t="shared" si="1568"/>
        <v>0</v>
      </c>
      <c r="V1427" s="6">
        <f t="shared" si="1568"/>
        <v>0</v>
      </c>
      <c r="W1427" s="6">
        <f t="shared" si="1568"/>
        <v>0</v>
      </c>
      <c r="X1427" s="6">
        <f t="shared" si="1568"/>
        <v>0</v>
      </c>
      <c r="Y1427" s="6">
        <f t="shared" si="1568"/>
        <v>68</v>
      </c>
      <c r="Z1427" s="6">
        <f t="shared" si="1568"/>
        <v>0</v>
      </c>
      <c r="AA1427" s="6">
        <f t="shared" si="1568"/>
        <v>0</v>
      </c>
      <c r="AB1427" s="6">
        <f t="shared" si="1568"/>
        <v>0</v>
      </c>
      <c r="AC1427" s="6">
        <f t="shared" si="1568"/>
        <v>0</v>
      </c>
      <c r="AD1427" s="6">
        <f t="shared" si="1568"/>
        <v>0</v>
      </c>
      <c r="AE1427" s="118">
        <f t="shared" si="1568"/>
        <v>68</v>
      </c>
      <c r="AF1427" s="118">
        <f t="shared" si="1568"/>
        <v>0</v>
      </c>
      <c r="AG1427" s="6">
        <f t="shared" si="1569"/>
        <v>0</v>
      </c>
      <c r="AH1427" s="6">
        <f t="shared" si="1569"/>
        <v>0</v>
      </c>
      <c r="AI1427" s="6">
        <f t="shared" si="1569"/>
        <v>0</v>
      </c>
      <c r="AJ1427" s="6">
        <f t="shared" si="1569"/>
        <v>0</v>
      </c>
      <c r="AK1427" s="6">
        <f t="shared" si="1569"/>
        <v>68</v>
      </c>
      <c r="AL1427" s="6">
        <f t="shared" si="1569"/>
        <v>0</v>
      </c>
      <c r="AM1427" s="6">
        <f t="shared" si="1569"/>
        <v>0</v>
      </c>
      <c r="AN1427" s="6">
        <f t="shared" si="1569"/>
        <v>0</v>
      </c>
      <c r="AO1427" s="6">
        <f t="shared" si="1569"/>
        <v>0</v>
      </c>
      <c r="AP1427" s="6">
        <f t="shared" si="1569"/>
        <v>0</v>
      </c>
      <c r="AQ1427" s="6">
        <f t="shared" si="1569"/>
        <v>68</v>
      </c>
      <c r="AR1427" s="6">
        <f t="shared" si="1569"/>
        <v>0</v>
      </c>
    </row>
    <row r="1428" spans="1:44">
      <c r="A1428" s="34" t="s">
        <v>241</v>
      </c>
      <c r="B1428" s="75">
        <v>921</v>
      </c>
      <c r="C1428" s="22" t="s">
        <v>31</v>
      </c>
      <c r="D1428" s="22" t="s">
        <v>75</v>
      </c>
      <c r="E1428" s="22" t="s">
        <v>338</v>
      </c>
      <c r="F1428" s="38" t="s">
        <v>242</v>
      </c>
      <c r="G1428" s="6">
        <v>68</v>
      </c>
      <c r="H1428" s="6"/>
      <c r="I1428" s="102"/>
      <c r="J1428" s="102"/>
      <c r="K1428" s="102"/>
      <c r="L1428" s="102"/>
      <c r="M1428" s="55">
        <f>G1428+I1428+J1428+K1428+L1428</f>
        <v>68</v>
      </c>
      <c r="N1428" s="55">
        <f>H1428+L1428</f>
        <v>0</v>
      </c>
      <c r="O1428" s="102"/>
      <c r="P1428" s="102"/>
      <c r="Q1428" s="102"/>
      <c r="R1428" s="102"/>
      <c r="S1428" s="119">
        <f>M1428+O1428+P1428+Q1428+R1428</f>
        <v>68</v>
      </c>
      <c r="T1428" s="119">
        <f>N1428+R1428</f>
        <v>0</v>
      </c>
      <c r="U1428" s="102"/>
      <c r="V1428" s="102"/>
      <c r="W1428" s="102"/>
      <c r="X1428" s="102"/>
      <c r="Y1428" s="55">
        <f>S1428+U1428+V1428+W1428+X1428</f>
        <v>68</v>
      </c>
      <c r="Z1428" s="55">
        <f>T1428+X1428</f>
        <v>0</v>
      </c>
      <c r="AA1428" s="102"/>
      <c r="AB1428" s="102"/>
      <c r="AC1428" s="102"/>
      <c r="AD1428" s="102"/>
      <c r="AE1428" s="119">
        <f>Y1428+AA1428+AB1428+AC1428+AD1428</f>
        <v>68</v>
      </c>
      <c r="AF1428" s="119">
        <f>Z1428+AD1428</f>
        <v>0</v>
      </c>
      <c r="AG1428" s="102"/>
      <c r="AH1428" s="102"/>
      <c r="AI1428" s="102"/>
      <c r="AJ1428" s="102"/>
      <c r="AK1428" s="55">
        <f>AE1428+AG1428+AH1428+AI1428+AJ1428</f>
        <v>68</v>
      </c>
      <c r="AL1428" s="55">
        <f>AF1428+AJ1428</f>
        <v>0</v>
      </c>
      <c r="AM1428" s="102"/>
      <c r="AN1428" s="102"/>
      <c r="AO1428" s="102"/>
      <c r="AP1428" s="102"/>
      <c r="AQ1428" s="55">
        <f>AK1428+AM1428+AN1428+AO1428+AP1428</f>
        <v>68</v>
      </c>
      <c r="AR1428" s="55">
        <f>AL1428+AP1428</f>
        <v>0</v>
      </c>
    </row>
    <row r="1429" spans="1:44" hidden="1">
      <c r="A1429" s="20" t="s">
        <v>259</v>
      </c>
      <c r="B1429" s="75">
        <v>921</v>
      </c>
      <c r="C1429" s="22" t="s">
        <v>31</v>
      </c>
      <c r="D1429" s="22" t="s">
        <v>75</v>
      </c>
      <c r="E1429" s="22" t="s">
        <v>260</v>
      </c>
      <c r="F1429" s="22"/>
      <c r="G1429" s="55">
        <f>G1430</f>
        <v>0</v>
      </c>
      <c r="H1429" s="55">
        <f>H1430</f>
        <v>0</v>
      </c>
      <c r="I1429" s="102"/>
      <c r="J1429" s="102"/>
      <c r="K1429" s="102"/>
      <c r="L1429" s="102"/>
      <c r="M1429" s="102"/>
      <c r="N1429" s="102"/>
      <c r="O1429" s="102"/>
      <c r="P1429" s="102"/>
      <c r="Q1429" s="102"/>
      <c r="R1429" s="102"/>
      <c r="S1429" s="121"/>
      <c r="T1429" s="121"/>
      <c r="U1429" s="102"/>
      <c r="V1429" s="102"/>
      <c r="W1429" s="102"/>
      <c r="X1429" s="102"/>
      <c r="Y1429" s="102"/>
      <c r="Z1429" s="102"/>
      <c r="AA1429" s="102"/>
      <c r="AB1429" s="102"/>
      <c r="AC1429" s="102"/>
      <c r="AD1429" s="102"/>
      <c r="AE1429" s="121"/>
      <c r="AF1429" s="121"/>
      <c r="AG1429" s="102"/>
      <c r="AH1429" s="102"/>
      <c r="AI1429" s="102"/>
      <c r="AJ1429" s="102"/>
      <c r="AK1429" s="102"/>
      <c r="AL1429" s="102"/>
      <c r="AM1429" s="102"/>
      <c r="AN1429" s="102"/>
      <c r="AO1429" s="102"/>
      <c r="AP1429" s="102"/>
      <c r="AQ1429" s="102"/>
      <c r="AR1429" s="102"/>
    </row>
    <row r="1430" spans="1:44" hidden="1">
      <c r="A1430" s="34" t="s">
        <v>95</v>
      </c>
      <c r="B1430" s="75">
        <v>921</v>
      </c>
      <c r="C1430" s="22" t="s">
        <v>31</v>
      </c>
      <c r="D1430" s="22" t="s">
        <v>75</v>
      </c>
      <c r="E1430" s="22" t="s">
        <v>260</v>
      </c>
      <c r="F1430" s="22" t="s">
        <v>96</v>
      </c>
      <c r="G1430" s="55">
        <f>G1431</f>
        <v>0</v>
      </c>
      <c r="H1430" s="55">
        <f>H1431</f>
        <v>0</v>
      </c>
      <c r="I1430" s="102"/>
      <c r="J1430" s="102"/>
      <c r="K1430" s="102"/>
      <c r="L1430" s="102"/>
      <c r="M1430" s="102"/>
      <c r="N1430" s="102"/>
      <c r="O1430" s="102"/>
      <c r="P1430" s="102"/>
      <c r="Q1430" s="102"/>
      <c r="R1430" s="102"/>
      <c r="S1430" s="121"/>
      <c r="T1430" s="121"/>
      <c r="U1430" s="102"/>
      <c r="V1430" s="102"/>
      <c r="W1430" s="102"/>
      <c r="X1430" s="102"/>
      <c r="Y1430" s="102"/>
      <c r="Z1430" s="102"/>
      <c r="AA1430" s="102"/>
      <c r="AB1430" s="102"/>
      <c r="AC1430" s="102"/>
      <c r="AD1430" s="102"/>
      <c r="AE1430" s="121"/>
      <c r="AF1430" s="121"/>
      <c r="AG1430" s="102"/>
      <c r="AH1430" s="102"/>
      <c r="AI1430" s="102"/>
      <c r="AJ1430" s="102"/>
      <c r="AK1430" s="102"/>
      <c r="AL1430" s="102"/>
      <c r="AM1430" s="102"/>
      <c r="AN1430" s="102"/>
      <c r="AO1430" s="102"/>
      <c r="AP1430" s="102"/>
      <c r="AQ1430" s="102"/>
      <c r="AR1430" s="102"/>
    </row>
    <row r="1431" spans="1:44" hidden="1">
      <c r="A1431" s="34" t="s">
        <v>241</v>
      </c>
      <c r="B1431" s="75">
        <v>921</v>
      </c>
      <c r="C1431" s="22" t="s">
        <v>31</v>
      </c>
      <c r="D1431" s="22" t="s">
        <v>75</v>
      </c>
      <c r="E1431" s="22" t="s">
        <v>260</v>
      </c>
      <c r="F1431" s="38" t="s">
        <v>242</v>
      </c>
      <c r="G1431" s="6"/>
      <c r="H1431" s="6"/>
      <c r="I1431" s="102"/>
      <c r="J1431" s="102"/>
      <c r="K1431" s="102"/>
      <c r="L1431" s="102"/>
      <c r="M1431" s="102"/>
      <c r="N1431" s="102"/>
      <c r="O1431" s="102"/>
      <c r="P1431" s="102"/>
      <c r="Q1431" s="102"/>
      <c r="R1431" s="102"/>
      <c r="S1431" s="121"/>
      <c r="T1431" s="121"/>
      <c r="U1431" s="102"/>
      <c r="V1431" s="102"/>
      <c r="W1431" s="102"/>
      <c r="X1431" s="102"/>
      <c r="Y1431" s="102"/>
      <c r="Z1431" s="102"/>
      <c r="AA1431" s="102"/>
      <c r="AB1431" s="102"/>
      <c r="AC1431" s="102"/>
      <c r="AD1431" s="102"/>
      <c r="AE1431" s="121"/>
      <c r="AF1431" s="121"/>
      <c r="AG1431" s="102"/>
      <c r="AH1431" s="102"/>
      <c r="AI1431" s="102"/>
      <c r="AJ1431" s="102"/>
      <c r="AK1431" s="102"/>
      <c r="AL1431" s="102"/>
      <c r="AM1431" s="102"/>
      <c r="AN1431" s="102"/>
      <c r="AO1431" s="102"/>
      <c r="AP1431" s="102"/>
      <c r="AQ1431" s="102"/>
      <c r="AR1431" s="102"/>
    </row>
    <row r="1432" spans="1:44" ht="99">
      <c r="A1432" s="70" t="s">
        <v>552</v>
      </c>
      <c r="B1432" s="75">
        <v>921</v>
      </c>
      <c r="C1432" s="22" t="s">
        <v>31</v>
      </c>
      <c r="D1432" s="22" t="s">
        <v>75</v>
      </c>
      <c r="E1432" s="22" t="s">
        <v>550</v>
      </c>
      <c r="F1432" s="22"/>
      <c r="G1432" s="55">
        <f>G1433</f>
        <v>2880</v>
      </c>
      <c r="H1432" s="55">
        <f t="shared" ref="H1432:W1433" si="1570">H1433</f>
        <v>0</v>
      </c>
      <c r="I1432" s="55">
        <f t="shared" si="1570"/>
        <v>0</v>
      </c>
      <c r="J1432" s="55">
        <f t="shared" si="1570"/>
        <v>0</v>
      </c>
      <c r="K1432" s="55">
        <f t="shared" si="1570"/>
        <v>0</v>
      </c>
      <c r="L1432" s="55">
        <f t="shared" si="1570"/>
        <v>0</v>
      </c>
      <c r="M1432" s="55">
        <f t="shared" si="1570"/>
        <v>2880</v>
      </c>
      <c r="N1432" s="55">
        <f t="shared" si="1570"/>
        <v>0</v>
      </c>
      <c r="O1432" s="55">
        <f t="shared" si="1570"/>
        <v>0</v>
      </c>
      <c r="P1432" s="55">
        <f t="shared" si="1570"/>
        <v>0</v>
      </c>
      <c r="Q1432" s="55">
        <f t="shared" si="1570"/>
        <v>0</v>
      </c>
      <c r="R1432" s="55">
        <f t="shared" si="1570"/>
        <v>0</v>
      </c>
      <c r="S1432" s="119">
        <f t="shared" si="1570"/>
        <v>2880</v>
      </c>
      <c r="T1432" s="119">
        <f t="shared" si="1570"/>
        <v>0</v>
      </c>
      <c r="U1432" s="55">
        <f t="shared" si="1570"/>
        <v>0</v>
      </c>
      <c r="V1432" s="55">
        <f t="shared" si="1570"/>
        <v>0</v>
      </c>
      <c r="W1432" s="55">
        <f t="shared" si="1570"/>
        <v>0</v>
      </c>
      <c r="X1432" s="55">
        <f t="shared" ref="U1432:AJ1433" si="1571">X1433</f>
        <v>0</v>
      </c>
      <c r="Y1432" s="55">
        <f t="shared" si="1571"/>
        <v>2880</v>
      </c>
      <c r="Z1432" s="55">
        <f t="shared" si="1571"/>
        <v>0</v>
      </c>
      <c r="AA1432" s="55">
        <f t="shared" si="1571"/>
        <v>0</v>
      </c>
      <c r="AB1432" s="55">
        <f t="shared" si="1571"/>
        <v>0</v>
      </c>
      <c r="AC1432" s="55">
        <f t="shared" si="1571"/>
        <v>0</v>
      </c>
      <c r="AD1432" s="55">
        <f t="shared" si="1571"/>
        <v>0</v>
      </c>
      <c r="AE1432" s="119">
        <f t="shared" si="1571"/>
        <v>2880</v>
      </c>
      <c r="AF1432" s="119">
        <f t="shared" si="1571"/>
        <v>0</v>
      </c>
      <c r="AG1432" s="55">
        <f t="shared" si="1571"/>
        <v>0</v>
      </c>
      <c r="AH1432" s="55">
        <f t="shared" si="1571"/>
        <v>0</v>
      </c>
      <c r="AI1432" s="55">
        <f t="shared" si="1571"/>
        <v>0</v>
      </c>
      <c r="AJ1432" s="55">
        <f t="shared" si="1571"/>
        <v>0</v>
      </c>
      <c r="AK1432" s="55">
        <f t="shared" ref="AG1432:AR1433" si="1572">AK1433</f>
        <v>2880</v>
      </c>
      <c r="AL1432" s="55">
        <f t="shared" si="1572"/>
        <v>0</v>
      </c>
      <c r="AM1432" s="55">
        <f t="shared" si="1572"/>
        <v>0</v>
      </c>
      <c r="AN1432" s="55">
        <f t="shared" si="1572"/>
        <v>0</v>
      </c>
      <c r="AO1432" s="55">
        <f t="shared" si="1572"/>
        <v>0</v>
      </c>
      <c r="AP1432" s="55">
        <f t="shared" si="1572"/>
        <v>0</v>
      </c>
      <c r="AQ1432" s="55">
        <f t="shared" si="1572"/>
        <v>2880</v>
      </c>
      <c r="AR1432" s="55">
        <f t="shared" si="1572"/>
        <v>0</v>
      </c>
    </row>
    <row r="1433" spans="1:44">
      <c r="A1433" s="34" t="s">
        <v>95</v>
      </c>
      <c r="B1433" s="75">
        <v>921</v>
      </c>
      <c r="C1433" s="22" t="s">
        <v>31</v>
      </c>
      <c r="D1433" s="22" t="s">
        <v>75</v>
      </c>
      <c r="E1433" s="22" t="s">
        <v>550</v>
      </c>
      <c r="F1433" s="22" t="s">
        <v>96</v>
      </c>
      <c r="G1433" s="55">
        <f>G1434</f>
        <v>2880</v>
      </c>
      <c r="H1433" s="55">
        <f t="shared" si="1570"/>
        <v>0</v>
      </c>
      <c r="I1433" s="55">
        <f t="shared" si="1570"/>
        <v>0</v>
      </c>
      <c r="J1433" s="55">
        <f t="shared" si="1570"/>
        <v>0</v>
      </c>
      <c r="K1433" s="55">
        <f t="shared" si="1570"/>
        <v>0</v>
      </c>
      <c r="L1433" s="55">
        <f t="shared" si="1570"/>
        <v>0</v>
      </c>
      <c r="M1433" s="55">
        <f t="shared" si="1570"/>
        <v>2880</v>
      </c>
      <c r="N1433" s="55">
        <f t="shared" si="1570"/>
        <v>0</v>
      </c>
      <c r="O1433" s="55">
        <f t="shared" si="1570"/>
        <v>0</v>
      </c>
      <c r="P1433" s="55">
        <f t="shared" si="1570"/>
        <v>0</v>
      </c>
      <c r="Q1433" s="55">
        <f t="shared" si="1570"/>
        <v>0</v>
      </c>
      <c r="R1433" s="55">
        <f t="shared" si="1570"/>
        <v>0</v>
      </c>
      <c r="S1433" s="119">
        <f t="shared" si="1570"/>
        <v>2880</v>
      </c>
      <c r="T1433" s="119">
        <f t="shared" si="1570"/>
        <v>0</v>
      </c>
      <c r="U1433" s="55">
        <f t="shared" si="1571"/>
        <v>0</v>
      </c>
      <c r="V1433" s="55">
        <f t="shared" si="1571"/>
        <v>0</v>
      </c>
      <c r="W1433" s="55">
        <f t="shared" si="1571"/>
        <v>0</v>
      </c>
      <c r="X1433" s="55">
        <f t="shared" si="1571"/>
        <v>0</v>
      </c>
      <c r="Y1433" s="55">
        <f t="shared" si="1571"/>
        <v>2880</v>
      </c>
      <c r="Z1433" s="55">
        <f t="shared" si="1571"/>
        <v>0</v>
      </c>
      <c r="AA1433" s="55">
        <f t="shared" si="1571"/>
        <v>0</v>
      </c>
      <c r="AB1433" s="55">
        <f t="shared" si="1571"/>
        <v>0</v>
      </c>
      <c r="AC1433" s="55">
        <f t="shared" si="1571"/>
        <v>0</v>
      </c>
      <c r="AD1433" s="55">
        <f t="shared" si="1571"/>
        <v>0</v>
      </c>
      <c r="AE1433" s="119">
        <f t="shared" si="1571"/>
        <v>2880</v>
      </c>
      <c r="AF1433" s="119">
        <f t="shared" si="1571"/>
        <v>0</v>
      </c>
      <c r="AG1433" s="55">
        <f t="shared" si="1572"/>
        <v>0</v>
      </c>
      <c r="AH1433" s="55">
        <f t="shared" si="1572"/>
        <v>0</v>
      </c>
      <c r="AI1433" s="55">
        <f t="shared" si="1572"/>
        <v>0</v>
      </c>
      <c r="AJ1433" s="55">
        <f t="shared" si="1572"/>
        <v>0</v>
      </c>
      <c r="AK1433" s="55">
        <f t="shared" si="1572"/>
        <v>2880</v>
      </c>
      <c r="AL1433" s="55">
        <f t="shared" si="1572"/>
        <v>0</v>
      </c>
      <c r="AM1433" s="55">
        <f t="shared" si="1572"/>
        <v>0</v>
      </c>
      <c r="AN1433" s="55">
        <f t="shared" si="1572"/>
        <v>0</v>
      </c>
      <c r="AO1433" s="55">
        <f t="shared" si="1572"/>
        <v>0</v>
      </c>
      <c r="AP1433" s="55">
        <f t="shared" si="1572"/>
        <v>0</v>
      </c>
      <c r="AQ1433" s="55">
        <f t="shared" si="1572"/>
        <v>2880</v>
      </c>
      <c r="AR1433" s="55">
        <f t="shared" si="1572"/>
        <v>0</v>
      </c>
    </row>
    <row r="1434" spans="1:44">
      <c r="A1434" s="34" t="s">
        <v>241</v>
      </c>
      <c r="B1434" s="75">
        <v>921</v>
      </c>
      <c r="C1434" s="22" t="s">
        <v>31</v>
      </c>
      <c r="D1434" s="22" t="s">
        <v>75</v>
      </c>
      <c r="E1434" s="22" t="s">
        <v>550</v>
      </c>
      <c r="F1434" s="38" t="s">
        <v>242</v>
      </c>
      <c r="G1434" s="6">
        <v>2880</v>
      </c>
      <c r="H1434" s="6"/>
      <c r="I1434" s="102"/>
      <c r="J1434" s="102"/>
      <c r="K1434" s="102"/>
      <c r="L1434" s="102"/>
      <c r="M1434" s="55">
        <f>G1434+I1434+J1434+K1434+L1434</f>
        <v>2880</v>
      </c>
      <c r="N1434" s="55">
        <f>H1434+L1434</f>
        <v>0</v>
      </c>
      <c r="O1434" s="102"/>
      <c r="P1434" s="102"/>
      <c r="Q1434" s="102"/>
      <c r="R1434" s="102"/>
      <c r="S1434" s="119">
        <f>M1434+O1434+P1434+Q1434+R1434</f>
        <v>2880</v>
      </c>
      <c r="T1434" s="119">
        <f>N1434+R1434</f>
        <v>0</v>
      </c>
      <c r="U1434" s="102"/>
      <c r="V1434" s="102"/>
      <c r="W1434" s="102"/>
      <c r="X1434" s="102"/>
      <c r="Y1434" s="55">
        <f>S1434+U1434+V1434+W1434+X1434</f>
        <v>2880</v>
      </c>
      <c r="Z1434" s="55">
        <f>T1434+X1434</f>
        <v>0</v>
      </c>
      <c r="AA1434" s="102"/>
      <c r="AB1434" s="102"/>
      <c r="AC1434" s="102"/>
      <c r="AD1434" s="102"/>
      <c r="AE1434" s="119">
        <f>Y1434+AA1434+AB1434+AC1434+AD1434</f>
        <v>2880</v>
      </c>
      <c r="AF1434" s="119">
        <f>Z1434+AD1434</f>
        <v>0</v>
      </c>
      <c r="AG1434" s="102"/>
      <c r="AH1434" s="102"/>
      <c r="AI1434" s="102"/>
      <c r="AJ1434" s="102"/>
      <c r="AK1434" s="55">
        <f>AE1434+AG1434+AH1434+AI1434+AJ1434</f>
        <v>2880</v>
      </c>
      <c r="AL1434" s="55">
        <f>AF1434+AJ1434</f>
        <v>0</v>
      </c>
      <c r="AM1434" s="102"/>
      <c r="AN1434" s="102"/>
      <c r="AO1434" s="102"/>
      <c r="AP1434" s="102"/>
      <c r="AQ1434" s="55">
        <f>AK1434+AM1434+AN1434+AO1434+AP1434</f>
        <v>2880</v>
      </c>
      <c r="AR1434" s="55">
        <f>AL1434+AP1434</f>
        <v>0</v>
      </c>
    </row>
    <row r="1435" spans="1:44" ht="132">
      <c r="A1435" s="70" t="s">
        <v>553</v>
      </c>
      <c r="B1435" s="75">
        <v>921</v>
      </c>
      <c r="C1435" s="22" t="s">
        <v>31</v>
      </c>
      <c r="D1435" s="22" t="s">
        <v>75</v>
      </c>
      <c r="E1435" s="22" t="s">
        <v>551</v>
      </c>
      <c r="F1435" s="22"/>
      <c r="G1435" s="6">
        <f>G1436</f>
        <v>24</v>
      </c>
      <c r="H1435" s="6">
        <f t="shared" ref="H1435:W1436" si="1573">H1436</f>
        <v>0</v>
      </c>
      <c r="I1435" s="6">
        <f t="shared" si="1573"/>
        <v>0</v>
      </c>
      <c r="J1435" s="6">
        <f t="shared" si="1573"/>
        <v>0</v>
      </c>
      <c r="K1435" s="6">
        <f t="shared" si="1573"/>
        <v>0</v>
      </c>
      <c r="L1435" s="6">
        <f t="shared" si="1573"/>
        <v>0</v>
      </c>
      <c r="M1435" s="6">
        <f t="shared" si="1573"/>
        <v>24</v>
      </c>
      <c r="N1435" s="6">
        <f t="shared" si="1573"/>
        <v>0</v>
      </c>
      <c r="O1435" s="6">
        <f t="shared" si="1573"/>
        <v>0</v>
      </c>
      <c r="P1435" s="6">
        <f t="shared" si="1573"/>
        <v>0</v>
      </c>
      <c r="Q1435" s="6">
        <f t="shared" si="1573"/>
        <v>0</v>
      </c>
      <c r="R1435" s="6">
        <f t="shared" si="1573"/>
        <v>0</v>
      </c>
      <c r="S1435" s="118">
        <f t="shared" si="1573"/>
        <v>24</v>
      </c>
      <c r="T1435" s="118">
        <f t="shared" si="1573"/>
        <v>0</v>
      </c>
      <c r="U1435" s="6">
        <f t="shared" si="1573"/>
        <v>0</v>
      </c>
      <c r="V1435" s="6">
        <f t="shared" si="1573"/>
        <v>0</v>
      </c>
      <c r="W1435" s="6">
        <f t="shared" si="1573"/>
        <v>0</v>
      </c>
      <c r="X1435" s="6">
        <f t="shared" ref="U1435:AJ1436" si="1574">X1436</f>
        <v>0</v>
      </c>
      <c r="Y1435" s="6">
        <f t="shared" si="1574"/>
        <v>24</v>
      </c>
      <c r="Z1435" s="6">
        <f t="shared" si="1574"/>
        <v>0</v>
      </c>
      <c r="AA1435" s="6">
        <f t="shared" si="1574"/>
        <v>0</v>
      </c>
      <c r="AB1435" s="6">
        <f t="shared" si="1574"/>
        <v>0</v>
      </c>
      <c r="AC1435" s="6">
        <f t="shared" si="1574"/>
        <v>0</v>
      </c>
      <c r="AD1435" s="6">
        <f t="shared" si="1574"/>
        <v>0</v>
      </c>
      <c r="AE1435" s="118">
        <f t="shared" si="1574"/>
        <v>24</v>
      </c>
      <c r="AF1435" s="118">
        <f t="shared" si="1574"/>
        <v>0</v>
      </c>
      <c r="AG1435" s="6">
        <f t="shared" si="1574"/>
        <v>0</v>
      </c>
      <c r="AH1435" s="6">
        <f t="shared" si="1574"/>
        <v>0</v>
      </c>
      <c r="AI1435" s="6">
        <f t="shared" si="1574"/>
        <v>0</v>
      </c>
      <c r="AJ1435" s="6">
        <f t="shared" si="1574"/>
        <v>0</v>
      </c>
      <c r="AK1435" s="6">
        <f t="shared" ref="AG1435:AR1436" si="1575">AK1436</f>
        <v>24</v>
      </c>
      <c r="AL1435" s="6">
        <f t="shared" si="1575"/>
        <v>0</v>
      </c>
      <c r="AM1435" s="6">
        <f t="shared" si="1575"/>
        <v>0</v>
      </c>
      <c r="AN1435" s="6">
        <f t="shared" si="1575"/>
        <v>0</v>
      </c>
      <c r="AO1435" s="6">
        <f t="shared" si="1575"/>
        <v>0</v>
      </c>
      <c r="AP1435" s="6">
        <f t="shared" si="1575"/>
        <v>0</v>
      </c>
      <c r="AQ1435" s="6">
        <f t="shared" si="1575"/>
        <v>24</v>
      </c>
      <c r="AR1435" s="6">
        <f t="shared" si="1575"/>
        <v>0</v>
      </c>
    </row>
    <row r="1436" spans="1:44">
      <c r="A1436" s="34" t="s">
        <v>95</v>
      </c>
      <c r="B1436" s="75">
        <v>921</v>
      </c>
      <c r="C1436" s="22" t="s">
        <v>31</v>
      </c>
      <c r="D1436" s="22" t="s">
        <v>75</v>
      </c>
      <c r="E1436" s="22" t="s">
        <v>551</v>
      </c>
      <c r="F1436" s="22" t="s">
        <v>96</v>
      </c>
      <c r="G1436" s="6">
        <f>G1437</f>
        <v>24</v>
      </c>
      <c r="H1436" s="6">
        <f t="shared" si="1573"/>
        <v>0</v>
      </c>
      <c r="I1436" s="6">
        <f t="shared" si="1573"/>
        <v>0</v>
      </c>
      <c r="J1436" s="6">
        <f t="shared" si="1573"/>
        <v>0</v>
      </c>
      <c r="K1436" s="6">
        <f t="shared" si="1573"/>
        <v>0</v>
      </c>
      <c r="L1436" s="6">
        <f t="shared" si="1573"/>
        <v>0</v>
      </c>
      <c r="M1436" s="6">
        <f t="shared" si="1573"/>
        <v>24</v>
      </c>
      <c r="N1436" s="6">
        <f t="shared" si="1573"/>
        <v>0</v>
      </c>
      <c r="O1436" s="6">
        <f t="shared" si="1573"/>
        <v>0</v>
      </c>
      <c r="P1436" s="6">
        <f t="shared" si="1573"/>
        <v>0</v>
      </c>
      <c r="Q1436" s="6">
        <f t="shared" si="1573"/>
        <v>0</v>
      </c>
      <c r="R1436" s="6">
        <f t="shared" si="1573"/>
        <v>0</v>
      </c>
      <c r="S1436" s="118">
        <f t="shared" si="1573"/>
        <v>24</v>
      </c>
      <c r="T1436" s="118">
        <f t="shared" si="1573"/>
        <v>0</v>
      </c>
      <c r="U1436" s="6">
        <f t="shared" si="1574"/>
        <v>0</v>
      </c>
      <c r="V1436" s="6">
        <f t="shared" si="1574"/>
        <v>0</v>
      </c>
      <c r="W1436" s="6">
        <f t="shared" si="1574"/>
        <v>0</v>
      </c>
      <c r="X1436" s="6">
        <f t="shared" si="1574"/>
        <v>0</v>
      </c>
      <c r="Y1436" s="6">
        <f t="shared" si="1574"/>
        <v>24</v>
      </c>
      <c r="Z1436" s="6">
        <f t="shared" si="1574"/>
        <v>0</v>
      </c>
      <c r="AA1436" s="6">
        <f t="shared" si="1574"/>
        <v>0</v>
      </c>
      <c r="AB1436" s="6">
        <f t="shared" si="1574"/>
        <v>0</v>
      </c>
      <c r="AC1436" s="6">
        <f t="shared" si="1574"/>
        <v>0</v>
      </c>
      <c r="AD1436" s="6">
        <f t="shared" si="1574"/>
        <v>0</v>
      </c>
      <c r="AE1436" s="118">
        <f t="shared" si="1574"/>
        <v>24</v>
      </c>
      <c r="AF1436" s="118">
        <f t="shared" si="1574"/>
        <v>0</v>
      </c>
      <c r="AG1436" s="6">
        <f t="shared" si="1575"/>
        <v>0</v>
      </c>
      <c r="AH1436" s="6">
        <f t="shared" si="1575"/>
        <v>0</v>
      </c>
      <c r="AI1436" s="6">
        <f t="shared" si="1575"/>
        <v>0</v>
      </c>
      <c r="AJ1436" s="6">
        <f t="shared" si="1575"/>
        <v>0</v>
      </c>
      <c r="AK1436" s="6">
        <f t="shared" si="1575"/>
        <v>24</v>
      </c>
      <c r="AL1436" s="6">
        <f t="shared" si="1575"/>
        <v>0</v>
      </c>
      <c r="AM1436" s="6">
        <f t="shared" si="1575"/>
        <v>0</v>
      </c>
      <c r="AN1436" s="6">
        <f t="shared" si="1575"/>
        <v>0</v>
      </c>
      <c r="AO1436" s="6">
        <f t="shared" si="1575"/>
        <v>0</v>
      </c>
      <c r="AP1436" s="6">
        <f t="shared" si="1575"/>
        <v>0</v>
      </c>
      <c r="AQ1436" s="6">
        <f t="shared" si="1575"/>
        <v>24</v>
      </c>
      <c r="AR1436" s="6">
        <f t="shared" si="1575"/>
        <v>0</v>
      </c>
    </row>
    <row r="1437" spans="1:44">
      <c r="A1437" s="34" t="s">
        <v>241</v>
      </c>
      <c r="B1437" s="75">
        <v>921</v>
      </c>
      <c r="C1437" s="22" t="s">
        <v>31</v>
      </c>
      <c r="D1437" s="22" t="s">
        <v>75</v>
      </c>
      <c r="E1437" s="22" t="s">
        <v>551</v>
      </c>
      <c r="F1437" s="38" t="s">
        <v>242</v>
      </c>
      <c r="G1437" s="6">
        <v>24</v>
      </c>
      <c r="H1437" s="6"/>
      <c r="I1437" s="102"/>
      <c r="J1437" s="102"/>
      <c r="K1437" s="102"/>
      <c r="L1437" s="102"/>
      <c r="M1437" s="55">
        <f>G1437+I1437+J1437+K1437+L1437</f>
        <v>24</v>
      </c>
      <c r="N1437" s="55">
        <f>H1437+L1437</f>
        <v>0</v>
      </c>
      <c r="O1437" s="102"/>
      <c r="P1437" s="102"/>
      <c r="Q1437" s="102"/>
      <c r="R1437" s="102"/>
      <c r="S1437" s="119">
        <f>M1437+O1437+P1437+Q1437+R1437</f>
        <v>24</v>
      </c>
      <c r="T1437" s="119">
        <f>N1437+R1437</f>
        <v>0</v>
      </c>
      <c r="U1437" s="102"/>
      <c r="V1437" s="102"/>
      <c r="W1437" s="102"/>
      <c r="X1437" s="102"/>
      <c r="Y1437" s="55">
        <f>S1437+U1437+V1437+W1437+X1437</f>
        <v>24</v>
      </c>
      <c r="Z1437" s="55">
        <f>T1437+X1437</f>
        <v>0</v>
      </c>
      <c r="AA1437" s="102"/>
      <c r="AB1437" s="102"/>
      <c r="AC1437" s="102"/>
      <c r="AD1437" s="102"/>
      <c r="AE1437" s="119">
        <f>Y1437+AA1437+AB1437+AC1437+AD1437</f>
        <v>24</v>
      </c>
      <c r="AF1437" s="119">
        <f>Z1437+AD1437</f>
        <v>0</v>
      </c>
      <c r="AG1437" s="102"/>
      <c r="AH1437" s="102"/>
      <c r="AI1437" s="102"/>
      <c r="AJ1437" s="102"/>
      <c r="AK1437" s="55">
        <f>AE1437+AG1437+AH1437+AI1437+AJ1437</f>
        <v>24</v>
      </c>
      <c r="AL1437" s="55">
        <f>AF1437+AJ1437</f>
        <v>0</v>
      </c>
      <c r="AM1437" s="102"/>
      <c r="AN1437" s="102"/>
      <c r="AO1437" s="102"/>
      <c r="AP1437" s="102"/>
      <c r="AQ1437" s="55">
        <f>AK1437+AM1437+AN1437+AO1437+AP1437</f>
        <v>24</v>
      </c>
      <c r="AR1437" s="55">
        <f>AL1437+AP1437</f>
        <v>0</v>
      </c>
    </row>
    <row r="1438" spans="1:44" ht="49.5">
      <c r="A1438" s="34" t="s">
        <v>745</v>
      </c>
      <c r="B1438" s="75">
        <v>921</v>
      </c>
      <c r="C1438" s="22" t="s">
        <v>31</v>
      </c>
      <c r="D1438" s="22" t="s">
        <v>75</v>
      </c>
      <c r="E1438" s="22" t="s">
        <v>261</v>
      </c>
      <c r="F1438" s="38"/>
      <c r="G1438" s="6">
        <f>G1439</f>
        <v>600</v>
      </c>
      <c r="H1438" s="6">
        <f t="shared" ref="H1438:W1439" si="1576">H1439</f>
        <v>0</v>
      </c>
      <c r="I1438" s="6">
        <f t="shared" si="1576"/>
        <v>0</v>
      </c>
      <c r="J1438" s="6">
        <f t="shared" si="1576"/>
        <v>0</v>
      </c>
      <c r="K1438" s="6">
        <f t="shared" si="1576"/>
        <v>0</v>
      </c>
      <c r="L1438" s="6">
        <f t="shared" si="1576"/>
        <v>0</v>
      </c>
      <c r="M1438" s="6">
        <f t="shared" si="1576"/>
        <v>600</v>
      </c>
      <c r="N1438" s="6">
        <f t="shared" si="1576"/>
        <v>0</v>
      </c>
      <c r="O1438" s="6">
        <f t="shared" si="1576"/>
        <v>0</v>
      </c>
      <c r="P1438" s="6">
        <f t="shared" si="1576"/>
        <v>0</v>
      </c>
      <c r="Q1438" s="6">
        <f t="shared" si="1576"/>
        <v>0</v>
      </c>
      <c r="R1438" s="6">
        <f t="shared" si="1576"/>
        <v>0</v>
      </c>
      <c r="S1438" s="118">
        <f t="shared" si="1576"/>
        <v>600</v>
      </c>
      <c r="T1438" s="118">
        <f t="shared" si="1576"/>
        <v>0</v>
      </c>
      <c r="U1438" s="6">
        <f t="shared" si="1576"/>
        <v>0</v>
      </c>
      <c r="V1438" s="6">
        <f t="shared" si="1576"/>
        <v>0</v>
      </c>
      <c r="W1438" s="6">
        <f t="shared" si="1576"/>
        <v>0</v>
      </c>
      <c r="X1438" s="6">
        <f t="shared" ref="U1438:AJ1439" si="1577">X1439</f>
        <v>0</v>
      </c>
      <c r="Y1438" s="6">
        <f t="shared" si="1577"/>
        <v>600</v>
      </c>
      <c r="Z1438" s="6">
        <f t="shared" si="1577"/>
        <v>0</v>
      </c>
      <c r="AA1438" s="6">
        <f t="shared" si="1577"/>
        <v>0</v>
      </c>
      <c r="AB1438" s="6">
        <f t="shared" si="1577"/>
        <v>0</v>
      </c>
      <c r="AC1438" s="6">
        <f t="shared" si="1577"/>
        <v>0</v>
      </c>
      <c r="AD1438" s="6">
        <f t="shared" si="1577"/>
        <v>0</v>
      </c>
      <c r="AE1438" s="118">
        <f t="shared" si="1577"/>
        <v>600</v>
      </c>
      <c r="AF1438" s="118">
        <f t="shared" si="1577"/>
        <v>0</v>
      </c>
      <c r="AG1438" s="6">
        <f t="shared" si="1577"/>
        <v>0</v>
      </c>
      <c r="AH1438" s="6">
        <f t="shared" si="1577"/>
        <v>0</v>
      </c>
      <c r="AI1438" s="6">
        <f t="shared" si="1577"/>
        <v>0</v>
      </c>
      <c r="AJ1438" s="6">
        <f t="shared" si="1577"/>
        <v>0</v>
      </c>
      <c r="AK1438" s="6">
        <f t="shared" ref="AG1438:AR1439" si="1578">AK1439</f>
        <v>600</v>
      </c>
      <c r="AL1438" s="6">
        <f t="shared" si="1578"/>
        <v>0</v>
      </c>
      <c r="AM1438" s="6">
        <f t="shared" si="1578"/>
        <v>0</v>
      </c>
      <c r="AN1438" s="6">
        <f t="shared" si="1578"/>
        <v>0</v>
      </c>
      <c r="AO1438" s="6">
        <f t="shared" si="1578"/>
        <v>0</v>
      </c>
      <c r="AP1438" s="6">
        <f t="shared" si="1578"/>
        <v>0</v>
      </c>
      <c r="AQ1438" s="6">
        <f t="shared" si="1578"/>
        <v>600</v>
      </c>
      <c r="AR1438" s="6">
        <f t="shared" si="1578"/>
        <v>0</v>
      </c>
    </row>
    <row r="1439" spans="1:44">
      <c r="A1439" s="34" t="s">
        <v>95</v>
      </c>
      <c r="B1439" s="75">
        <v>921</v>
      </c>
      <c r="C1439" s="22" t="s">
        <v>31</v>
      </c>
      <c r="D1439" s="22" t="s">
        <v>75</v>
      </c>
      <c r="E1439" s="22" t="s">
        <v>261</v>
      </c>
      <c r="F1439" s="38" t="s">
        <v>96</v>
      </c>
      <c r="G1439" s="6">
        <f>G1440</f>
        <v>600</v>
      </c>
      <c r="H1439" s="6">
        <f t="shared" si="1576"/>
        <v>0</v>
      </c>
      <c r="I1439" s="6">
        <f t="shared" si="1576"/>
        <v>0</v>
      </c>
      <c r="J1439" s="6">
        <f t="shared" si="1576"/>
        <v>0</v>
      </c>
      <c r="K1439" s="6">
        <f t="shared" si="1576"/>
        <v>0</v>
      </c>
      <c r="L1439" s="6">
        <f t="shared" si="1576"/>
        <v>0</v>
      </c>
      <c r="M1439" s="6">
        <f t="shared" si="1576"/>
        <v>600</v>
      </c>
      <c r="N1439" s="6">
        <f t="shared" si="1576"/>
        <v>0</v>
      </c>
      <c r="O1439" s="6">
        <f t="shared" si="1576"/>
        <v>0</v>
      </c>
      <c r="P1439" s="6">
        <f t="shared" si="1576"/>
        <v>0</v>
      </c>
      <c r="Q1439" s="6">
        <f t="shared" si="1576"/>
        <v>0</v>
      </c>
      <c r="R1439" s="6">
        <f t="shared" si="1576"/>
        <v>0</v>
      </c>
      <c r="S1439" s="118">
        <f t="shared" si="1576"/>
        <v>600</v>
      </c>
      <c r="T1439" s="118">
        <f t="shared" si="1576"/>
        <v>0</v>
      </c>
      <c r="U1439" s="6">
        <f t="shared" si="1577"/>
        <v>0</v>
      </c>
      <c r="V1439" s="6">
        <f t="shared" si="1577"/>
        <v>0</v>
      </c>
      <c r="W1439" s="6">
        <f t="shared" si="1577"/>
        <v>0</v>
      </c>
      <c r="X1439" s="6">
        <f t="shared" si="1577"/>
        <v>0</v>
      </c>
      <c r="Y1439" s="6">
        <f t="shared" si="1577"/>
        <v>600</v>
      </c>
      <c r="Z1439" s="6">
        <f t="shared" si="1577"/>
        <v>0</v>
      </c>
      <c r="AA1439" s="6">
        <f t="shared" si="1577"/>
        <v>0</v>
      </c>
      <c r="AB1439" s="6">
        <f t="shared" si="1577"/>
        <v>0</v>
      </c>
      <c r="AC1439" s="6">
        <f t="shared" si="1577"/>
        <v>0</v>
      </c>
      <c r="AD1439" s="6">
        <f t="shared" si="1577"/>
        <v>0</v>
      </c>
      <c r="AE1439" s="118">
        <f t="shared" si="1577"/>
        <v>600</v>
      </c>
      <c r="AF1439" s="118">
        <f t="shared" si="1577"/>
        <v>0</v>
      </c>
      <c r="AG1439" s="6">
        <f t="shared" si="1578"/>
        <v>0</v>
      </c>
      <c r="AH1439" s="6">
        <f t="shared" si="1578"/>
        <v>0</v>
      </c>
      <c r="AI1439" s="6">
        <f t="shared" si="1578"/>
        <v>0</v>
      </c>
      <c r="AJ1439" s="6">
        <f t="shared" si="1578"/>
        <v>0</v>
      </c>
      <c r="AK1439" s="6">
        <f t="shared" si="1578"/>
        <v>600</v>
      </c>
      <c r="AL1439" s="6">
        <f t="shared" si="1578"/>
        <v>0</v>
      </c>
      <c r="AM1439" s="6">
        <f t="shared" si="1578"/>
        <v>0</v>
      </c>
      <c r="AN1439" s="6">
        <f t="shared" si="1578"/>
        <v>0</v>
      </c>
      <c r="AO1439" s="6">
        <f t="shared" si="1578"/>
        <v>0</v>
      </c>
      <c r="AP1439" s="6">
        <f t="shared" si="1578"/>
        <v>0</v>
      </c>
      <c r="AQ1439" s="6">
        <f t="shared" si="1578"/>
        <v>600</v>
      </c>
      <c r="AR1439" s="6">
        <f t="shared" si="1578"/>
        <v>0</v>
      </c>
    </row>
    <row r="1440" spans="1:44">
      <c r="A1440" s="34" t="s">
        <v>241</v>
      </c>
      <c r="B1440" s="75">
        <v>921</v>
      </c>
      <c r="C1440" s="22" t="s">
        <v>31</v>
      </c>
      <c r="D1440" s="22" t="s">
        <v>75</v>
      </c>
      <c r="E1440" s="22" t="s">
        <v>261</v>
      </c>
      <c r="F1440" s="38" t="s">
        <v>242</v>
      </c>
      <c r="G1440" s="6">
        <v>600</v>
      </c>
      <c r="H1440" s="6"/>
      <c r="I1440" s="102"/>
      <c r="J1440" s="102"/>
      <c r="K1440" s="102"/>
      <c r="L1440" s="102"/>
      <c r="M1440" s="55">
        <f>G1440+I1440+J1440+K1440+L1440</f>
        <v>600</v>
      </c>
      <c r="N1440" s="55">
        <f>H1440+L1440</f>
        <v>0</v>
      </c>
      <c r="O1440" s="102"/>
      <c r="P1440" s="102"/>
      <c r="Q1440" s="102"/>
      <c r="R1440" s="102"/>
      <c r="S1440" s="119">
        <f>M1440+O1440+P1440+Q1440+R1440</f>
        <v>600</v>
      </c>
      <c r="T1440" s="119">
        <f>N1440+R1440</f>
        <v>0</v>
      </c>
      <c r="U1440" s="102"/>
      <c r="V1440" s="102"/>
      <c r="W1440" s="102"/>
      <c r="X1440" s="102"/>
      <c r="Y1440" s="55">
        <f>S1440+U1440+V1440+W1440+X1440</f>
        <v>600</v>
      </c>
      <c r="Z1440" s="55">
        <f>T1440+X1440</f>
        <v>0</v>
      </c>
      <c r="AA1440" s="102"/>
      <c r="AB1440" s="102"/>
      <c r="AC1440" s="102"/>
      <c r="AD1440" s="102"/>
      <c r="AE1440" s="119">
        <f>Y1440+AA1440+AB1440+AC1440+AD1440</f>
        <v>600</v>
      </c>
      <c r="AF1440" s="119">
        <f>Z1440+AD1440</f>
        <v>0</v>
      </c>
      <c r="AG1440" s="102"/>
      <c r="AH1440" s="102"/>
      <c r="AI1440" s="102"/>
      <c r="AJ1440" s="102"/>
      <c r="AK1440" s="55">
        <f>AE1440+AG1440+AH1440+AI1440+AJ1440</f>
        <v>600</v>
      </c>
      <c r="AL1440" s="55">
        <f>AF1440+AJ1440</f>
        <v>0</v>
      </c>
      <c r="AM1440" s="102"/>
      <c r="AN1440" s="102"/>
      <c r="AO1440" s="102"/>
      <c r="AP1440" s="102"/>
      <c r="AQ1440" s="55">
        <f>AK1440+AM1440+AN1440+AO1440+AP1440</f>
        <v>600</v>
      </c>
      <c r="AR1440" s="55">
        <f>AL1440+AP1440</f>
        <v>0</v>
      </c>
    </row>
    <row r="1441" spans="1:44" ht="82.5">
      <c r="A1441" s="20" t="s">
        <v>760</v>
      </c>
      <c r="B1441" s="75">
        <v>921</v>
      </c>
      <c r="C1441" s="22" t="s">
        <v>31</v>
      </c>
      <c r="D1441" s="22" t="s">
        <v>75</v>
      </c>
      <c r="E1441" s="22" t="s">
        <v>262</v>
      </c>
      <c r="F1441" s="22"/>
      <c r="G1441" s="55">
        <f t="shared" ref="G1441:I1442" si="1579">G1442</f>
        <v>0</v>
      </c>
      <c r="H1441" s="55">
        <f t="shared" si="1579"/>
        <v>0</v>
      </c>
      <c r="I1441" s="55">
        <f t="shared" si="1579"/>
        <v>50</v>
      </c>
      <c r="J1441" s="55">
        <f t="shared" ref="J1441:AA1442" si="1580">J1442</f>
        <v>0</v>
      </c>
      <c r="K1441" s="55">
        <f t="shared" si="1580"/>
        <v>0</v>
      </c>
      <c r="L1441" s="55">
        <f t="shared" si="1580"/>
        <v>0</v>
      </c>
      <c r="M1441" s="55">
        <f t="shared" si="1580"/>
        <v>50</v>
      </c>
      <c r="N1441" s="55">
        <f t="shared" si="1580"/>
        <v>0</v>
      </c>
      <c r="O1441" s="55">
        <f t="shared" si="1580"/>
        <v>0</v>
      </c>
      <c r="P1441" s="55">
        <f t="shared" si="1580"/>
        <v>0</v>
      </c>
      <c r="Q1441" s="55">
        <f t="shared" si="1580"/>
        <v>0</v>
      </c>
      <c r="R1441" s="55">
        <f t="shared" si="1580"/>
        <v>0</v>
      </c>
      <c r="S1441" s="119">
        <f t="shared" si="1580"/>
        <v>50</v>
      </c>
      <c r="T1441" s="119">
        <f t="shared" si="1580"/>
        <v>0</v>
      </c>
      <c r="U1441" s="55">
        <f t="shared" si="1580"/>
        <v>0</v>
      </c>
      <c r="V1441" s="55">
        <f t="shared" si="1580"/>
        <v>0</v>
      </c>
      <c r="W1441" s="55">
        <f t="shared" si="1580"/>
        <v>0</v>
      </c>
      <c r="X1441" s="55">
        <f t="shared" si="1580"/>
        <v>0</v>
      </c>
      <c r="Y1441" s="55">
        <f t="shared" si="1580"/>
        <v>50</v>
      </c>
      <c r="Z1441" s="55">
        <f t="shared" ref="U1441:Z1442" si="1581">Z1442</f>
        <v>0</v>
      </c>
      <c r="AA1441" s="55">
        <f t="shared" si="1580"/>
        <v>0</v>
      </c>
      <c r="AB1441" s="55">
        <f t="shared" ref="AA1441:AP1442" si="1582">AB1442</f>
        <v>0</v>
      </c>
      <c r="AC1441" s="55">
        <f t="shared" si="1582"/>
        <v>0</v>
      </c>
      <c r="AD1441" s="55">
        <f t="shared" si="1582"/>
        <v>0</v>
      </c>
      <c r="AE1441" s="119">
        <f t="shared" si="1582"/>
        <v>50</v>
      </c>
      <c r="AF1441" s="119">
        <f t="shared" si="1582"/>
        <v>0</v>
      </c>
      <c r="AG1441" s="55">
        <f t="shared" si="1582"/>
        <v>0</v>
      </c>
      <c r="AH1441" s="55">
        <f t="shared" si="1582"/>
        <v>0</v>
      </c>
      <c r="AI1441" s="55">
        <f t="shared" si="1582"/>
        <v>0</v>
      </c>
      <c r="AJ1441" s="55">
        <f t="shared" si="1582"/>
        <v>0</v>
      </c>
      <c r="AK1441" s="55">
        <f t="shared" si="1582"/>
        <v>50</v>
      </c>
      <c r="AL1441" s="55">
        <f t="shared" si="1582"/>
        <v>0</v>
      </c>
      <c r="AM1441" s="55">
        <f t="shared" si="1582"/>
        <v>0</v>
      </c>
      <c r="AN1441" s="55">
        <f t="shared" si="1582"/>
        <v>0</v>
      </c>
      <c r="AO1441" s="55">
        <f t="shared" si="1582"/>
        <v>0</v>
      </c>
      <c r="AP1441" s="55">
        <f t="shared" si="1582"/>
        <v>0</v>
      </c>
      <c r="AQ1441" s="55">
        <f t="shared" ref="AM1441:AR1442" si="1583">AQ1442</f>
        <v>50</v>
      </c>
      <c r="AR1441" s="55">
        <f t="shared" si="1583"/>
        <v>0</v>
      </c>
    </row>
    <row r="1442" spans="1:44">
      <c r="A1442" s="34" t="s">
        <v>95</v>
      </c>
      <c r="B1442" s="75">
        <v>921</v>
      </c>
      <c r="C1442" s="22" t="s">
        <v>31</v>
      </c>
      <c r="D1442" s="22" t="s">
        <v>75</v>
      </c>
      <c r="E1442" s="22" t="s">
        <v>262</v>
      </c>
      <c r="F1442" s="22" t="s">
        <v>96</v>
      </c>
      <c r="G1442" s="55">
        <f t="shared" si="1579"/>
        <v>0</v>
      </c>
      <c r="H1442" s="55">
        <f t="shared" si="1579"/>
        <v>0</v>
      </c>
      <c r="I1442" s="55">
        <f t="shared" si="1579"/>
        <v>50</v>
      </c>
      <c r="J1442" s="55">
        <f t="shared" si="1580"/>
        <v>0</v>
      </c>
      <c r="K1442" s="55">
        <f t="shared" si="1580"/>
        <v>0</v>
      </c>
      <c r="L1442" s="55">
        <f t="shared" si="1580"/>
        <v>0</v>
      </c>
      <c r="M1442" s="55">
        <f t="shared" si="1580"/>
        <v>50</v>
      </c>
      <c r="N1442" s="55">
        <f t="shared" si="1580"/>
        <v>0</v>
      </c>
      <c r="O1442" s="55">
        <f t="shared" si="1580"/>
        <v>0</v>
      </c>
      <c r="P1442" s="55">
        <f t="shared" si="1580"/>
        <v>0</v>
      </c>
      <c r="Q1442" s="55">
        <f t="shared" si="1580"/>
        <v>0</v>
      </c>
      <c r="R1442" s="55">
        <f t="shared" si="1580"/>
        <v>0</v>
      </c>
      <c r="S1442" s="119">
        <f t="shared" si="1580"/>
        <v>50</v>
      </c>
      <c r="T1442" s="119">
        <f t="shared" si="1580"/>
        <v>0</v>
      </c>
      <c r="U1442" s="55">
        <f t="shared" si="1581"/>
        <v>0</v>
      </c>
      <c r="V1442" s="55">
        <f t="shared" si="1581"/>
        <v>0</v>
      </c>
      <c r="W1442" s="55">
        <f t="shared" si="1581"/>
        <v>0</v>
      </c>
      <c r="X1442" s="55">
        <f t="shared" si="1581"/>
        <v>0</v>
      </c>
      <c r="Y1442" s="55">
        <f t="shared" si="1581"/>
        <v>50</v>
      </c>
      <c r="Z1442" s="55">
        <f t="shared" si="1581"/>
        <v>0</v>
      </c>
      <c r="AA1442" s="55">
        <f t="shared" si="1582"/>
        <v>0</v>
      </c>
      <c r="AB1442" s="55">
        <f t="shared" si="1582"/>
        <v>0</v>
      </c>
      <c r="AC1442" s="55">
        <f t="shared" si="1582"/>
        <v>0</v>
      </c>
      <c r="AD1442" s="55">
        <f t="shared" si="1582"/>
        <v>0</v>
      </c>
      <c r="AE1442" s="119">
        <f t="shared" si="1582"/>
        <v>50</v>
      </c>
      <c r="AF1442" s="119">
        <f t="shared" si="1582"/>
        <v>0</v>
      </c>
      <c r="AG1442" s="55">
        <f t="shared" si="1582"/>
        <v>0</v>
      </c>
      <c r="AH1442" s="55">
        <f t="shared" si="1582"/>
        <v>0</v>
      </c>
      <c r="AI1442" s="55">
        <f t="shared" si="1582"/>
        <v>0</v>
      </c>
      <c r="AJ1442" s="55">
        <f t="shared" si="1582"/>
        <v>0</v>
      </c>
      <c r="AK1442" s="55">
        <f t="shared" si="1582"/>
        <v>50</v>
      </c>
      <c r="AL1442" s="55">
        <f t="shared" si="1582"/>
        <v>0</v>
      </c>
      <c r="AM1442" s="55">
        <f t="shared" si="1583"/>
        <v>0</v>
      </c>
      <c r="AN1442" s="55">
        <f t="shared" si="1583"/>
        <v>0</v>
      </c>
      <c r="AO1442" s="55">
        <f t="shared" si="1583"/>
        <v>0</v>
      </c>
      <c r="AP1442" s="55">
        <f t="shared" si="1583"/>
        <v>0</v>
      </c>
      <c r="AQ1442" s="55">
        <f t="shared" si="1583"/>
        <v>50</v>
      </c>
      <c r="AR1442" s="55">
        <f t="shared" si="1583"/>
        <v>0</v>
      </c>
    </row>
    <row r="1443" spans="1:44">
      <c r="A1443" s="34" t="s">
        <v>241</v>
      </c>
      <c r="B1443" s="75">
        <v>921</v>
      </c>
      <c r="C1443" s="22" t="s">
        <v>31</v>
      </c>
      <c r="D1443" s="22" t="s">
        <v>75</v>
      </c>
      <c r="E1443" s="22" t="s">
        <v>262</v>
      </c>
      <c r="F1443" s="38" t="s">
        <v>242</v>
      </c>
      <c r="G1443" s="6"/>
      <c r="H1443" s="6"/>
      <c r="I1443" s="55">
        <v>50</v>
      </c>
      <c r="J1443" s="55"/>
      <c r="K1443" s="55"/>
      <c r="L1443" s="55"/>
      <c r="M1443" s="55">
        <f>G1443+I1443+J1443+K1443+L1443</f>
        <v>50</v>
      </c>
      <c r="N1443" s="55">
        <f>H1443+L1443</f>
        <v>0</v>
      </c>
      <c r="O1443" s="55"/>
      <c r="P1443" s="55"/>
      <c r="Q1443" s="55"/>
      <c r="R1443" s="55"/>
      <c r="S1443" s="119">
        <f>M1443+O1443+P1443+Q1443+R1443</f>
        <v>50</v>
      </c>
      <c r="T1443" s="119">
        <f>N1443+R1443</f>
        <v>0</v>
      </c>
      <c r="U1443" s="55"/>
      <c r="V1443" s="55"/>
      <c r="W1443" s="55"/>
      <c r="X1443" s="55"/>
      <c r="Y1443" s="55">
        <f>S1443+U1443+V1443+W1443+X1443</f>
        <v>50</v>
      </c>
      <c r="Z1443" s="55">
        <f>T1443+X1443</f>
        <v>0</v>
      </c>
      <c r="AA1443" s="55"/>
      <c r="AB1443" s="55"/>
      <c r="AC1443" s="55"/>
      <c r="AD1443" s="55"/>
      <c r="AE1443" s="119">
        <f>Y1443+AA1443+AB1443+AC1443+AD1443</f>
        <v>50</v>
      </c>
      <c r="AF1443" s="119">
        <f>Z1443+AD1443</f>
        <v>0</v>
      </c>
      <c r="AG1443" s="55"/>
      <c r="AH1443" s="55"/>
      <c r="AI1443" s="55"/>
      <c r="AJ1443" s="55"/>
      <c r="AK1443" s="55">
        <f>AE1443+AG1443+AH1443+AI1443+AJ1443</f>
        <v>50</v>
      </c>
      <c r="AL1443" s="55">
        <f>AF1443+AJ1443</f>
        <v>0</v>
      </c>
      <c r="AM1443" s="55"/>
      <c r="AN1443" s="55"/>
      <c r="AO1443" s="55"/>
      <c r="AP1443" s="55"/>
      <c r="AQ1443" s="55">
        <f>AK1443+AM1443+AN1443+AO1443+AP1443</f>
        <v>50</v>
      </c>
      <c r="AR1443" s="55">
        <f>AL1443+AP1443</f>
        <v>0</v>
      </c>
    </row>
    <row r="1444" spans="1:44" ht="115.5">
      <c r="A1444" s="70" t="s">
        <v>264</v>
      </c>
      <c r="B1444" s="75">
        <v>921</v>
      </c>
      <c r="C1444" s="22" t="s">
        <v>31</v>
      </c>
      <c r="D1444" s="22" t="s">
        <v>75</v>
      </c>
      <c r="E1444" s="22" t="s">
        <v>265</v>
      </c>
      <c r="F1444" s="22"/>
      <c r="G1444" s="55">
        <f>G1445</f>
        <v>12</v>
      </c>
      <c r="H1444" s="55">
        <f t="shared" ref="H1444:W1445" si="1584">H1445</f>
        <v>0</v>
      </c>
      <c r="I1444" s="55">
        <f t="shared" si="1584"/>
        <v>0</v>
      </c>
      <c r="J1444" s="55">
        <f t="shared" si="1584"/>
        <v>0</v>
      </c>
      <c r="K1444" s="55">
        <f t="shared" si="1584"/>
        <v>0</v>
      </c>
      <c r="L1444" s="55">
        <f t="shared" si="1584"/>
        <v>0</v>
      </c>
      <c r="M1444" s="55">
        <f t="shared" si="1584"/>
        <v>12</v>
      </c>
      <c r="N1444" s="55">
        <f t="shared" si="1584"/>
        <v>0</v>
      </c>
      <c r="O1444" s="55">
        <f t="shared" si="1584"/>
        <v>0</v>
      </c>
      <c r="P1444" s="55">
        <f t="shared" si="1584"/>
        <v>0</v>
      </c>
      <c r="Q1444" s="55">
        <f t="shared" si="1584"/>
        <v>0</v>
      </c>
      <c r="R1444" s="55">
        <f t="shared" si="1584"/>
        <v>0</v>
      </c>
      <c r="S1444" s="119">
        <f t="shared" si="1584"/>
        <v>12</v>
      </c>
      <c r="T1444" s="119">
        <f t="shared" si="1584"/>
        <v>0</v>
      </c>
      <c r="U1444" s="55">
        <f t="shared" si="1584"/>
        <v>0</v>
      </c>
      <c r="V1444" s="55">
        <f t="shared" si="1584"/>
        <v>0</v>
      </c>
      <c r="W1444" s="55">
        <f t="shared" si="1584"/>
        <v>0</v>
      </c>
      <c r="X1444" s="55">
        <f t="shared" ref="U1444:AJ1445" si="1585">X1445</f>
        <v>0</v>
      </c>
      <c r="Y1444" s="55">
        <f t="shared" si="1585"/>
        <v>12</v>
      </c>
      <c r="Z1444" s="55">
        <f t="shared" si="1585"/>
        <v>0</v>
      </c>
      <c r="AA1444" s="55">
        <f t="shared" si="1585"/>
        <v>0</v>
      </c>
      <c r="AB1444" s="55">
        <f t="shared" si="1585"/>
        <v>0</v>
      </c>
      <c r="AC1444" s="55">
        <f t="shared" si="1585"/>
        <v>0</v>
      </c>
      <c r="AD1444" s="55">
        <f t="shared" si="1585"/>
        <v>0</v>
      </c>
      <c r="AE1444" s="119">
        <f t="shared" si="1585"/>
        <v>12</v>
      </c>
      <c r="AF1444" s="119">
        <f t="shared" si="1585"/>
        <v>0</v>
      </c>
      <c r="AG1444" s="55">
        <f t="shared" si="1585"/>
        <v>0</v>
      </c>
      <c r="AH1444" s="55">
        <f t="shared" si="1585"/>
        <v>0</v>
      </c>
      <c r="AI1444" s="55">
        <f t="shared" si="1585"/>
        <v>0</v>
      </c>
      <c r="AJ1444" s="55">
        <f t="shared" si="1585"/>
        <v>0</v>
      </c>
      <c r="AK1444" s="55">
        <f t="shared" ref="AG1444:AR1445" si="1586">AK1445</f>
        <v>12</v>
      </c>
      <c r="AL1444" s="55">
        <f t="shared" si="1586"/>
        <v>0</v>
      </c>
      <c r="AM1444" s="55">
        <f t="shared" si="1586"/>
        <v>0</v>
      </c>
      <c r="AN1444" s="55">
        <f t="shared" si="1586"/>
        <v>0</v>
      </c>
      <c r="AO1444" s="55">
        <f t="shared" si="1586"/>
        <v>0</v>
      </c>
      <c r="AP1444" s="55">
        <f t="shared" si="1586"/>
        <v>0</v>
      </c>
      <c r="AQ1444" s="55">
        <f t="shared" si="1586"/>
        <v>12</v>
      </c>
      <c r="AR1444" s="55">
        <f t="shared" si="1586"/>
        <v>0</v>
      </c>
    </row>
    <row r="1445" spans="1:44">
      <c r="A1445" s="34" t="s">
        <v>95</v>
      </c>
      <c r="B1445" s="75">
        <v>921</v>
      </c>
      <c r="C1445" s="22" t="s">
        <v>31</v>
      </c>
      <c r="D1445" s="22" t="s">
        <v>75</v>
      </c>
      <c r="E1445" s="22" t="s">
        <v>265</v>
      </c>
      <c r="F1445" s="22" t="s">
        <v>96</v>
      </c>
      <c r="G1445" s="55">
        <f>G1446</f>
        <v>12</v>
      </c>
      <c r="H1445" s="55">
        <f t="shared" si="1584"/>
        <v>0</v>
      </c>
      <c r="I1445" s="55">
        <f t="shared" si="1584"/>
        <v>0</v>
      </c>
      <c r="J1445" s="55">
        <f t="shared" si="1584"/>
        <v>0</v>
      </c>
      <c r="K1445" s="55">
        <f t="shared" si="1584"/>
        <v>0</v>
      </c>
      <c r="L1445" s="55">
        <f t="shared" si="1584"/>
        <v>0</v>
      </c>
      <c r="M1445" s="55">
        <f t="shared" si="1584"/>
        <v>12</v>
      </c>
      <c r="N1445" s="55">
        <f t="shared" si="1584"/>
        <v>0</v>
      </c>
      <c r="O1445" s="55">
        <f t="shared" si="1584"/>
        <v>0</v>
      </c>
      <c r="P1445" s="55">
        <f t="shared" si="1584"/>
        <v>0</v>
      </c>
      <c r="Q1445" s="55">
        <f t="shared" si="1584"/>
        <v>0</v>
      </c>
      <c r="R1445" s="55">
        <f t="shared" si="1584"/>
        <v>0</v>
      </c>
      <c r="S1445" s="119">
        <f t="shared" si="1584"/>
        <v>12</v>
      </c>
      <c r="T1445" s="119">
        <f t="shared" si="1584"/>
        <v>0</v>
      </c>
      <c r="U1445" s="55">
        <f t="shared" si="1585"/>
        <v>0</v>
      </c>
      <c r="V1445" s="55">
        <f t="shared" si="1585"/>
        <v>0</v>
      </c>
      <c r="W1445" s="55">
        <f t="shared" si="1585"/>
        <v>0</v>
      </c>
      <c r="X1445" s="55">
        <f t="shared" si="1585"/>
        <v>0</v>
      </c>
      <c r="Y1445" s="55">
        <f t="shared" si="1585"/>
        <v>12</v>
      </c>
      <c r="Z1445" s="55">
        <f t="shared" si="1585"/>
        <v>0</v>
      </c>
      <c r="AA1445" s="55">
        <f t="shared" si="1585"/>
        <v>0</v>
      </c>
      <c r="AB1445" s="55">
        <f t="shared" si="1585"/>
        <v>0</v>
      </c>
      <c r="AC1445" s="55">
        <f t="shared" si="1585"/>
        <v>0</v>
      </c>
      <c r="AD1445" s="55">
        <f t="shared" si="1585"/>
        <v>0</v>
      </c>
      <c r="AE1445" s="119">
        <f t="shared" si="1585"/>
        <v>12</v>
      </c>
      <c r="AF1445" s="119">
        <f t="shared" si="1585"/>
        <v>0</v>
      </c>
      <c r="AG1445" s="55">
        <f t="shared" si="1586"/>
        <v>0</v>
      </c>
      <c r="AH1445" s="55">
        <f t="shared" si="1586"/>
        <v>0</v>
      </c>
      <c r="AI1445" s="55">
        <f t="shared" si="1586"/>
        <v>0</v>
      </c>
      <c r="AJ1445" s="55">
        <f t="shared" si="1586"/>
        <v>0</v>
      </c>
      <c r="AK1445" s="55">
        <f t="shared" si="1586"/>
        <v>12</v>
      </c>
      <c r="AL1445" s="55">
        <f t="shared" si="1586"/>
        <v>0</v>
      </c>
      <c r="AM1445" s="55">
        <f t="shared" si="1586"/>
        <v>0</v>
      </c>
      <c r="AN1445" s="55">
        <f t="shared" si="1586"/>
        <v>0</v>
      </c>
      <c r="AO1445" s="55">
        <f t="shared" si="1586"/>
        <v>0</v>
      </c>
      <c r="AP1445" s="55">
        <f t="shared" si="1586"/>
        <v>0</v>
      </c>
      <c r="AQ1445" s="55">
        <f t="shared" si="1586"/>
        <v>12</v>
      </c>
      <c r="AR1445" s="55">
        <f t="shared" si="1586"/>
        <v>0</v>
      </c>
    </row>
    <row r="1446" spans="1:44">
      <c r="A1446" s="34" t="s">
        <v>241</v>
      </c>
      <c r="B1446" s="75">
        <v>921</v>
      </c>
      <c r="C1446" s="22" t="s">
        <v>31</v>
      </c>
      <c r="D1446" s="22" t="s">
        <v>75</v>
      </c>
      <c r="E1446" s="22" t="s">
        <v>265</v>
      </c>
      <c r="F1446" s="38" t="s">
        <v>242</v>
      </c>
      <c r="G1446" s="6">
        <v>12</v>
      </c>
      <c r="H1446" s="6"/>
      <c r="I1446" s="102"/>
      <c r="J1446" s="102"/>
      <c r="K1446" s="102"/>
      <c r="L1446" s="102"/>
      <c r="M1446" s="55">
        <f>G1446+I1446+J1446+K1446+L1446</f>
        <v>12</v>
      </c>
      <c r="N1446" s="55">
        <f>H1446+L1446</f>
        <v>0</v>
      </c>
      <c r="O1446" s="102"/>
      <c r="P1446" s="102"/>
      <c r="Q1446" s="102"/>
      <c r="R1446" s="102"/>
      <c r="S1446" s="119">
        <f>M1446+O1446+P1446+Q1446+R1446</f>
        <v>12</v>
      </c>
      <c r="T1446" s="119">
        <f>N1446+R1446</f>
        <v>0</v>
      </c>
      <c r="U1446" s="102"/>
      <c r="V1446" s="102"/>
      <c r="W1446" s="102"/>
      <c r="X1446" s="102"/>
      <c r="Y1446" s="55">
        <f>S1446+U1446+V1446+W1446+X1446</f>
        <v>12</v>
      </c>
      <c r="Z1446" s="55">
        <f>T1446+X1446</f>
        <v>0</v>
      </c>
      <c r="AA1446" s="102"/>
      <c r="AB1446" s="102"/>
      <c r="AC1446" s="102"/>
      <c r="AD1446" s="102"/>
      <c r="AE1446" s="119">
        <f>Y1446+AA1446+AB1446+AC1446+AD1446</f>
        <v>12</v>
      </c>
      <c r="AF1446" s="119">
        <f>Z1446+AD1446</f>
        <v>0</v>
      </c>
      <c r="AG1446" s="102"/>
      <c r="AH1446" s="102"/>
      <c r="AI1446" s="102"/>
      <c r="AJ1446" s="102"/>
      <c r="AK1446" s="55">
        <f>AE1446+AG1446+AH1446+AI1446+AJ1446</f>
        <v>12</v>
      </c>
      <c r="AL1446" s="55">
        <f>AF1446+AJ1446</f>
        <v>0</v>
      </c>
      <c r="AM1446" s="102"/>
      <c r="AN1446" s="102"/>
      <c r="AO1446" s="102"/>
      <c r="AP1446" s="102"/>
      <c r="AQ1446" s="55">
        <f>AK1446+AM1446+AN1446+AO1446+AP1446</f>
        <v>12</v>
      </c>
      <c r="AR1446" s="55">
        <f>AL1446+AP1446</f>
        <v>0</v>
      </c>
    </row>
    <row r="1447" spans="1:44" ht="203.25" customHeight="1">
      <c r="A1447" s="58" t="s">
        <v>266</v>
      </c>
      <c r="B1447" s="75">
        <v>921</v>
      </c>
      <c r="C1447" s="22" t="s">
        <v>31</v>
      </c>
      <c r="D1447" s="22" t="s">
        <v>75</v>
      </c>
      <c r="E1447" s="22" t="s">
        <v>267</v>
      </c>
      <c r="F1447" s="22"/>
      <c r="G1447" s="68">
        <f>G1448</f>
        <v>9</v>
      </c>
      <c r="H1447" s="68">
        <f t="shared" ref="H1447:W1448" si="1587">H1448</f>
        <v>0</v>
      </c>
      <c r="I1447" s="68">
        <f t="shared" si="1587"/>
        <v>0</v>
      </c>
      <c r="J1447" s="68">
        <f t="shared" si="1587"/>
        <v>0</v>
      </c>
      <c r="K1447" s="68">
        <f t="shared" si="1587"/>
        <v>0</v>
      </c>
      <c r="L1447" s="68">
        <f t="shared" si="1587"/>
        <v>0</v>
      </c>
      <c r="M1447" s="68">
        <f t="shared" si="1587"/>
        <v>9</v>
      </c>
      <c r="N1447" s="68">
        <f t="shared" si="1587"/>
        <v>0</v>
      </c>
      <c r="O1447" s="68">
        <f t="shared" si="1587"/>
        <v>0</v>
      </c>
      <c r="P1447" s="68">
        <f t="shared" si="1587"/>
        <v>0</v>
      </c>
      <c r="Q1447" s="68">
        <f t="shared" si="1587"/>
        <v>0</v>
      </c>
      <c r="R1447" s="68">
        <f t="shared" si="1587"/>
        <v>0</v>
      </c>
      <c r="S1447" s="133">
        <f t="shared" si="1587"/>
        <v>9</v>
      </c>
      <c r="T1447" s="133">
        <f t="shared" si="1587"/>
        <v>0</v>
      </c>
      <c r="U1447" s="68">
        <f t="shared" si="1587"/>
        <v>0</v>
      </c>
      <c r="V1447" s="68">
        <f t="shared" si="1587"/>
        <v>0</v>
      </c>
      <c r="W1447" s="68">
        <f t="shared" si="1587"/>
        <v>0</v>
      </c>
      <c r="X1447" s="68">
        <f t="shared" ref="U1447:AJ1448" si="1588">X1448</f>
        <v>0</v>
      </c>
      <c r="Y1447" s="68">
        <f t="shared" si="1588"/>
        <v>9</v>
      </c>
      <c r="Z1447" s="68">
        <f t="shared" si="1588"/>
        <v>0</v>
      </c>
      <c r="AA1447" s="68">
        <f t="shared" si="1588"/>
        <v>0</v>
      </c>
      <c r="AB1447" s="68">
        <f t="shared" si="1588"/>
        <v>0</v>
      </c>
      <c r="AC1447" s="68">
        <f t="shared" si="1588"/>
        <v>0</v>
      </c>
      <c r="AD1447" s="68">
        <f t="shared" si="1588"/>
        <v>0</v>
      </c>
      <c r="AE1447" s="133">
        <f t="shared" si="1588"/>
        <v>9</v>
      </c>
      <c r="AF1447" s="133">
        <f t="shared" si="1588"/>
        <v>0</v>
      </c>
      <c r="AG1447" s="68">
        <f t="shared" si="1588"/>
        <v>0</v>
      </c>
      <c r="AH1447" s="68">
        <f t="shared" si="1588"/>
        <v>0</v>
      </c>
      <c r="AI1447" s="68">
        <f t="shared" si="1588"/>
        <v>0</v>
      </c>
      <c r="AJ1447" s="68">
        <f t="shared" si="1588"/>
        <v>0</v>
      </c>
      <c r="AK1447" s="68">
        <f t="shared" ref="AG1447:AR1448" si="1589">AK1448</f>
        <v>9</v>
      </c>
      <c r="AL1447" s="68">
        <f t="shared" si="1589"/>
        <v>0</v>
      </c>
      <c r="AM1447" s="68">
        <f t="shared" si="1589"/>
        <v>0</v>
      </c>
      <c r="AN1447" s="68">
        <f t="shared" si="1589"/>
        <v>0</v>
      </c>
      <c r="AO1447" s="68">
        <f t="shared" si="1589"/>
        <v>0</v>
      </c>
      <c r="AP1447" s="68">
        <f t="shared" si="1589"/>
        <v>0</v>
      </c>
      <c r="AQ1447" s="68">
        <f t="shared" si="1589"/>
        <v>9</v>
      </c>
      <c r="AR1447" s="68">
        <f t="shared" si="1589"/>
        <v>0</v>
      </c>
    </row>
    <row r="1448" spans="1:44">
      <c r="A1448" s="57" t="s">
        <v>95</v>
      </c>
      <c r="B1448" s="75">
        <v>921</v>
      </c>
      <c r="C1448" s="22" t="s">
        <v>31</v>
      </c>
      <c r="D1448" s="22" t="s">
        <v>75</v>
      </c>
      <c r="E1448" s="22" t="s">
        <v>267</v>
      </c>
      <c r="F1448" s="22" t="s">
        <v>96</v>
      </c>
      <c r="G1448" s="68">
        <f>G1449</f>
        <v>9</v>
      </c>
      <c r="H1448" s="68">
        <f t="shared" si="1587"/>
        <v>0</v>
      </c>
      <c r="I1448" s="68">
        <f t="shared" si="1587"/>
        <v>0</v>
      </c>
      <c r="J1448" s="68">
        <f t="shared" si="1587"/>
        <v>0</v>
      </c>
      <c r="K1448" s="68">
        <f t="shared" si="1587"/>
        <v>0</v>
      </c>
      <c r="L1448" s="68">
        <f t="shared" si="1587"/>
        <v>0</v>
      </c>
      <c r="M1448" s="68">
        <f t="shared" si="1587"/>
        <v>9</v>
      </c>
      <c r="N1448" s="68">
        <f t="shared" si="1587"/>
        <v>0</v>
      </c>
      <c r="O1448" s="68">
        <f t="shared" si="1587"/>
        <v>0</v>
      </c>
      <c r="P1448" s="68">
        <f t="shared" si="1587"/>
        <v>0</v>
      </c>
      <c r="Q1448" s="68">
        <f t="shared" si="1587"/>
        <v>0</v>
      </c>
      <c r="R1448" s="68">
        <f t="shared" si="1587"/>
        <v>0</v>
      </c>
      <c r="S1448" s="133">
        <f t="shared" si="1587"/>
        <v>9</v>
      </c>
      <c r="T1448" s="133">
        <f t="shared" si="1587"/>
        <v>0</v>
      </c>
      <c r="U1448" s="68">
        <f t="shared" si="1588"/>
        <v>0</v>
      </c>
      <c r="V1448" s="68">
        <f t="shared" si="1588"/>
        <v>0</v>
      </c>
      <c r="W1448" s="68">
        <f t="shared" si="1588"/>
        <v>0</v>
      </c>
      <c r="X1448" s="68">
        <f t="shared" si="1588"/>
        <v>0</v>
      </c>
      <c r="Y1448" s="68">
        <f t="shared" si="1588"/>
        <v>9</v>
      </c>
      <c r="Z1448" s="68">
        <f t="shared" si="1588"/>
        <v>0</v>
      </c>
      <c r="AA1448" s="68">
        <f t="shared" si="1588"/>
        <v>0</v>
      </c>
      <c r="AB1448" s="68">
        <f t="shared" si="1588"/>
        <v>0</v>
      </c>
      <c r="AC1448" s="68">
        <f t="shared" si="1588"/>
        <v>0</v>
      </c>
      <c r="AD1448" s="68">
        <f t="shared" si="1588"/>
        <v>0</v>
      </c>
      <c r="AE1448" s="133">
        <f t="shared" si="1588"/>
        <v>9</v>
      </c>
      <c r="AF1448" s="133">
        <f t="shared" si="1588"/>
        <v>0</v>
      </c>
      <c r="AG1448" s="68">
        <f t="shared" si="1589"/>
        <v>0</v>
      </c>
      <c r="AH1448" s="68">
        <f t="shared" si="1589"/>
        <v>0</v>
      </c>
      <c r="AI1448" s="68">
        <f t="shared" si="1589"/>
        <v>0</v>
      </c>
      <c r="AJ1448" s="68">
        <f t="shared" si="1589"/>
        <v>0</v>
      </c>
      <c r="AK1448" s="68">
        <f t="shared" si="1589"/>
        <v>9</v>
      </c>
      <c r="AL1448" s="68">
        <f t="shared" si="1589"/>
        <v>0</v>
      </c>
      <c r="AM1448" s="68">
        <f t="shared" si="1589"/>
        <v>0</v>
      </c>
      <c r="AN1448" s="68">
        <f t="shared" si="1589"/>
        <v>0</v>
      </c>
      <c r="AO1448" s="68">
        <f t="shared" si="1589"/>
        <v>0</v>
      </c>
      <c r="AP1448" s="68">
        <f t="shared" si="1589"/>
        <v>0</v>
      </c>
      <c r="AQ1448" s="68">
        <f t="shared" si="1589"/>
        <v>9</v>
      </c>
      <c r="AR1448" s="68">
        <f t="shared" si="1589"/>
        <v>0</v>
      </c>
    </row>
    <row r="1449" spans="1:44">
      <c r="A1449" s="57" t="s">
        <v>241</v>
      </c>
      <c r="B1449" s="75">
        <v>921</v>
      </c>
      <c r="C1449" s="22" t="s">
        <v>31</v>
      </c>
      <c r="D1449" s="22" t="s">
        <v>75</v>
      </c>
      <c r="E1449" s="22" t="s">
        <v>267</v>
      </c>
      <c r="F1449" s="38" t="s">
        <v>242</v>
      </c>
      <c r="G1449" s="6">
        <v>9</v>
      </c>
      <c r="H1449" s="6"/>
      <c r="I1449" s="102"/>
      <c r="J1449" s="102"/>
      <c r="K1449" s="102"/>
      <c r="L1449" s="102"/>
      <c r="M1449" s="55">
        <f>G1449+I1449+J1449+K1449+L1449</f>
        <v>9</v>
      </c>
      <c r="N1449" s="55">
        <f>H1449+L1449</f>
        <v>0</v>
      </c>
      <c r="O1449" s="102"/>
      <c r="P1449" s="102"/>
      <c r="Q1449" s="102"/>
      <c r="R1449" s="102"/>
      <c r="S1449" s="119">
        <f>M1449+O1449+P1449+Q1449+R1449</f>
        <v>9</v>
      </c>
      <c r="T1449" s="119">
        <f>N1449+R1449</f>
        <v>0</v>
      </c>
      <c r="U1449" s="102"/>
      <c r="V1449" s="102"/>
      <c r="W1449" s="102"/>
      <c r="X1449" s="102"/>
      <c r="Y1449" s="55">
        <f>S1449+U1449+V1449+W1449+X1449</f>
        <v>9</v>
      </c>
      <c r="Z1449" s="55">
        <f>T1449+X1449</f>
        <v>0</v>
      </c>
      <c r="AA1449" s="102"/>
      <c r="AB1449" s="102"/>
      <c r="AC1449" s="102"/>
      <c r="AD1449" s="102"/>
      <c r="AE1449" s="119">
        <f>Y1449+AA1449+AB1449+AC1449+AD1449</f>
        <v>9</v>
      </c>
      <c r="AF1449" s="119">
        <f>Z1449+AD1449</f>
        <v>0</v>
      </c>
      <c r="AG1449" s="102"/>
      <c r="AH1449" s="102"/>
      <c r="AI1449" s="102"/>
      <c r="AJ1449" s="102"/>
      <c r="AK1449" s="55">
        <f>AE1449+AG1449+AH1449+AI1449+AJ1449</f>
        <v>9</v>
      </c>
      <c r="AL1449" s="55">
        <f>AF1449+AJ1449</f>
        <v>0</v>
      </c>
      <c r="AM1449" s="102"/>
      <c r="AN1449" s="102"/>
      <c r="AO1449" s="102"/>
      <c r="AP1449" s="102"/>
      <c r="AQ1449" s="55">
        <f>AK1449+AM1449+AN1449+AO1449+AP1449</f>
        <v>9</v>
      </c>
      <c r="AR1449" s="55">
        <f>AL1449+AP1449</f>
        <v>0</v>
      </c>
    </row>
    <row r="1450" spans="1:44" ht="121.5" customHeight="1">
      <c r="A1450" s="70" t="s">
        <v>744</v>
      </c>
      <c r="B1450" s="75">
        <v>921</v>
      </c>
      <c r="C1450" s="22" t="s">
        <v>31</v>
      </c>
      <c r="D1450" s="22" t="s">
        <v>75</v>
      </c>
      <c r="E1450" s="22" t="s">
        <v>268</v>
      </c>
      <c r="F1450" s="22"/>
      <c r="G1450" s="55">
        <f>G1451</f>
        <v>1892</v>
      </c>
      <c r="H1450" s="55">
        <f t="shared" ref="H1450:W1451" si="1590">H1451</f>
        <v>0</v>
      </c>
      <c r="I1450" s="55">
        <f t="shared" si="1590"/>
        <v>0</v>
      </c>
      <c r="J1450" s="55">
        <f t="shared" si="1590"/>
        <v>0</v>
      </c>
      <c r="K1450" s="55">
        <f t="shared" si="1590"/>
        <v>0</v>
      </c>
      <c r="L1450" s="55">
        <f t="shared" si="1590"/>
        <v>0</v>
      </c>
      <c r="M1450" s="55">
        <f t="shared" si="1590"/>
        <v>1892</v>
      </c>
      <c r="N1450" s="55">
        <f t="shared" si="1590"/>
        <v>0</v>
      </c>
      <c r="O1450" s="55">
        <f t="shared" si="1590"/>
        <v>0</v>
      </c>
      <c r="P1450" s="55">
        <f t="shared" si="1590"/>
        <v>0</v>
      </c>
      <c r="Q1450" s="55">
        <f t="shared" si="1590"/>
        <v>0</v>
      </c>
      <c r="R1450" s="55">
        <f t="shared" si="1590"/>
        <v>0</v>
      </c>
      <c r="S1450" s="119">
        <f t="shared" si="1590"/>
        <v>1892</v>
      </c>
      <c r="T1450" s="119">
        <f t="shared" si="1590"/>
        <v>0</v>
      </c>
      <c r="U1450" s="55">
        <f t="shared" si="1590"/>
        <v>0</v>
      </c>
      <c r="V1450" s="55">
        <f t="shared" si="1590"/>
        <v>0</v>
      </c>
      <c r="W1450" s="55">
        <f t="shared" si="1590"/>
        <v>0</v>
      </c>
      <c r="X1450" s="55">
        <f t="shared" ref="U1450:AJ1451" si="1591">X1451</f>
        <v>0</v>
      </c>
      <c r="Y1450" s="55">
        <f t="shared" si="1591"/>
        <v>1892</v>
      </c>
      <c r="Z1450" s="55">
        <f t="shared" si="1591"/>
        <v>0</v>
      </c>
      <c r="AA1450" s="55">
        <f t="shared" si="1591"/>
        <v>0</v>
      </c>
      <c r="AB1450" s="55">
        <f t="shared" si="1591"/>
        <v>0</v>
      </c>
      <c r="AC1450" s="55">
        <f t="shared" si="1591"/>
        <v>0</v>
      </c>
      <c r="AD1450" s="55">
        <f t="shared" si="1591"/>
        <v>0</v>
      </c>
      <c r="AE1450" s="119">
        <f t="shared" si="1591"/>
        <v>1892</v>
      </c>
      <c r="AF1450" s="119">
        <f t="shared" si="1591"/>
        <v>0</v>
      </c>
      <c r="AG1450" s="55">
        <f t="shared" si="1591"/>
        <v>0</v>
      </c>
      <c r="AH1450" s="55">
        <f t="shared" si="1591"/>
        <v>0</v>
      </c>
      <c r="AI1450" s="55">
        <f t="shared" si="1591"/>
        <v>0</v>
      </c>
      <c r="AJ1450" s="55">
        <f t="shared" si="1591"/>
        <v>0</v>
      </c>
      <c r="AK1450" s="55">
        <f t="shared" ref="AG1450:AR1451" si="1592">AK1451</f>
        <v>1892</v>
      </c>
      <c r="AL1450" s="55">
        <f t="shared" si="1592"/>
        <v>0</v>
      </c>
      <c r="AM1450" s="55">
        <f t="shared" si="1592"/>
        <v>0</v>
      </c>
      <c r="AN1450" s="55">
        <f t="shared" si="1592"/>
        <v>0</v>
      </c>
      <c r="AO1450" s="55">
        <f t="shared" si="1592"/>
        <v>0</v>
      </c>
      <c r="AP1450" s="55">
        <f t="shared" si="1592"/>
        <v>0</v>
      </c>
      <c r="AQ1450" s="55">
        <f t="shared" si="1592"/>
        <v>1892</v>
      </c>
      <c r="AR1450" s="55">
        <f t="shared" si="1592"/>
        <v>0</v>
      </c>
    </row>
    <row r="1451" spans="1:44">
      <c r="A1451" s="34" t="s">
        <v>95</v>
      </c>
      <c r="B1451" s="75">
        <v>921</v>
      </c>
      <c r="C1451" s="22" t="s">
        <v>31</v>
      </c>
      <c r="D1451" s="22" t="s">
        <v>75</v>
      </c>
      <c r="E1451" s="22" t="s">
        <v>268</v>
      </c>
      <c r="F1451" s="22" t="s">
        <v>96</v>
      </c>
      <c r="G1451" s="55">
        <f>G1452</f>
        <v>1892</v>
      </c>
      <c r="H1451" s="55">
        <f t="shared" si="1590"/>
        <v>0</v>
      </c>
      <c r="I1451" s="55">
        <f t="shared" si="1590"/>
        <v>0</v>
      </c>
      <c r="J1451" s="55">
        <f t="shared" si="1590"/>
        <v>0</v>
      </c>
      <c r="K1451" s="55">
        <f t="shared" si="1590"/>
        <v>0</v>
      </c>
      <c r="L1451" s="55">
        <f t="shared" si="1590"/>
        <v>0</v>
      </c>
      <c r="M1451" s="55">
        <f t="shared" si="1590"/>
        <v>1892</v>
      </c>
      <c r="N1451" s="55">
        <f t="shared" si="1590"/>
        <v>0</v>
      </c>
      <c r="O1451" s="55">
        <f t="shared" si="1590"/>
        <v>0</v>
      </c>
      <c r="P1451" s="55">
        <f t="shared" si="1590"/>
        <v>0</v>
      </c>
      <c r="Q1451" s="55">
        <f t="shared" si="1590"/>
        <v>0</v>
      </c>
      <c r="R1451" s="55">
        <f t="shared" si="1590"/>
        <v>0</v>
      </c>
      <c r="S1451" s="119">
        <f t="shared" si="1590"/>
        <v>1892</v>
      </c>
      <c r="T1451" s="119">
        <f t="shared" si="1590"/>
        <v>0</v>
      </c>
      <c r="U1451" s="55">
        <f t="shared" si="1591"/>
        <v>0</v>
      </c>
      <c r="V1451" s="55">
        <f t="shared" si="1591"/>
        <v>0</v>
      </c>
      <c r="W1451" s="55">
        <f t="shared" si="1591"/>
        <v>0</v>
      </c>
      <c r="X1451" s="55">
        <f t="shared" si="1591"/>
        <v>0</v>
      </c>
      <c r="Y1451" s="55">
        <f t="shared" si="1591"/>
        <v>1892</v>
      </c>
      <c r="Z1451" s="55">
        <f t="shared" si="1591"/>
        <v>0</v>
      </c>
      <c r="AA1451" s="55">
        <f t="shared" si="1591"/>
        <v>0</v>
      </c>
      <c r="AB1451" s="55">
        <f t="shared" si="1591"/>
        <v>0</v>
      </c>
      <c r="AC1451" s="55">
        <f t="shared" si="1591"/>
        <v>0</v>
      </c>
      <c r="AD1451" s="55">
        <f t="shared" si="1591"/>
        <v>0</v>
      </c>
      <c r="AE1451" s="119">
        <f t="shared" si="1591"/>
        <v>1892</v>
      </c>
      <c r="AF1451" s="119">
        <f t="shared" si="1591"/>
        <v>0</v>
      </c>
      <c r="AG1451" s="55">
        <f t="shared" si="1592"/>
        <v>0</v>
      </c>
      <c r="AH1451" s="55">
        <f t="shared" si="1592"/>
        <v>0</v>
      </c>
      <c r="AI1451" s="55">
        <f t="shared" si="1592"/>
        <v>0</v>
      </c>
      <c r="AJ1451" s="55">
        <f t="shared" si="1592"/>
        <v>0</v>
      </c>
      <c r="AK1451" s="55">
        <f t="shared" si="1592"/>
        <v>1892</v>
      </c>
      <c r="AL1451" s="55">
        <f t="shared" si="1592"/>
        <v>0</v>
      </c>
      <c r="AM1451" s="55">
        <f t="shared" si="1592"/>
        <v>0</v>
      </c>
      <c r="AN1451" s="55">
        <f t="shared" si="1592"/>
        <v>0</v>
      </c>
      <c r="AO1451" s="55">
        <f t="shared" si="1592"/>
        <v>0</v>
      </c>
      <c r="AP1451" s="55">
        <f t="shared" si="1592"/>
        <v>0</v>
      </c>
      <c r="AQ1451" s="55">
        <f t="shared" si="1592"/>
        <v>1892</v>
      </c>
      <c r="AR1451" s="55">
        <f t="shared" si="1592"/>
        <v>0</v>
      </c>
    </row>
    <row r="1452" spans="1:44">
      <c r="A1452" s="34" t="s">
        <v>241</v>
      </c>
      <c r="B1452" s="75">
        <v>921</v>
      </c>
      <c r="C1452" s="22" t="s">
        <v>31</v>
      </c>
      <c r="D1452" s="22" t="s">
        <v>75</v>
      </c>
      <c r="E1452" s="22" t="s">
        <v>268</v>
      </c>
      <c r="F1452" s="38" t="s">
        <v>242</v>
      </c>
      <c r="G1452" s="6">
        <v>1892</v>
      </c>
      <c r="H1452" s="6"/>
      <c r="I1452" s="102"/>
      <c r="J1452" s="102"/>
      <c r="K1452" s="102"/>
      <c r="L1452" s="102"/>
      <c r="M1452" s="55">
        <f>G1452+I1452+J1452+K1452+L1452</f>
        <v>1892</v>
      </c>
      <c r="N1452" s="55">
        <f>H1452+L1452</f>
        <v>0</v>
      </c>
      <c r="O1452" s="102"/>
      <c r="P1452" s="102"/>
      <c r="Q1452" s="102"/>
      <c r="R1452" s="102"/>
      <c r="S1452" s="119">
        <f>M1452+O1452+P1452+Q1452+R1452</f>
        <v>1892</v>
      </c>
      <c r="T1452" s="119">
        <f>N1452+R1452</f>
        <v>0</v>
      </c>
      <c r="U1452" s="102"/>
      <c r="V1452" s="102"/>
      <c r="W1452" s="102"/>
      <c r="X1452" s="102"/>
      <c r="Y1452" s="55">
        <f>S1452+U1452+V1452+W1452+X1452</f>
        <v>1892</v>
      </c>
      <c r="Z1452" s="55">
        <f>T1452+X1452</f>
        <v>0</v>
      </c>
      <c r="AA1452" s="102"/>
      <c r="AB1452" s="102"/>
      <c r="AC1452" s="102"/>
      <c r="AD1452" s="102"/>
      <c r="AE1452" s="119">
        <f>Y1452+AA1452+AB1452+AC1452+AD1452</f>
        <v>1892</v>
      </c>
      <c r="AF1452" s="119">
        <f>Z1452+AD1452</f>
        <v>0</v>
      </c>
      <c r="AG1452" s="102"/>
      <c r="AH1452" s="102"/>
      <c r="AI1452" s="102"/>
      <c r="AJ1452" s="102"/>
      <c r="AK1452" s="55">
        <f>AE1452+AG1452+AH1452+AI1452+AJ1452</f>
        <v>1892</v>
      </c>
      <c r="AL1452" s="55">
        <f>AF1452+AJ1452</f>
        <v>0</v>
      </c>
      <c r="AM1452" s="102"/>
      <c r="AN1452" s="102"/>
      <c r="AO1452" s="102"/>
      <c r="AP1452" s="102"/>
      <c r="AQ1452" s="55">
        <f>AK1452+AM1452+AN1452+AO1452+AP1452</f>
        <v>1892</v>
      </c>
      <c r="AR1452" s="55">
        <f>AL1452+AP1452</f>
        <v>0</v>
      </c>
    </row>
    <row r="1453" spans="1:44" ht="42.75" customHeight="1">
      <c r="A1453" s="70" t="s">
        <v>736</v>
      </c>
      <c r="B1453" s="75">
        <v>921</v>
      </c>
      <c r="C1453" s="22" t="s">
        <v>31</v>
      </c>
      <c r="D1453" s="22" t="s">
        <v>75</v>
      </c>
      <c r="E1453" s="22" t="s">
        <v>269</v>
      </c>
      <c r="F1453" s="22"/>
      <c r="G1453" s="55">
        <f>G1454</f>
        <v>40120</v>
      </c>
      <c r="H1453" s="55">
        <f t="shared" ref="H1453:W1454" si="1593">H1454</f>
        <v>0</v>
      </c>
      <c r="I1453" s="55">
        <f t="shared" si="1593"/>
        <v>-110</v>
      </c>
      <c r="J1453" s="55">
        <f t="shared" si="1593"/>
        <v>0</v>
      </c>
      <c r="K1453" s="55">
        <f t="shared" si="1593"/>
        <v>0</v>
      </c>
      <c r="L1453" s="55">
        <f t="shared" si="1593"/>
        <v>0</v>
      </c>
      <c r="M1453" s="55">
        <f t="shared" si="1593"/>
        <v>40010</v>
      </c>
      <c r="N1453" s="55">
        <f t="shared" si="1593"/>
        <v>0</v>
      </c>
      <c r="O1453" s="55">
        <f t="shared" si="1593"/>
        <v>0</v>
      </c>
      <c r="P1453" s="55">
        <f t="shared" si="1593"/>
        <v>0</v>
      </c>
      <c r="Q1453" s="55">
        <f t="shared" si="1593"/>
        <v>0</v>
      </c>
      <c r="R1453" s="55">
        <f t="shared" si="1593"/>
        <v>0</v>
      </c>
      <c r="S1453" s="119">
        <f t="shared" si="1593"/>
        <v>40010</v>
      </c>
      <c r="T1453" s="119">
        <f t="shared" si="1593"/>
        <v>0</v>
      </c>
      <c r="U1453" s="55">
        <f t="shared" si="1593"/>
        <v>0</v>
      </c>
      <c r="V1453" s="55">
        <f t="shared" si="1593"/>
        <v>0</v>
      </c>
      <c r="W1453" s="55">
        <f t="shared" si="1593"/>
        <v>0</v>
      </c>
      <c r="X1453" s="55">
        <f t="shared" ref="U1453:AJ1454" si="1594">X1454</f>
        <v>0</v>
      </c>
      <c r="Y1453" s="55">
        <f t="shared" si="1594"/>
        <v>40010</v>
      </c>
      <c r="Z1453" s="55">
        <f t="shared" si="1594"/>
        <v>0</v>
      </c>
      <c r="AA1453" s="55">
        <f t="shared" si="1594"/>
        <v>0</v>
      </c>
      <c r="AB1453" s="55">
        <f t="shared" si="1594"/>
        <v>0</v>
      </c>
      <c r="AC1453" s="55">
        <f t="shared" si="1594"/>
        <v>0</v>
      </c>
      <c r="AD1453" s="55">
        <f t="shared" si="1594"/>
        <v>0</v>
      </c>
      <c r="AE1453" s="119">
        <f t="shared" si="1594"/>
        <v>40010</v>
      </c>
      <c r="AF1453" s="119">
        <f t="shared" si="1594"/>
        <v>0</v>
      </c>
      <c r="AG1453" s="55">
        <f t="shared" si="1594"/>
        <v>0</v>
      </c>
      <c r="AH1453" s="55">
        <f t="shared" si="1594"/>
        <v>0</v>
      </c>
      <c r="AI1453" s="55">
        <f t="shared" si="1594"/>
        <v>0</v>
      </c>
      <c r="AJ1453" s="55">
        <f t="shared" si="1594"/>
        <v>0</v>
      </c>
      <c r="AK1453" s="55">
        <f t="shared" ref="AG1453:AR1454" si="1595">AK1454</f>
        <v>40010</v>
      </c>
      <c r="AL1453" s="55">
        <f t="shared" si="1595"/>
        <v>0</v>
      </c>
      <c r="AM1453" s="55">
        <f t="shared" si="1595"/>
        <v>0</v>
      </c>
      <c r="AN1453" s="55">
        <f t="shared" si="1595"/>
        <v>0</v>
      </c>
      <c r="AO1453" s="55">
        <f t="shared" si="1595"/>
        <v>0</v>
      </c>
      <c r="AP1453" s="55">
        <f t="shared" si="1595"/>
        <v>0</v>
      </c>
      <c r="AQ1453" s="55">
        <f t="shared" si="1595"/>
        <v>40010</v>
      </c>
      <c r="AR1453" s="55">
        <f t="shared" si="1595"/>
        <v>0</v>
      </c>
    </row>
    <row r="1454" spans="1:44" ht="22.5" customHeight="1">
      <c r="A1454" s="34" t="s">
        <v>95</v>
      </c>
      <c r="B1454" s="75">
        <v>921</v>
      </c>
      <c r="C1454" s="22" t="s">
        <v>31</v>
      </c>
      <c r="D1454" s="22" t="s">
        <v>75</v>
      </c>
      <c r="E1454" s="22" t="s">
        <v>269</v>
      </c>
      <c r="F1454" s="22" t="s">
        <v>96</v>
      </c>
      <c r="G1454" s="55">
        <f>G1455</f>
        <v>40120</v>
      </c>
      <c r="H1454" s="55">
        <f t="shared" si="1593"/>
        <v>0</v>
      </c>
      <c r="I1454" s="55">
        <f t="shared" si="1593"/>
        <v>-110</v>
      </c>
      <c r="J1454" s="55">
        <f t="shared" si="1593"/>
        <v>0</v>
      </c>
      <c r="K1454" s="55">
        <f t="shared" si="1593"/>
        <v>0</v>
      </c>
      <c r="L1454" s="55">
        <f t="shared" si="1593"/>
        <v>0</v>
      </c>
      <c r="M1454" s="55">
        <f t="shared" si="1593"/>
        <v>40010</v>
      </c>
      <c r="N1454" s="55">
        <f t="shared" si="1593"/>
        <v>0</v>
      </c>
      <c r="O1454" s="55">
        <f t="shared" si="1593"/>
        <v>0</v>
      </c>
      <c r="P1454" s="55">
        <f t="shared" si="1593"/>
        <v>0</v>
      </c>
      <c r="Q1454" s="55">
        <f t="shared" si="1593"/>
        <v>0</v>
      </c>
      <c r="R1454" s="55">
        <f t="shared" si="1593"/>
        <v>0</v>
      </c>
      <c r="S1454" s="119">
        <f t="shared" si="1593"/>
        <v>40010</v>
      </c>
      <c r="T1454" s="119">
        <f t="shared" si="1593"/>
        <v>0</v>
      </c>
      <c r="U1454" s="55">
        <f t="shared" si="1594"/>
        <v>0</v>
      </c>
      <c r="V1454" s="55">
        <f t="shared" si="1594"/>
        <v>0</v>
      </c>
      <c r="W1454" s="55">
        <f t="shared" si="1594"/>
        <v>0</v>
      </c>
      <c r="X1454" s="55">
        <f t="shared" si="1594"/>
        <v>0</v>
      </c>
      <c r="Y1454" s="55">
        <f t="shared" si="1594"/>
        <v>40010</v>
      </c>
      <c r="Z1454" s="55">
        <f t="shared" si="1594"/>
        <v>0</v>
      </c>
      <c r="AA1454" s="55">
        <f t="shared" si="1594"/>
        <v>0</v>
      </c>
      <c r="AB1454" s="55">
        <f t="shared" si="1594"/>
        <v>0</v>
      </c>
      <c r="AC1454" s="55">
        <f t="shared" si="1594"/>
        <v>0</v>
      </c>
      <c r="AD1454" s="55">
        <f t="shared" si="1594"/>
        <v>0</v>
      </c>
      <c r="AE1454" s="119">
        <f t="shared" si="1594"/>
        <v>40010</v>
      </c>
      <c r="AF1454" s="119">
        <f t="shared" si="1594"/>
        <v>0</v>
      </c>
      <c r="AG1454" s="55">
        <f t="shared" si="1595"/>
        <v>0</v>
      </c>
      <c r="AH1454" s="55">
        <f t="shared" si="1595"/>
        <v>0</v>
      </c>
      <c r="AI1454" s="55">
        <f t="shared" si="1595"/>
        <v>0</v>
      </c>
      <c r="AJ1454" s="55">
        <f t="shared" si="1595"/>
        <v>0</v>
      </c>
      <c r="AK1454" s="55">
        <f t="shared" si="1595"/>
        <v>40010</v>
      </c>
      <c r="AL1454" s="55">
        <f t="shared" si="1595"/>
        <v>0</v>
      </c>
      <c r="AM1454" s="55">
        <f t="shared" si="1595"/>
        <v>0</v>
      </c>
      <c r="AN1454" s="55">
        <f t="shared" si="1595"/>
        <v>0</v>
      </c>
      <c r="AO1454" s="55">
        <f t="shared" si="1595"/>
        <v>0</v>
      </c>
      <c r="AP1454" s="55">
        <f t="shared" si="1595"/>
        <v>0</v>
      </c>
      <c r="AQ1454" s="55">
        <f t="shared" si="1595"/>
        <v>40010</v>
      </c>
      <c r="AR1454" s="55">
        <f t="shared" si="1595"/>
        <v>0</v>
      </c>
    </row>
    <row r="1455" spans="1:44" ht="25.5" customHeight="1">
      <c r="A1455" s="34" t="s">
        <v>241</v>
      </c>
      <c r="B1455" s="75">
        <v>921</v>
      </c>
      <c r="C1455" s="22" t="s">
        <v>31</v>
      </c>
      <c r="D1455" s="22" t="s">
        <v>75</v>
      </c>
      <c r="E1455" s="22" t="s">
        <v>269</v>
      </c>
      <c r="F1455" s="38" t="s">
        <v>242</v>
      </c>
      <c r="G1455" s="6">
        <v>40120</v>
      </c>
      <c r="H1455" s="6"/>
      <c r="I1455" s="55">
        <v>-110</v>
      </c>
      <c r="J1455" s="102"/>
      <c r="K1455" s="102"/>
      <c r="L1455" s="102"/>
      <c r="M1455" s="55">
        <f>G1455+I1455+J1455+K1455+L1455</f>
        <v>40010</v>
      </c>
      <c r="N1455" s="55">
        <f>H1455+L1455</f>
        <v>0</v>
      </c>
      <c r="O1455" s="55"/>
      <c r="P1455" s="102"/>
      <c r="Q1455" s="102"/>
      <c r="R1455" s="102"/>
      <c r="S1455" s="119">
        <f>M1455+O1455+P1455+Q1455+R1455</f>
        <v>40010</v>
      </c>
      <c r="T1455" s="119">
        <f>N1455+R1455</f>
        <v>0</v>
      </c>
      <c r="U1455" s="55"/>
      <c r="V1455" s="102"/>
      <c r="W1455" s="102"/>
      <c r="X1455" s="102"/>
      <c r="Y1455" s="55">
        <f>S1455+U1455+V1455+W1455+X1455</f>
        <v>40010</v>
      </c>
      <c r="Z1455" s="55">
        <f>T1455+X1455</f>
        <v>0</v>
      </c>
      <c r="AA1455" s="55"/>
      <c r="AB1455" s="102"/>
      <c r="AC1455" s="102"/>
      <c r="AD1455" s="102"/>
      <c r="AE1455" s="119">
        <f>Y1455+AA1455+AB1455+AC1455+AD1455</f>
        <v>40010</v>
      </c>
      <c r="AF1455" s="119">
        <f>Z1455+AD1455</f>
        <v>0</v>
      </c>
      <c r="AG1455" s="55"/>
      <c r="AH1455" s="102"/>
      <c r="AI1455" s="102"/>
      <c r="AJ1455" s="102"/>
      <c r="AK1455" s="55">
        <f>AE1455+AG1455+AH1455+AI1455+AJ1455</f>
        <v>40010</v>
      </c>
      <c r="AL1455" s="55">
        <f>AF1455+AJ1455</f>
        <v>0</v>
      </c>
      <c r="AM1455" s="55"/>
      <c r="AN1455" s="102"/>
      <c r="AO1455" s="102"/>
      <c r="AP1455" s="102"/>
      <c r="AQ1455" s="55">
        <f>AK1455+AM1455+AN1455+AO1455+AP1455</f>
        <v>40010</v>
      </c>
      <c r="AR1455" s="55">
        <f>AL1455+AP1455</f>
        <v>0</v>
      </c>
    </row>
    <row r="1456" spans="1:44" ht="33">
      <c r="A1456" s="70" t="s">
        <v>737</v>
      </c>
      <c r="B1456" s="75">
        <v>921</v>
      </c>
      <c r="C1456" s="22" t="s">
        <v>31</v>
      </c>
      <c r="D1456" s="22" t="s">
        <v>75</v>
      </c>
      <c r="E1456" s="22" t="s">
        <v>490</v>
      </c>
      <c r="F1456" s="22"/>
      <c r="G1456" s="6">
        <f>G1457</f>
        <v>7350</v>
      </c>
      <c r="H1456" s="6">
        <f t="shared" ref="H1456:W1457" si="1596">H1457</f>
        <v>0</v>
      </c>
      <c r="I1456" s="6">
        <f t="shared" si="1596"/>
        <v>0</v>
      </c>
      <c r="J1456" s="6">
        <f t="shared" si="1596"/>
        <v>0</v>
      </c>
      <c r="K1456" s="6">
        <f t="shared" si="1596"/>
        <v>0</v>
      </c>
      <c r="L1456" s="6">
        <f t="shared" si="1596"/>
        <v>0</v>
      </c>
      <c r="M1456" s="6">
        <f t="shared" si="1596"/>
        <v>7350</v>
      </c>
      <c r="N1456" s="6">
        <f t="shared" si="1596"/>
        <v>0</v>
      </c>
      <c r="O1456" s="6">
        <f t="shared" si="1596"/>
        <v>0</v>
      </c>
      <c r="P1456" s="6">
        <f t="shared" si="1596"/>
        <v>0</v>
      </c>
      <c r="Q1456" s="6">
        <f t="shared" si="1596"/>
        <v>0</v>
      </c>
      <c r="R1456" s="6">
        <f t="shared" si="1596"/>
        <v>0</v>
      </c>
      <c r="S1456" s="118">
        <f t="shared" si="1596"/>
        <v>7350</v>
      </c>
      <c r="T1456" s="118">
        <f t="shared" si="1596"/>
        <v>0</v>
      </c>
      <c r="U1456" s="6">
        <f t="shared" si="1596"/>
        <v>0</v>
      </c>
      <c r="V1456" s="6">
        <f t="shared" si="1596"/>
        <v>0</v>
      </c>
      <c r="W1456" s="6">
        <f t="shared" si="1596"/>
        <v>0</v>
      </c>
      <c r="X1456" s="6">
        <f t="shared" ref="U1456:AJ1457" si="1597">X1457</f>
        <v>0</v>
      </c>
      <c r="Y1456" s="6">
        <f t="shared" si="1597"/>
        <v>7350</v>
      </c>
      <c r="Z1456" s="6">
        <f t="shared" si="1597"/>
        <v>0</v>
      </c>
      <c r="AA1456" s="6">
        <f t="shared" si="1597"/>
        <v>0</v>
      </c>
      <c r="AB1456" s="6">
        <f t="shared" si="1597"/>
        <v>0</v>
      </c>
      <c r="AC1456" s="6">
        <f t="shared" si="1597"/>
        <v>0</v>
      </c>
      <c r="AD1456" s="6">
        <f t="shared" si="1597"/>
        <v>0</v>
      </c>
      <c r="AE1456" s="118">
        <f t="shared" si="1597"/>
        <v>7350</v>
      </c>
      <c r="AF1456" s="118">
        <f t="shared" si="1597"/>
        <v>0</v>
      </c>
      <c r="AG1456" s="6">
        <f t="shared" si="1597"/>
        <v>0</v>
      </c>
      <c r="AH1456" s="6">
        <f t="shared" si="1597"/>
        <v>0</v>
      </c>
      <c r="AI1456" s="6">
        <f t="shared" si="1597"/>
        <v>0</v>
      </c>
      <c r="AJ1456" s="6">
        <f t="shared" si="1597"/>
        <v>0</v>
      </c>
      <c r="AK1456" s="6">
        <f t="shared" ref="AG1456:AR1457" si="1598">AK1457</f>
        <v>7350</v>
      </c>
      <c r="AL1456" s="6">
        <f t="shared" si="1598"/>
        <v>0</v>
      </c>
      <c r="AM1456" s="6">
        <f t="shared" si="1598"/>
        <v>0</v>
      </c>
      <c r="AN1456" s="6">
        <f t="shared" si="1598"/>
        <v>0</v>
      </c>
      <c r="AO1456" s="6">
        <f t="shared" si="1598"/>
        <v>0</v>
      </c>
      <c r="AP1456" s="6">
        <f t="shared" si="1598"/>
        <v>0</v>
      </c>
      <c r="AQ1456" s="6">
        <f t="shared" si="1598"/>
        <v>7350</v>
      </c>
      <c r="AR1456" s="6">
        <f t="shared" si="1598"/>
        <v>0</v>
      </c>
    </row>
    <row r="1457" spans="1:44">
      <c r="A1457" s="34" t="s">
        <v>95</v>
      </c>
      <c r="B1457" s="75">
        <v>921</v>
      </c>
      <c r="C1457" s="22" t="s">
        <v>31</v>
      </c>
      <c r="D1457" s="22" t="s">
        <v>75</v>
      </c>
      <c r="E1457" s="22" t="s">
        <v>490</v>
      </c>
      <c r="F1457" s="22" t="s">
        <v>96</v>
      </c>
      <c r="G1457" s="6">
        <f>G1458</f>
        <v>7350</v>
      </c>
      <c r="H1457" s="6">
        <f t="shared" si="1596"/>
        <v>0</v>
      </c>
      <c r="I1457" s="6">
        <f t="shared" si="1596"/>
        <v>0</v>
      </c>
      <c r="J1457" s="6">
        <f t="shared" si="1596"/>
        <v>0</v>
      </c>
      <c r="K1457" s="6">
        <f t="shared" si="1596"/>
        <v>0</v>
      </c>
      <c r="L1457" s="6">
        <f t="shared" si="1596"/>
        <v>0</v>
      </c>
      <c r="M1457" s="6">
        <f t="shared" si="1596"/>
        <v>7350</v>
      </c>
      <c r="N1457" s="6">
        <f t="shared" si="1596"/>
        <v>0</v>
      </c>
      <c r="O1457" s="6">
        <f t="shared" si="1596"/>
        <v>0</v>
      </c>
      <c r="P1457" s="6">
        <f t="shared" si="1596"/>
        <v>0</v>
      </c>
      <c r="Q1457" s="6">
        <f t="shared" si="1596"/>
        <v>0</v>
      </c>
      <c r="R1457" s="6">
        <f t="shared" si="1596"/>
        <v>0</v>
      </c>
      <c r="S1457" s="118">
        <f t="shared" si="1596"/>
        <v>7350</v>
      </c>
      <c r="T1457" s="118">
        <f t="shared" si="1596"/>
        <v>0</v>
      </c>
      <c r="U1457" s="6">
        <f t="shared" si="1597"/>
        <v>0</v>
      </c>
      <c r="V1457" s="6">
        <f t="shared" si="1597"/>
        <v>0</v>
      </c>
      <c r="W1457" s="6">
        <f t="shared" si="1597"/>
        <v>0</v>
      </c>
      <c r="X1457" s="6">
        <f t="shared" si="1597"/>
        <v>0</v>
      </c>
      <c r="Y1457" s="6">
        <f t="shared" si="1597"/>
        <v>7350</v>
      </c>
      <c r="Z1457" s="6">
        <f t="shared" si="1597"/>
        <v>0</v>
      </c>
      <c r="AA1457" s="6">
        <f t="shared" si="1597"/>
        <v>0</v>
      </c>
      <c r="AB1457" s="6">
        <f t="shared" si="1597"/>
        <v>0</v>
      </c>
      <c r="AC1457" s="6">
        <f t="shared" si="1597"/>
        <v>0</v>
      </c>
      <c r="AD1457" s="6">
        <f t="shared" si="1597"/>
        <v>0</v>
      </c>
      <c r="AE1457" s="118">
        <f t="shared" si="1597"/>
        <v>7350</v>
      </c>
      <c r="AF1457" s="118">
        <f t="shared" si="1597"/>
        <v>0</v>
      </c>
      <c r="AG1457" s="6">
        <f t="shared" si="1598"/>
        <v>0</v>
      </c>
      <c r="AH1457" s="6">
        <f t="shared" si="1598"/>
        <v>0</v>
      </c>
      <c r="AI1457" s="6">
        <f t="shared" si="1598"/>
        <v>0</v>
      </c>
      <c r="AJ1457" s="6">
        <f t="shared" si="1598"/>
        <v>0</v>
      </c>
      <c r="AK1457" s="6">
        <f t="shared" si="1598"/>
        <v>7350</v>
      </c>
      <c r="AL1457" s="6">
        <f t="shared" si="1598"/>
        <v>0</v>
      </c>
      <c r="AM1457" s="6">
        <f t="shared" si="1598"/>
        <v>0</v>
      </c>
      <c r="AN1457" s="6">
        <f t="shared" si="1598"/>
        <v>0</v>
      </c>
      <c r="AO1457" s="6">
        <f t="shared" si="1598"/>
        <v>0</v>
      </c>
      <c r="AP1457" s="6">
        <f t="shared" si="1598"/>
        <v>0</v>
      </c>
      <c r="AQ1457" s="6">
        <f t="shared" si="1598"/>
        <v>7350</v>
      </c>
      <c r="AR1457" s="6">
        <f t="shared" si="1598"/>
        <v>0</v>
      </c>
    </row>
    <row r="1458" spans="1:44">
      <c r="A1458" s="34" t="s">
        <v>241</v>
      </c>
      <c r="B1458" s="75">
        <v>921</v>
      </c>
      <c r="C1458" s="22" t="s">
        <v>31</v>
      </c>
      <c r="D1458" s="22" t="s">
        <v>75</v>
      </c>
      <c r="E1458" s="22" t="s">
        <v>490</v>
      </c>
      <c r="F1458" s="38" t="s">
        <v>242</v>
      </c>
      <c r="G1458" s="6">
        <v>7350</v>
      </c>
      <c r="H1458" s="6"/>
      <c r="I1458" s="102"/>
      <c r="J1458" s="102"/>
      <c r="K1458" s="102"/>
      <c r="L1458" s="102"/>
      <c r="M1458" s="55">
        <f>G1458+I1458+J1458+K1458+L1458</f>
        <v>7350</v>
      </c>
      <c r="N1458" s="55">
        <f>H1458+L1458</f>
        <v>0</v>
      </c>
      <c r="O1458" s="102"/>
      <c r="P1458" s="102"/>
      <c r="Q1458" s="102"/>
      <c r="R1458" s="102"/>
      <c r="S1458" s="119">
        <f>M1458+O1458+P1458+Q1458+R1458</f>
        <v>7350</v>
      </c>
      <c r="T1458" s="119">
        <f>N1458+R1458</f>
        <v>0</v>
      </c>
      <c r="U1458" s="102"/>
      <c r="V1458" s="102"/>
      <c r="W1458" s="102"/>
      <c r="X1458" s="102"/>
      <c r="Y1458" s="55">
        <f>S1458+U1458+V1458+W1458+X1458</f>
        <v>7350</v>
      </c>
      <c r="Z1458" s="55">
        <f>T1458+X1458</f>
        <v>0</v>
      </c>
      <c r="AA1458" s="102"/>
      <c r="AB1458" s="102"/>
      <c r="AC1458" s="102"/>
      <c r="AD1458" s="102"/>
      <c r="AE1458" s="119">
        <f>Y1458+AA1458+AB1458+AC1458+AD1458</f>
        <v>7350</v>
      </c>
      <c r="AF1458" s="119">
        <f>Z1458+AD1458</f>
        <v>0</v>
      </c>
      <c r="AG1458" s="102"/>
      <c r="AH1458" s="102"/>
      <c r="AI1458" s="102"/>
      <c r="AJ1458" s="102"/>
      <c r="AK1458" s="55">
        <f>AE1458+AG1458+AH1458+AI1458+AJ1458</f>
        <v>7350</v>
      </c>
      <c r="AL1458" s="55">
        <f>AF1458+AJ1458</f>
        <v>0</v>
      </c>
      <c r="AM1458" s="102"/>
      <c r="AN1458" s="102"/>
      <c r="AO1458" s="102"/>
      <c r="AP1458" s="102"/>
      <c r="AQ1458" s="55">
        <f>AK1458+AM1458+AN1458+AO1458+AP1458</f>
        <v>7350</v>
      </c>
      <c r="AR1458" s="55">
        <f>AL1458+AP1458</f>
        <v>0</v>
      </c>
    </row>
    <row r="1459" spans="1:44" ht="132">
      <c r="A1459" s="70" t="s">
        <v>505</v>
      </c>
      <c r="B1459" s="75">
        <v>921</v>
      </c>
      <c r="C1459" s="22" t="s">
        <v>31</v>
      </c>
      <c r="D1459" s="22" t="s">
        <v>75</v>
      </c>
      <c r="E1459" s="22" t="s">
        <v>506</v>
      </c>
      <c r="F1459" s="22"/>
      <c r="G1459" s="6">
        <f>G1460</f>
        <v>550</v>
      </c>
      <c r="H1459" s="6">
        <f t="shared" ref="H1459:W1460" si="1599">H1460</f>
        <v>0</v>
      </c>
      <c r="I1459" s="6">
        <f t="shared" si="1599"/>
        <v>0</v>
      </c>
      <c r="J1459" s="6">
        <f t="shared" si="1599"/>
        <v>0</v>
      </c>
      <c r="K1459" s="6">
        <f t="shared" si="1599"/>
        <v>0</v>
      </c>
      <c r="L1459" s="6">
        <f t="shared" si="1599"/>
        <v>0</v>
      </c>
      <c r="M1459" s="6">
        <f t="shared" si="1599"/>
        <v>550</v>
      </c>
      <c r="N1459" s="6">
        <f t="shared" si="1599"/>
        <v>0</v>
      </c>
      <c r="O1459" s="6">
        <f t="shared" si="1599"/>
        <v>0</v>
      </c>
      <c r="P1459" s="6">
        <f t="shared" si="1599"/>
        <v>0</v>
      </c>
      <c r="Q1459" s="6">
        <f t="shared" si="1599"/>
        <v>0</v>
      </c>
      <c r="R1459" s="6">
        <f t="shared" si="1599"/>
        <v>0</v>
      </c>
      <c r="S1459" s="118">
        <f t="shared" si="1599"/>
        <v>550</v>
      </c>
      <c r="T1459" s="118">
        <f t="shared" si="1599"/>
        <v>0</v>
      </c>
      <c r="U1459" s="6">
        <f t="shared" si="1599"/>
        <v>0</v>
      </c>
      <c r="V1459" s="6">
        <f t="shared" si="1599"/>
        <v>0</v>
      </c>
      <c r="W1459" s="6">
        <f t="shared" si="1599"/>
        <v>0</v>
      </c>
      <c r="X1459" s="6">
        <f t="shared" ref="U1459:AJ1460" si="1600">X1460</f>
        <v>0</v>
      </c>
      <c r="Y1459" s="6">
        <f t="shared" si="1600"/>
        <v>550</v>
      </c>
      <c r="Z1459" s="6">
        <f t="shared" si="1600"/>
        <v>0</v>
      </c>
      <c r="AA1459" s="6">
        <f t="shared" si="1600"/>
        <v>0</v>
      </c>
      <c r="AB1459" s="6">
        <f t="shared" si="1600"/>
        <v>0</v>
      </c>
      <c r="AC1459" s="6">
        <f t="shared" si="1600"/>
        <v>0</v>
      </c>
      <c r="AD1459" s="6">
        <f t="shared" si="1600"/>
        <v>0</v>
      </c>
      <c r="AE1459" s="118">
        <f t="shared" si="1600"/>
        <v>550</v>
      </c>
      <c r="AF1459" s="118">
        <f t="shared" si="1600"/>
        <v>0</v>
      </c>
      <c r="AG1459" s="6">
        <f t="shared" si="1600"/>
        <v>0</v>
      </c>
      <c r="AH1459" s="6">
        <f t="shared" si="1600"/>
        <v>0</v>
      </c>
      <c r="AI1459" s="6">
        <f t="shared" si="1600"/>
        <v>0</v>
      </c>
      <c r="AJ1459" s="6">
        <f t="shared" si="1600"/>
        <v>0</v>
      </c>
      <c r="AK1459" s="6">
        <f t="shared" ref="AG1459:AR1460" si="1601">AK1460</f>
        <v>550</v>
      </c>
      <c r="AL1459" s="6">
        <f t="shared" si="1601"/>
        <v>0</v>
      </c>
      <c r="AM1459" s="6">
        <f t="shared" si="1601"/>
        <v>0</v>
      </c>
      <c r="AN1459" s="6">
        <f t="shared" si="1601"/>
        <v>0</v>
      </c>
      <c r="AO1459" s="6">
        <f t="shared" si="1601"/>
        <v>0</v>
      </c>
      <c r="AP1459" s="6">
        <f t="shared" si="1601"/>
        <v>0</v>
      </c>
      <c r="AQ1459" s="6">
        <f t="shared" si="1601"/>
        <v>550</v>
      </c>
      <c r="AR1459" s="6">
        <f t="shared" si="1601"/>
        <v>0</v>
      </c>
    </row>
    <row r="1460" spans="1:44">
      <c r="A1460" s="70" t="s">
        <v>95</v>
      </c>
      <c r="B1460" s="75">
        <v>921</v>
      </c>
      <c r="C1460" s="22" t="s">
        <v>31</v>
      </c>
      <c r="D1460" s="22" t="s">
        <v>75</v>
      </c>
      <c r="E1460" s="22" t="s">
        <v>506</v>
      </c>
      <c r="F1460" s="22" t="s">
        <v>96</v>
      </c>
      <c r="G1460" s="6">
        <f>G1461</f>
        <v>550</v>
      </c>
      <c r="H1460" s="6">
        <f t="shared" si="1599"/>
        <v>0</v>
      </c>
      <c r="I1460" s="6">
        <f t="shared" si="1599"/>
        <v>0</v>
      </c>
      <c r="J1460" s="6">
        <f t="shared" si="1599"/>
        <v>0</v>
      </c>
      <c r="K1460" s="6">
        <f t="shared" si="1599"/>
        <v>0</v>
      </c>
      <c r="L1460" s="6">
        <f t="shared" si="1599"/>
        <v>0</v>
      </c>
      <c r="M1460" s="6">
        <f t="shared" si="1599"/>
        <v>550</v>
      </c>
      <c r="N1460" s="6">
        <f t="shared" si="1599"/>
        <v>0</v>
      </c>
      <c r="O1460" s="6">
        <f t="shared" si="1599"/>
        <v>0</v>
      </c>
      <c r="P1460" s="6">
        <f t="shared" si="1599"/>
        <v>0</v>
      </c>
      <c r="Q1460" s="6">
        <f t="shared" si="1599"/>
        <v>0</v>
      </c>
      <c r="R1460" s="6">
        <f t="shared" si="1599"/>
        <v>0</v>
      </c>
      <c r="S1460" s="118">
        <f t="shared" si="1599"/>
        <v>550</v>
      </c>
      <c r="T1460" s="118">
        <f t="shared" si="1599"/>
        <v>0</v>
      </c>
      <c r="U1460" s="6">
        <f t="shared" si="1600"/>
        <v>0</v>
      </c>
      <c r="V1460" s="6">
        <f t="shared" si="1600"/>
        <v>0</v>
      </c>
      <c r="W1460" s="6">
        <f t="shared" si="1600"/>
        <v>0</v>
      </c>
      <c r="X1460" s="6">
        <f t="shared" si="1600"/>
        <v>0</v>
      </c>
      <c r="Y1460" s="6">
        <f t="shared" si="1600"/>
        <v>550</v>
      </c>
      <c r="Z1460" s="6">
        <f t="shared" si="1600"/>
        <v>0</v>
      </c>
      <c r="AA1460" s="6">
        <f t="shared" si="1600"/>
        <v>0</v>
      </c>
      <c r="AB1460" s="6">
        <f t="shared" si="1600"/>
        <v>0</v>
      </c>
      <c r="AC1460" s="6">
        <f t="shared" si="1600"/>
        <v>0</v>
      </c>
      <c r="AD1460" s="6">
        <f t="shared" si="1600"/>
        <v>0</v>
      </c>
      <c r="AE1460" s="118">
        <f t="shared" si="1600"/>
        <v>550</v>
      </c>
      <c r="AF1460" s="118">
        <f t="shared" si="1600"/>
        <v>0</v>
      </c>
      <c r="AG1460" s="6">
        <f t="shared" si="1601"/>
        <v>0</v>
      </c>
      <c r="AH1460" s="6">
        <f t="shared" si="1601"/>
        <v>0</v>
      </c>
      <c r="AI1460" s="6">
        <f t="shared" si="1601"/>
        <v>0</v>
      </c>
      <c r="AJ1460" s="6">
        <f t="shared" si="1601"/>
        <v>0</v>
      </c>
      <c r="AK1460" s="6">
        <f t="shared" si="1601"/>
        <v>550</v>
      </c>
      <c r="AL1460" s="6">
        <f t="shared" si="1601"/>
        <v>0</v>
      </c>
      <c r="AM1460" s="6">
        <f t="shared" si="1601"/>
        <v>0</v>
      </c>
      <c r="AN1460" s="6">
        <f t="shared" si="1601"/>
        <v>0</v>
      </c>
      <c r="AO1460" s="6">
        <f t="shared" si="1601"/>
        <v>0</v>
      </c>
      <c r="AP1460" s="6">
        <f t="shared" si="1601"/>
        <v>0</v>
      </c>
      <c r="AQ1460" s="6">
        <f t="shared" si="1601"/>
        <v>550</v>
      </c>
      <c r="AR1460" s="6">
        <f t="shared" si="1601"/>
        <v>0</v>
      </c>
    </row>
    <row r="1461" spans="1:44">
      <c r="A1461" s="20" t="s">
        <v>241</v>
      </c>
      <c r="B1461" s="75">
        <v>921</v>
      </c>
      <c r="C1461" s="22" t="s">
        <v>31</v>
      </c>
      <c r="D1461" s="22" t="s">
        <v>75</v>
      </c>
      <c r="E1461" s="22" t="s">
        <v>506</v>
      </c>
      <c r="F1461" s="22" t="s">
        <v>242</v>
      </c>
      <c r="G1461" s="6">
        <v>550</v>
      </c>
      <c r="H1461" s="6"/>
      <c r="I1461" s="102"/>
      <c r="J1461" s="102"/>
      <c r="K1461" s="102"/>
      <c r="L1461" s="102"/>
      <c r="M1461" s="55">
        <f>G1461+I1461+J1461+K1461+L1461</f>
        <v>550</v>
      </c>
      <c r="N1461" s="55">
        <f>H1461+L1461</f>
        <v>0</v>
      </c>
      <c r="O1461" s="102"/>
      <c r="P1461" s="102"/>
      <c r="Q1461" s="102"/>
      <c r="R1461" s="102"/>
      <c r="S1461" s="119">
        <f>M1461+O1461+P1461+Q1461+R1461</f>
        <v>550</v>
      </c>
      <c r="T1461" s="119">
        <f>N1461+R1461</f>
        <v>0</v>
      </c>
      <c r="U1461" s="102"/>
      <c r="V1461" s="102"/>
      <c r="W1461" s="102"/>
      <c r="X1461" s="102"/>
      <c r="Y1461" s="55">
        <f>S1461+U1461+V1461+W1461+X1461</f>
        <v>550</v>
      </c>
      <c r="Z1461" s="55">
        <f>T1461+X1461</f>
        <v>0</v>
      </c>
      <c r="AA1461" s="102"/>
      <c r="AB1461" s="102"/>
      <c r="AC1461" s="102"/>
      <c r="AD1461" s="102"/>
      <c r="AE1461" s="119">
        <f>Y1461+AA1461+AB1461+AC1461+AD1461</f>
        <v>550</v>
      </c>
      <c r="AF1461" s="119">
        <f>Z1461+AD1461</f>
        <v>0</v>
      </c>
      <c r="AG1461" s="102"/>
      <c r="AH1461" s="102"/>
      <c r="AI1461" s="102"/>
      <c r="AJ1461" s="102"/>
      <c r="AK1461" s="55">
        <f>AE1461+AG1461+AH1461+AI1461+AJ1461</f>
        <v>550</v>
      </c>
      <c r="AL1461" s="55">
        <f>AF1461+AJ1461</f>
        <v>0</v>
      </c>
      <c r="AM1461" s="102"/>
      <c r="AN1461" s="102"/>
      <c r="AO1461" s="102"/>
      <c r="AP1461" s="102"/>
      <c r="AQ1461" s="55">
        <f>AK1461+AM1461+AN1461+AO1461+AP1461</f>
        <v>550</v>
      </c>
      <c r="AR1461" s="55">
        <f>AL1461+AP1461</f>
        <v>0</v>
      </c>
    </row>
    <row r="1462" spans="1:44">
      <c r="A1462" s="20"/>
      <c r="B1462" s="75"/>
      <c r="C1462" s="22"/>
      <c r="D1462" s="22"/>
      <c r="E1462" s="22"/>
      <c r="F1462" s="22"/>
      <c r="G1462" s="6"/>
      <c r="H1462" s="6"/>
      <c r="I1462" s="102"/>
      <c r="J1462" s="102"/>
      <c r="K1462" s="102"/>
      <c r="L1462" s="102"/>
      <c r="M1462" s="102"/>
      <c r="N1462" s="102"/>
      <c r="O1462" s="102"/>
      <c r="P1462" s="102"/>
      <c r="Q1462" s="102"/>
      <c r="R1462" s="102"/>
      <c r="S1462" s="121"/>
      <c r="T1462" s="121"/>
      <c r="U1462" s="102"/>
      <c r="V1462" s="102"/>
      <c r="W1462" s="102"/>
      <c r="X1462" s="102"/>
      <c r="Y1462" s="102"/>
      <c r="Z1462" s="102"/>
      <c r="AA1462" s="102"/>
      <c r="AB1462" s="102"/>
      <c r="AC1462" s="102"/>
      <c r="AD1462" s="102"/>
      <c r="AE1462" s="121"/>
      <c r="AF1462" s="121"/>
      <c r="AG1462" s="102"/>
      <c r="AH1462" s="102"/>
      <c r="AI1462" s="102"/>
      <c r="AJ1462" s="102"/>
      <c r="AK1462" s="102"/>
      <c r="AL1462" s="102"/>
      <c r="AM1462" s="102"/>
      <c r="AN1462" s="102"/>
      <c r="AO1462" s="102"/>
      <c r="AP1462" s="102"/>
      <c r="AQ1462" s="102"/>
      <c r="AR1462" s="102"/>
    </row>
    <row r="1463" spans="1:44" ht="18.75">
      <c r="A1463" s="15" t="s">
        <v>470</v>
      </c>
      <c r="B1463" s="31">
        <v>921</v>
      </c>
      <c r="C1463" s="16" t="s">
        <v>31</v>
      </c>
      <c r="D1463" s="16" t="s">
        <v>27</v>
      </c>
      <c r="E1463" s="16"/>
      <c r="F1463" s="22"/>
      <c r="G1463" s="11">
        <f>G1464</f>
        <v>18179</v>
      </c>
      <c r="H1463" s="11">
        <f t="shared" ref="H1463:AR1463" si="1602">H1464</f>
        <v>0</v>
      </c>
      <c r="I1463" s="11">
        <f t="shared" si="1602"/>
        <v>0</v>
      </c>
      <c r="J1463" s="11">
        <f t="shared" si="1602"/>
        <v>0</v>
      </c>
      <c r="K1463" s="11">
        <f t="shared" si="1602"/>
        <v>0</v>
      </c>
      <c r="L1463" s="11">
        <f t="shared" si="1602"/>
        <v>0</v>
      </c>
      <c r="M1463" s="11">
        <f t="shared" si="1602"/>
        <v>18179</v>
      </c>
      <c r="N1463" s="11">
        <f t="shared" si="1602"/>
        <v>0</v>
      </c>
      <c r="O1463" s="11">
        <f t="shared" si="1602"/>
        <v>0</v>
      </c>
      <c r="P1463" s="11">
        <f t="shared" si="1602"/>
        <v>0</v>
      </c>
      <c r="Q1463" s="11">
        <f t="shared" si="1602"/>
        <v>0</v>
      </c>
      <c r="R1463" s="11">
        <f t="shared" si="1602"/>
        <v>0</v>
      </c>
      <c r="S1463" s="127">
        <f t="shared" si="1602"/>
        <v>18179</v>
      </c>
      <c r="T1463" s="127">
        <f t="shared" si="1602"/>
        <v>0</v>
      </c>
      <c r="U1463" s="11">
        <f t="shared" si="1602"/>
        <v>0</v>
      </c>
      <c r="V1463" s="11">
        <f t="shared" si="1602"/>
        <v>0</v>
      </c>
      <c r="W1463" s="11">
        <f t="shared" si="1602"/>
        <v>0</v>
      </c>
      <c r="X1463" s="11">
        <f t="shared" si="1602"/>
        <v>0</v>
      </c>
      <c r="Y1463" s="11">
        <f t="shared" si="1602"/>
        <v>18179</v>
      </c>
      <c r="Z1463" s="11">
        <f t="shared" si="1602"/>
        <v>0</v>
      </c>
      <c r="AA1463" s="11">
        <f t="shared" si="1602"/>
        <v>0</v>
      </c>
      <c r="AB1463" s="11">
        <f t="shared" si="1602"/>
        <v>0</v>
      </c>
      <c r="AC1463" s="11">
        <f t="shared" si="1602"/>
        <v>0</v>
      </c>
      <c r="AD1463" s="11">
        <f t="shared" si="1602"/>
        <v>0</v>
      </c>
      <c r="AE1463" s="127">
        <f t="shared" si="1602"/>
        <v>18179</v>
      </c>
      <c r="AF1463" s="127">
        <f t="shared" si="1602"/>
        <v>0</v>
      </c>
      <c r="AG1463" s="11">
        <f t="shared" si="1602"/>
        <v>0</v>
      </c>
      <c r="AH1463" s="11">
        <f t="shared" si="1602"/>
        <v>0</v>
      </c>
      <c r="AI1463" s="11">
        <f t="shared" si="1602"/>
        <v>0</v>
      </c>
      <c r="AJ1463" s="11">
        <f t="shared" si="1602"/>
        <v>0</v>
      </c>
      <c r="AK1463" s="11">
        <f t="shared" si="1602"/>
        <v>18179</v>
      </c>
      <c r="AL1463" s="11">
        <f t="shared" si="1602"/>
        <v>0</v>
      </c>
      <c r="AM1463" s="11">
        <f t="shared" si="1602"/>
        <v>0</v>
      </c>
      <c r="AN1463" s="11">
        <f t="shared" si="1602"/>
        <v>0</v>
      </c>
      <c r="AO1463" s="11">
        <f t="shared" si="1602"/>
        <v>0</v>
      </c>
      <c r="AP1463" s="11">
        <f t="shared" si="1602"/>
        <v>0</v>
      </c>
      <c r="AQ1463" s="11">
        <f t="shared" si="1602"/>
        <v>18179</v>
      </c>
      <c r="AR1463" s="11">
        <f t="shared" si="1602"/>
        <v>0</v>
      </c>
    </row>
    <row r="1464" spans="1:44" ht="51">
      <c r="A1464" s="17" t="s">
        <v>546</v>
      </c>
      <c r="B1464" s="75">
        <v>921</v>
      </c>
      <c r="C1464" s="22" t="s">
        <v>31</v>
      </c>
      <c r="D1464" s="22" t="s">
        <v>27</v>
      </c>
      <c r="E1464" s="22" t="s">
        <v>206</v>
      </c>
      <c r="F1464" s="22"/>
      <c r="G1464" s="6">
        <f>G1465+G1496</f>
        <v>18179</v>
      </c>
      <c r="H1464" s="6">
        <f t="shared" ref="H1464:N1464" si="1603">H1465+H1496</f>
        <v>0</v>
      </c>
      <c r="I1464" s="6">
        <f t="shared" si="1603"/>
        <v>0</v>
      </c>
      <c r="J1464" s="6">
        <f t="shared" si="1603"/>
        <v>0</v>
      </c>
      <c r="K1464" s="6">
        <f t="shared" si="1603"/>
        <v>0</v>
      </c>
      <c r="L1464" s="6">
        <f t="shared" si="1603"/>
        <v>0</v>
      </c>
      <c r="M1464" s="6">
        <f t="shared" si="1603"/>
        <v>18179</v>
      </c>
      <c r="N1464" s="6">
        <f t="shared" si="1603"/>
        <v>0</v>
      </c>
      <c r="O1464" s="6">
        <f t="shared" ref="O1464:T1464" si="1604">O1465+O1496</f>
        <v>0</v>
      </c>
      <c r="P1464" s="6">
        <f t="shared" si="1604"/>
        <v>0</v>
      </c>
      <c r="Q1464" s="6">
        <f t="shared" si="1604"/>
        <v>0</v>
      </c>
      <c r="R1464" s="6">
        <f t="shared" si="1604"/>
        <v>0</v>
      </c>
      <c r="S1464" s="118">
        <f t="shared" si="1604"/>
        <v>18179</v>
      </c>
      <c r="T1464" s="118">
        <f t="shared" si="1604"/>
        <v>0</v>
      </c>
      <c r="U1464" s="6">
        <f t="shared" ref="U1464:Z1464" si="1605">U1465+U1496</f>
        <v>0</v>
      </c>
      <c r="V1464" s="6">
        <f t="shared" si="1605"/>
        <v>0</v>
      </c>
      <c r="W1464" s="6">
        <f t="shared" si="1605"/>
        <v>0</v>
      </c>
      <c r="X1464" s="6">
        <f t="shared" si="1605"/>
        <v>0</v>
      </c>
      <c r="Y1464" s="6">
        <f t="shared" si="1605"/>
        <v>18179</v>
      </c>
      <c r="Z1464" s="6">
        <f t="shared" si="1605"/>
        <v>0</v>
      </c>
      <c r="AA1464" s="6">
        <f t="shared" ref="AA1464:AF1464" si="1606">AA1465+AA1496</f>
        <v>0</v>
      </c>
      <c r="AB1464" s="6">
        <f t="shared" si="1606"/>
        <v>0</v>
      </c>
      <c r="AC1464" s="6">
        <f t="shared" si="1606"/>
        <v>0</v>
      </c>
      <c r="AD1464" s="6">
        <f t="shared" si="1606"/>
        <v>0</v>
      </c>
      <c r="AE1464" s="118">
        <f t="shared" si="1606"/>
        <v>18179</v>
      </c>
      <c r="AF1464" s="118">
        <f t="shared" si="1606"/>
        <v>0</v>
      </c>
      <c r="AG1464" s="6">
        <f t="shared" ref="AG1464:AL1464" si="1607">AG1465+AG1496</f>
        <v>0</v>
      </c>
      <c r="AH1464" s="6">
        <f t="shared" si="1607"/>
        <v>0</v>
      </c>
      <c r="AI1464" s="6">
        <f t="shared" si="1607"/>
        <v>0</v>
      </c>
      <c r="AJ1464" s="6">
        <f t="shared" si="1607"/>
        <v>0</v>
      </c>
      <c r="AK1464" s="6">
        <f t="shared" si="1607"/>
        <v>18179</v>
      </c>
      <c r="AL1464" s="6">
        <f t="shared" si="1607"/>
        <v>0</v>
      </c>
      <c r="AM1464" s="6">
        <f t="shared" ref="AM1464:AR1464" si="1608">AM1465+AM1496</f>
        <v>0</v>
      </c>
      <c r="AN1464" s="6">
        <f t="shared" si="1608"/>
        <v>0</v>
      </c>
      <c r="AO1464" s="6">
        <f t="shared" si="1608"/>
        <v>0</v>
      </c>
      <c r="AP1464" s="6">
        <f t="shared" si="1608"/>
        <v>0</v>
      </c>
      <c r="AQ1464" s="6">
        <f t="shared" si="1608"/>
        <v>18179</v>
      </c>
      <c r="AR1464" s="6">
        <f t="shared" si="1608"/>
        <v>0</v>
      </c>
    </row>
    <row r="1465" spans="1:44">
      <c r="A1465" s="34" t="s">
        <v>238</v>
      </c>
      <c r="B1465" s="75">
        <v>921</v>
      </c>
      <c r="C1465" s="22" t="s">
        <v>31</v>
      </c>
      <c r="D1465" s="22" t="s">
        <v>27</v>
      </c>
      <c r="E1465" s="22" t="s">
        <v>239</v>
      </c>
      <c r="F1465" s="22"/>
      <c r="G1465" s="6">
        <f>G1466+G1469+G1472+G1475+G1478+G1481+G1484+G1487+G1490+G1493</f>
        <v>18179</v>
      </c>
      <c r="H1465" s="6">
        <f t="shared" ref="H1465:N1465" si="1609">H1466+H1469+H1472+H1475+H1478+H1481+H1484+H1487+H1490+H1493</f>
        <v>0</v>
      </c>
      <c r="I1465" s="6">
        <f t="shared" si="1609"/>
        <v>0</v>
      </c>
      <c r="J1465" s="6">
        <f t="shared" si="1609"/>
        <v>0</v>
      </c>
      <c r="K1465" s="6">
        <f t="shared" si="1609"/>
        <v>0</v>
      </c>
      <c r="L1465" s="6">
        <f t="shared" si="1609"/>
        <v>0</v>
      </c>
      <c r="M1465" s="6">
        <f t="shared" si="1609"/>
        <v>18179</v>
      </c>
      <c r="N1465" s="6">
        <f t="shared" si="1609"/>
        <v>0</v>
      </c>
      <c r="O1465" s="6">
        <f t="shared" ref="O1465:T1465" si="1610">O1466+O1469+O1472+O1475+O1478+O1481+O1484+O1487+O1490+O1493</f>
        <v>0</v>
      </c>
      <c r="P1465" s="6">
        <f t="shared" si="1610"/>
        <v>0</v>
      </c>
      <c r="Q1465" s="6">
        <f t="shared" si="1610"/>
        <v>0</v>
      </c>
      <c r="R1465" s="6">
        <f t="shared" si="1610"/>
        <v>0</v>
      </c>
      <c r="S1465" s="118">
        <f t="shared" si="1610"/>
        <v>18179</v>
      </c>
      <c r="T1465" s="118">
        <f t="shared" si="1610"/>
        <v>0</v>
      </c>
      <c r="U1465" s="6">
        <f t="shared" ref="U1465:Z1465" si="1611">U1466+U1469+U1472+U1475+U1478+U1481+U1484+U1487+U1490+U1493</f>
        <v>0</v>
      </c>
      <c r="V1465" s="6">
        <f t="shared" si="1611"/>
        <v>0</v>
      </c>
      <c r="W1465" s="6">
        <f t="shared" si="1611"/>
        <v>0</v>
      </c>
      <c r="X1465" s="6">
        <f t="shared" si="1611"/>
        <v>0</v>
      </c>
      <c r="Y1465" s="6">
        <f t="shared" si="1611"/>
        <v>18179</v>
      </c>
      <c r="Z1465" s="6">
        <f t="shared" si="1611"/>
        <v>0</v>
      </c>
      <c r="AA1465" s="6">
        <f t="shared" ref="AA1465:AF1465" si="1612">AA1466+AA1469+AA1472+AA1475+AA1478+AA1481+AA1484+AA1487+AA1490+AA1493</f>
        <v>0</v>
      </c>
      <c r="AB1465" s="6">
        <f t="shared" si="1612"/>
        <v>0</v>
      </c>
      <c r="AC1465" s="6">
        <f t="shared" si="1612"/>
        <v>0</v>
      </c>
      <c r="AD1465" s="6">
        <f t="shared" si="1612"/>
        <v>0</v>
      </c>
      <c r="AE1465" s="118">
        <f t="shared" si="1612"/>
        <v>18179</v>
      </c>
      <c r="AF1465" s="118">
        <f t="shared" si="1612"/>
        <v>0</v>
      </c>
      <c r="AG1465" s="6">
        <f t="shared" ref="AG1465:AL1465" si="1613">AG1466+AG1469+AG1472+AG1475+AG1478+AG1481+AG1484+AG1487+AG1490+AG1493</f>
        <v>0</v>
      </c>
      <c r="AH1465" s="6">
        <f t="shared" si="1613"/>
        <v>0</v>
      </c>
      <c r="AI1465" s="6">
        <f t="shared" si="1613"/>
        <v>0</v>
      </c>
      <c r="AJ1465" s="6">
        <f t="shared" si="1613"/>
        <v>0</v>
      </c>
      <c r="AK1465" s="6">
        <f t="shared" si="1613"/>
        <v>18179</v>
      </c>
      <c r="AL1465" s="6">
        <f t="shared" si="1613"/>
        <v>0</v>
      </c>
      <c r="AM1465" s="6">
        <f t="shared" ref="AM1465:AR1465" si="1614">AM1466+AM1469+AM1472+AM1475+AM1478+AM1481+AM1484+AM1487+AM1490+AM1493</f>
        <v>0</v>
      </c>
      <c r="AN1465" s="6">
        <f t="shared" si="1614"/>
        <v>0</v>
      </c>
      <c r="AO1465" s="6">
        <f t="shared" si="1614"/>
        <v>0</v>
      </c>
      <c r="AP1465" s="6">
        <f t="shared" si="1614"/>
        <v>0</v>
      </c>
      <c r="AQ1465" s="6">
        <f t="shared" si="1614"/>
        <v>18179</v>
      </c>
      <c r="AR1465" s="6">
        <f t="shared" si="1614"/>
        <v>0</v>
      </c>
    </row>
    <row r="1466" spans="1:44" ht="99">
      <c r="A1466" s="34" t="s">
        <v>715</v>
      </c>
      <c r="B1466" s="75">
        <v>921</v>
      </c>
      <c r="C1466" s="22" t="s">
        <v>31</v>
      </c>
      <c r="D1466" s="22" t="s">
        <v>27</v>
      </c>
      <c r="E1466" s="22" t="s">
        <v>245</v>
      </c>
      <c r="F1466" s="38"/>
      <c r="G1466" s="6">
        <f>G1467</f>
        <v>11513</v>
      </c>
      <c r="H1466" s="6">
        <f t="shared" ref="H1466:W1467" si="1615">H1467</f>
        <v>0</v>
      </c>
      <c r="I1466" s="6">
        <f t="shared" si="1615"/>
        <v>0</v>
      </c>
      <c r="J1466" s="6">
        <f t="shared" si="1615"/>
        <v>0</v>
      </c>
      <c r="K1466" s="6">
        <f t="shared" si="1615"/>
        <v>0</v>
      </c>
      <c r="L1466" s="6">
        <f t="shared" si="1615"/>
        <v>0</v>
      </c>
      <c r="M1466" s="6">
        <f t="shared" si="1615"/>
        <v>11513</v>
      </c>
      <c r="N1466" s="6">
        <f t="shared" si="1615"/>
        <v>0</v>
      </c>
      <c r="O1466" s="6">
        <f t="shared" si="1615"/>
        <v>0</v>
      </c>
      <c r="P1466" s="6">
        <f t="shared" si="1615"/>
        <v>0</v>
      </c>
      <c r="Q1466" s="6">
        <f t="shared" si="1615"/>
        <v>0</v>
      </c>
      <c r="R1466" s="6">
        <f t="shared" si="1615"/>
        <v>0</v>
      </c>
      <c r="S1466" s="118">
        <f t="shared" si="1615"/>
        <v>11513</v>
      </c>
      <c r="T1466" s="118">
        <f t="shared" si="1615"/>
        <v>0</v>
      </c>
      <c r="U1466" s="6">
        <f t="shared" si="1615"/>
        <v>0</v>
      </c>
      <c r="V1466" s="6">
        <f t="shared" si="1615"/>
        <v>0</v>
      </c>
      <c r="W1466" s="6">
        <f t="shared" si="1615"/>
        <v>0</v>
      </c>
      <c r="X1466" s="6">
        <f t="shared" ref="U1466:AJ1467" si="1616">X1467</f>
        <v>0</v>
      </c>
      <c r="Y1466" s="6">
        <f t="shared" si="1616"/>
        <v>11513</v>
      </c>
      <c r="Z1466" s="6">
        <f t="shared" si="1616"/>
        <v>0</v>
      </c>
      <c r="AA1466" s="6">
        <f t="shared" si="1616"/>
        <v>0</v>
      </c>
      <c r="AB1466" s="6">
        <f t="shared" si="1616"/>
        <v>0</v>
      </c>
      <c r="AC1466" s="6">
        <f t="shared" si="1616"/>
        <v>0</v>
      </c>
      <c r="AD1466" s="6">
        <f t="shared" si="1616"/>
        <v>0</v>
      </c>
      <c r="AE1466" s="118">
        <f t="shared" si="1616"/>
        <v>11513</v>
      </c>
      <c r="AF1466" s="118">
        <f t="shared" si="1616"/>
        <v>0</v>
      </c>
      <c r="AG1466" s="6">
        <f t="shared" si="1616"/>
        <v>0</v>
      </c>
      <c r="AH1466" s="6">
        <f t="shared" si="1616"/>
        <v>0</v>
      </c>
      <c r="AI1466" s="6">
        <f t="shared" si="1616"/>
        <v>0</v>
      </c>
      <c r="AJ1466" s="6">
        <f t="shared" si="1616"/>
        <v>0</v>
      </c>
      <c r="AK1466" s="6">
        <f t="shared" ref="AG1466:AR1467" si="1617">AK1467</f>
        <v>11513</v>
      </c>
      <c r="AL1466" s="6">
        <f t="shared" si="1617"/>
        <v>0</v>
      </c>
      <c r="AM1466" s="6">
        <f t="shared" si="1617"/>
        <v>0</v>
      </c>
      <c r="AN1466" s="6">
        <f t="shared" si="1617"/>
        <v>0</v>
      </c>
      <c r="AO1466" s="6">
        <f t="shared" si="1617"/>
        <v>0</v>
      </c>
      <c r="AP1466" s="6">
        <f t="shared" si="1617"/>
        <v>0</v>
      </c>
      <c r="AQ1466" s="6">
        <f t="shared" si="1617"/>
        <v>11513</v>
      </c>
      <c r="AR1466" s="6">
        <f t="shared" si="1617"/>
        <v>0</v>
      </c>
    </row>
    <row r="1467" spans="1:44">
      <c r="A1467" s="34" t="s">
        <v>95</v>
      </c>
      <c r="B1467" s="75">
        <v>921</v>
      </c>
      <c r="C1467" s="22" t="s">
        <v>31</v>
      </c>
      <c r="D1467" s="22" t="s">
        <v>27</v>
      </c>
      <c r="E1467" s="22" t="s">
        <v>245</v>
      </c>
      <c r="F1467" s="38" t="s">
        <v>96</v>
      </c>
      <c r="G1467" s="6">
        <f>G1468</f>
        <v>11513</v>
      </c>
      <c r="H1467" s="6">
        <f t="shared" si="1615"/>
        <v>0</v>
      </c>
      <c r="I1467" s="6">
        <f t="shared" si="1615"/>
        <v>0</v>
      </c>
      <c r="J1467" s="6">
        <f t="shared" si="1615"/>
        <v>0</v>
      </c>
      <c r="K1467" s="6">
        <f t="shared" si="1615"/>
        <v>0</v>
      </c>
      <c r="L1467" s="6">
        <f t="shared" si="1615"/>
        <v>0</v>
      </c>
      <c r="M1467" s="6">
        <f t="shared" si="1615"/>
        <v>11513</v>
      </c>
      <c r="N1467" s="6">
        <f t="shared" si="1615"/>
        <v>0</v>
      </c>
      <c r="O1467" s="6">
        <f t="shared" si="1615"/>
        <v>0</v>
      </c>
      <c r="P1467" s="6">
        <f t="shared" si="1615"/>
        <v>0</v>
      </c>
      <c r="Q1467" s="6">
        <f t="shared" si="1615"/>
        <v>0</v>
      </c>
      <c r="R1467" s="6">
        <f t="shared" si="1615"/>
        <v>0</v>
      </c>
      <c r="S1467" s="118">
        <f t="shared" si="1615"/>
        <v>11513</v>
      </c>
      <c r="T1467" s="118">
        <f t="shared" si="1615"/>
        <v>0</v>
      </c>
      <c r="U1467" s="6">
        <f t="shared" si="1616"/>
        <v>0</v>
      </c>
      <c r="V1467" s="6">
        <f t="shared" si="1616"/>
        <v>0</v>
      </c>
      <c r="W1467" s="6">
        <f t="shared" si="1616"/>
        <v>0</v>
      </c>
      <c r="X1467" s="6">
        <f t="shared" si="1616"/>
        <v>0</v>
      </c>
      <c r="Y1467" s="6">
        <f t="shared" si="1616"/>
        <v>11513</v>
      </c>
      <c r="Z1467" s="6">
        <f t="shared" si="1616"/>
        <v>0</v>
      </c>
      <c r="AA1467" s="6">
        <f t="shared" si="1616"/>
        <v>0</v>
      </c>
      <c r="AB1467" s="6">
        <f t="shared" si="1616"/>
        <v>0</v>
      </c>
      <c r="AC1467" s="6">
        <f t="shared" si="1616"/>
        <v>0</v>
      </c>
      <c r="AD1467" s="6">
        <f t="shared" si="1616"/>
        <v>0</v>
      </c>
      <c r="AE1467" s="118">
        <f t="shared" si="1616"/>
        <v>11513</v>
      </c>
      <c r="AF1467" s="118">
        <f t="shared" si="1616"/>
        <v>0</v>
      </c>
      <c r="AG1467" s="6">
        <f t="shared" si="1617"/>
        <v>0</v>
      </c>
      <c r="AH1467" s="6">
        <f t="shared" si="1617"/>
        <v>0</v>
      </c>
      <c r="AI1467" s="6">
        <f t="shared" si="1617"/>
        <v>0</v>
      </c>
      <c r="AJ1467" s="6">
        <f t="shared" si="1617"/>
        <v>0</v>
      </c>
      <c r="AK1467" s="6">
        <f t="shared" si="1617"/>
        <v>11513</v>
      </c>
      <c r="AL1467" s="6">
        <f t="shared" si="1617"/>
        <v>0</v>
      </c>
      <c r="AM1467" s="6">
        <f t="shared" si="1617"/>
        <v>0</v>
      </c>
      <c r="AN1467" s="6">
        <f t="shared" si="1617"/>
        <v>0</v>
      </c>
      <c r="AO1467" s="6">
        <f t="shared" si="1617"/>
        <v>0</v>
      </c>
      <c r="AP1467" s="6">
        <f t="shared" si="1617"/>
        <v>0</v>
      </c>
      <c r="AQ1467" s="6">
        <f t="shared" si="1617"/>
        <v>11513</v>
      </c>
      <c r="AR1467" s="6">
        <f t="shared" si="1617"/>
        <v>0</v>
      </c>
    </row>
    <row r="1468" spans="1:44">
      <c r="A1468" s="34" t="s">
        <v>241</v>
      </c>
      <c r="B1468" s="75">
        <v>921</v>
      </c>
      <c r="C1468" s="22" t="s">
        <v>31</v>
      </c>
      <c r="D1468" s="22" t="s">
        <v>27</v>
      </c>
      <c r="E1468" s="22" t="s">
        <v>245</v>
      </c>
      <c r="F1468" s="38" t="s">
        <v>242</v>
      </c>
      <c r="G1468" s="6">
        <v>11513</v>
      </c>
      <c r="H1468" s="6"/>
      <c r="I1468" s="102"/>
      <c r="J1468" s="102"/>
      <c r="K1468" s="102"/>
      <c r="L1468" s="102"/>
      <c r="M1468" s="55">
        <f>G1468+I1468+J1468+K1468+L1468</f>
        <v>11513</v>
      </c>
      <c r="N1468" s="55">
        <f>H1468+L1468</f>
        <v>0</v>
      </c>
      <c r="O1468" s="102"/>
      <c r="P1468" s="102"/>
      <c r="Q1468" s="102"/>
      <c r="R1468" s="102"/>
      <c r="S1468" s="119">
        <f>M1468+O1468+P1468+Q1468+R1468</f>
        <v>11513</v>
      </c>
      <c r="T1468" s="119">
        <f>N1468+R1468</f>
        <v>0</v>
      </c>
      <c r="U1468" s="102"/>
      <c r="V1468" s="102"/>
      <c r="W1468" s="102"/>
      <c r="X1468" s="102"/>
      <c r="Y1468" s="55">
        <f>S1468+U1468+V1468+W1468+X1468</f>
        <v>11513</v>
      </c>
      <c r="Z1468" s="55">
        <f>T1468+X1468</f>
        <v>0</v>
      </c>
      <c r="AA1468" s="102"/>
      <c r="AB1468" s="102"/>
      <c r="AC1468" s="102"/>
      <c r="AD1468" s="102"/>
      <c r="AE1468" s="119">
        <f>Y1468+AA1468+AB1468+AC1468+AD1468</f>
        <v>11513</v>
      </c>
      <c r="AF1468" s="119">
        <f>Z1468+AD1468</f>
        <v>0</v>
      </c>
      <c r="AG1468" s="102"/>
      <c r="AH1468" s="102"/>
      <c r="AI1468" s="102"/>
      <c r="AJ1468" s="102"/>
      <c r="AK1468" s="55">
        <f>AE1468+AG1468+AH1468+AI1468+AJ1468</f>
        <v>11513</v>
      </c>
      <c r="AL1468" s="55">
        <f>AF1468+AJ1468</f>
        <v>0</v>
      </c>
      <c r="AM1468" s="102"/>
      <c r="AN1468" s="102"/>
      <c r="AO1468" s="102"/>
      <c r="AP1468" s="102"/>
      <c r="AQ1468" s="55">
        <f>AK1468+AM1468+AN1468+AO1468+AP1468</f>
        <v>11513</v>
      </c>
      <c r="AR1468" s="55">
        <f>AL1468+AP1468</f>
        <v>0</v>
      </c>
    </row>
    <row r="1469" spans="1:44" ht="72" customHeight="1">
      <c r="A1469" s="70" t="s">
        <v>555</v>
      </c>
      <c r="B1469" s="75">
        <v>921</v>
      </c>
      <c r="C1469" s="22" t="s">
        <v>31</v>
      </c>
      <c r="D1469" s="22" t="s">
        <v>27</v>
      </c>
      <c r="E1469" s="22" t="s">
        <v>263</v>
      </c>
      <c r="F1469" s="22"/>
      <c r="G1469" s="55">
        <f>G1470</f>
        <v>684</v>
      </c>
      <c r="H1469" s="55">
        <f t="shared" ref="H1469:W1470" si="1618">H1470</f>
        <v>0</v>
      </c>
      <c r="I1469" s="55">
        <f t="shared" si="1618"/>
        <v>0</v>
      </c>
      <c r="J1469" s="55">
        <f t="shared" si="1618"/>
        <v>0</v>
      </c>
      <c r="K1469" s="55">
        <f t="shared" si="1618"/>
        <v>0</v>
      </c>
      <c r="L1469" s="55">
        <f t="shared" si="1618"/>
        <v>0</v>
      </c>
      <c r="M1469" s="55">
        <f t="shared" si="1618"/>
        <v>684</v>
      </c>
      <c r="N1469" s="55">
        <f t="shared" si="1618"/>
        <v>0</v>
      </c>
      <c r="O1469" s="55">
        <f t="shared" si="1618"/>
        <v>0</v>
      </c>
      <c r="P1469" s="55">
        <f t="shared" si="1618"/>
        <v>0</v>
      </c>
      <c r="Q1469" s="55">
        <f t="shared" si="1618"/>
        <v>0</v>
      </c>
      <c r="R1469" s="55">
        <f t="shared" si="1618"/>
        <v>0</v>
      </c>
      <c r="S1469" s="119">
        <f t="shared" si="1618"/>
        <v>684</v>
      </c>
      <c r="T1469" s="119">
        <f t="shared" si="1618"/>
        <v>0</v>
      </c>
      <c r="U1469" s="55">
        <f t="shared" si="1618"/>
        <v>0</v>
      </c>
      <c r="V1469" s="55">
        <f t="shared" si="1618"/>
        <v>0</v>
      </c>
      <c r="W1469" s="55">
        <f t="shared" si="1618"/>
        <v>0</v>
      </c>
      <c r="X1469" s="55">
        <f t="shared" ref="U1469:AJ1470" si="1619">X1470</f>
        <v>0</v>
      </c>
      <c r="Y1469" s="55">
        <f t="shared" si="1619"/>
        <v>684</v>
      </c>
      <c r="Z1469" s="55">
        <f t="shared" si="1619"/>
        <v>0</v>
      </c>
      <c r="AA1469" s="55">
        <f t="shared" si="1619"/>
        <v>0</v>
      </c>
      <c r="AB1469" s="55">
        <f t="shared" si="1619"/>
        <v>0</v>
      </c>
      <c r="AC1469" s="55">
        <f t="shared" si="1619"/>
        <v>0</v>
      </c>
      <c r="AD1469" s="55">
        <f t="shared" si="1619"/>
        <v>0</v>
      </c>
      <c r="AE1469" s="119">
        <f t="shared" si="1619"/>
        <v>684</v>
      </c>
      <c r="AF1469" s="119">
        <f t="shared" si="1619"/>
        <v>0</v>
      </c>
      <c r="AG1469" s="55">
        <f t="shared" si="1619"/>
        <v>0</v>
      </c>
      <c r="AH1469" s="55">
        <f t="shared" si="1619"/>
        <v>0</v>
      </c>
      <c r="AI1469" s="55">
        <f t="shared" si="1619"/>
        <v>0</v>
      </c>
      <c r="AJ1469" s="55">
        <f t="shared" si="1619"/>
        <v>0</v>
      </c>
      <c r="AK1469" s="55">
        <f t="shared" ref="AG1469:AR1470" si="1620">AK1470</f>
        <v>684</v>
      </c>
      <c r="AL1469" s="55">
        <f t="shared" si="1620"/>
        <v>0</v>
      </c>
      <c r="AM1469" s="55">
        <f t="shared" si="1620"/>
        <v>0</v>
      </c>
      <c r="AN1469" s="55">
        <f t="shared" si="1620"/>
        <v>0</v>
      </c>
      <c r="AO1469" s="55">
        <f t="shared" si="1620"/>
        <v>0</v>
      </c>
      <c r="AP1469" s="55">
        <f t="shared" si="1620"/>
        <v>0</v>
      </c>
      <c r="AQ1469" s="55">
        <f t="shared" si="1620"/>
        <v>684</v>
      </c>
      <c r="AR1469" s="55">
        <f t="shared" si="1620"/>
        <v>0</v>
      </c>
    </row>
    <row r="1470" spans="1:44">
      <c r="A1470" s="34" t="s">
        <v>95</v>
      </c>
      <c r="B1470" s="75">
        <v>921</v>
      </c>
      <c r="C1470" s="22" t="s">
        <v>31</v>
      </c>
      <c r="D1470" s="22" t="s">
        <v>27</v>
      </c>
      <c r="E1470" s="22" t="s">
        <v>263</v>
      </c>
      <c r="F1470" s="22" t="s">
        <v>96</v>
      </c>
      <c r="G1470" s="55">
        <f>G1471</f>
        <v>684</v>
      </c>
      <c r="H1470" s="55">
        <f t="shared" si="1618"/>
        <v>0</v>
      </c>
      <c r="I1470" s="55">
        <f t="shared" si="1618"/>
        <v>0</v>
      </c>
      <c r="J1470" s="55">
        <f t="shared" si="1618"/>
        <v>0</v>
      </c>
      <c r="K1470" s="55">
        <f t="shared" si="1618"/>
        <v>0</v>
      </c>
      <c r="L1470" s="55">
        <f t="shared" si="1618"/>
        <v>0</v>
      </c>
      <c r="M1470" s="55">
        <f t="shared" si="1618"/>
        <v>684</v>
      </c>
      <c r="N1470" s="55">
        <f t="shared" si="1618"/>
        <v>0</v>
      </c>
      <c r="O1470" s="55">
        <f t="shared" si="1618"/>
        <v>0</v>
      </c>
      <c r="P1470" s="55">
        <f t="shared" si="1618"/>
        <v>0</v>
      </c>
      <c r="Q1470" s="55">
        <f t="shared" si="1618"/>
        <v>0</v>
      </c>
      <c r="R1470" s="55">
        <f t="shared" si="1618"/>
        <v>0</v>
      </c>
      <c r="S1470" s="119">
        <f t="shared" si="1618"/>
        <v>684</v>
      </c>
      <c r="T1470" s="119">
        <f t="shared" si="1618"/>
        <v>0</v>
      </c>
      <c r="U1470" s="55">
        <f t="shared" si="1619"/>
        <v>0</v>
      </c>
      <c r="V1470" s="55">
        <f t="shared" si="1619"/>
        <v>0</v>
      </c>
      <c r="W1470" s="55">
        <f t="shared" si="1619"/>
        <v>0</v>
      </c>
      <c r="X1470" s="55">
        <f t="shared" si="1619"/>
        <v>0</v>
      </c>
      <c r="Y1470" s="55">
        <f t="shared" si="1619"/>
        <v>684</v>
      </c>
      <c r="Z1470" s="55">
        <f t="shared" si="1619"/>
        <v>0</v>
      </c>
      <c r="AA1470" s="55">
        <f t="shared" si="1619"/>
        <v>0</v>
      </c>
      <c r="AB1470" s="55">
        <f t="shared" si="1619"/>
        <v>0</v>
      </c>
      <c r="AC1470" s="55">
        <f t="shared" si="1619"/>
        <v>0</v>
      </c>
      <c r="AD1470" s="55">
        <f t="shared" si="1619"/>
        <v>0</v>
      </c>
      <c r="AE1470" s="119">
        <f t="shared" si="1619"/>
        <v>684</v>
      </c>
      <c r="AF1470" s="119">
        <f t="shared" si="1619"/>
        <v>0</v>
      </c>
      <c r="AG1470" s="55">
        <f t="shared" si="1620"/>
        <v>0</v>
      </c>
      <c r="AH1470" s="55">
        <f t="shared" si="1620"/>
        <v>0</v>
      </c>
      <c r="AI1470" s="55">
        <f t="shared" si="1620"/>
        <v>0</v>
      </c>
      <c r="AJ1470" s="55">
        <f t="shared" si="1620"/>
        <v>0</v>
      </c>
      <c r="AK1470" s="55">
        <f t="shared" si="1620"/>
        <v>684</v>
      </c>
      <c r="AL1470" s="55">
        <f t="shared" si="1620"/>
        <v>0</v>
      </c>
      <c r="AM1470" s="55">
        <f t="shared" si="1620"/>
        <v>0</v>
      </c>
      <c r="AN1470" s="55">
        <f t="shared" si="1620"/>
        <v>0</v>
      </c>
      <c r="AO1470" s="55">
        <f t="shared" si="1620"/>
        <v>0</v>
      </c>
      <c r="AP1470" s="55">
        <f t="shared" si="1620"/>
        <v>0</v>
      </c>
      <c r="AQ1470" s="55">
        <f t="shared" si="1620"/>
        <v>684</v>
      </c>
      <c r="AR1470" s="55">
        <f t="shared" si="1620"/>
        <v>0</v>
      </c>
    </row>
    <row r="1471" spans="1:44">
      <c r="A1471" s="34" t="s">
        <v>241</v>
      </c>
      <c r="B1471" s="75">
        <v>921</v>
      </c>
      <c r="C1471" s="22" t="s">
        <v>31</v>
      </c>
      <c r="D1471" s="22" t="s">
        <v>27</v>
      </c>
      <c r="E1471" s="22" t="s">
        <v>263</v>
      </c>
      <c r="F1471" s="38" t="s">
        <v>242</v>
      </c>
      <c r="G1471" s="6">
        <v>684</v>
      </c>
      <c r="H1471" s="6"/>
      <c r="I1471" s="102"/>
      <c r="J1471" s="102"/>
      <c r="K1471" s="102"/>
      <c r="L1471" s="102"/>
      <c r="M1471" s="55">
        <f>G1471+I1471+J1471+K1471+L1471</f>
        <v>684</v>
      </c>
      <c r="N1471" s="55">
        <f>H1471+L1471</f>
        <v>0</v>
      </c>
      <c r="O1471" s="102"/>
      <c r="P1471" s="102"/>
      <c r="Q1471" s="102"/>
      <c r="R1471" s="102"/>
      <c r="S1471" s="119">
        <f>M1471+O1471+P1471+Q1471+R1471</f>
        <v>684</v>
      </c>
      <c r="T1471" s="119">
        <f>N1471+R1471</f>
        <v>0</v>
      </c>
      <c r="U1471" s="102"/>
      <c r="V1471" s="102"/>
      <c r="W1471" s="102"/>
      <c r="X1471" s="102"/>
      <c r="Y1471" s="55">
        <f>S1471+U1471+V1471+W1471+X1471</f>
        <v>684</v>
      </c>
      <c r="Z1471" s="55">
        <f>T1471+X1471</f>
        <v>0</v>
      </c>
      <c r="AA1471" s="102"/>
      <c r="AB1471" s="102"/>
      <c r="AC1471" s="102"/>
      <c r="AD1471" s="102"/>
      <c r="AE1471" s="119">
        <f>Y1471+AA1471+AB1471+AC1471+AD1471</f>
        <v>684</v>
      </c>
      <c r="AF1471" s="119">
        <f>Z1471+AD1471</f>
        <v>0</v>
      </c>
      <c r="AG1471" s="102"/>
      <c r="AH1471" s="102"/>
      <c r="AI1471" s="102"/>
      <c r="AJ1471" s="102"/>
      <c r="AK1471" s="55">
        <f>AE1471+AG1471+AH1471+AI1471+AJ1471</f>
        <v>684</v>
      </c>
      <c r="AL1471" s="55">
        <f>AF1471+AJ1471</f>
        <v>0</v>
      </c>
      <c r="AM1471" s="102"/>
      <c r="AN1471" s="102"/>
      <c r="AO1471" s="102"/>
      <c r="AP1471" s="102"/>
      <c r="AQ1471" s="55">
        <f>AK1471+AM1471+AN1471+AO1471+AP1471</f>
        <v>684</v>
      </c>
      <c r="AR1471" s="55">
        <f>AL1471+AP1471</f>
        <v>0</v>
      </c>
    </row>
    <row r="1472" spans="1:44" ht="45" hidden="1" customHeight="1">
      <c r="A1472" s="70" t="s">
        <v>556</v>
      </c>
      <c r="B1472" s="75">
        <v>921</v>
      </c>
      <c r="C1472" s="22" t="s">
        <v>31</v>
      </c>
      <c r="D1472" s="22" t="s">
        <v>27</v>
      </c>
      <c r="E1472" s="22" t="s">
        <v>554</v>
      </c>
      <c r="F1472" s="22"/>
      <c r="G1472" s="6">
        <f>G1473</f>
        <v>0</v>
      </c>
      <c r="H1472" s="6">
        <f>H1473</f>
        <v>0</v>
      </c>
      <c r="I1472" s="102"/>
      <c r="J1472" s="102"/>
      <c r="K1472" s="102"/>
      <c r="L1472" s="102"/>
      <c r="M1472" s="102"/>
      <c r="N1472" s="102"/>
      <c r="O1472" s="102"/>
      <c r="P1472" s="102"/>
      <c r="Q1472" s="102"/>
      <c r="R1472" s="102"/>
      <c r="S1472" s="121"/>
      <c r="T1472" s="121"/>
      <c r="U1472" s="102"/>
      <c r="V1472" s="102"/>
      <c r="W1472" s="102"/>
      <c r="X1472" s="102"/>
      <c r="Y1472" s="102"/>
      <c r="Z1472" s="102"/>
      <c r="AA1472" s="102"/>
      <c r="AB1472" s="102"/>
      <c r="AC1472" s="102"/>
      <c r="AD1472" s="102"/>
      <c r="AE1472" s="121"/>
      <c r="AF1472" s="121"/>
      <c r="AG1472" s="102"/>
      <c r="AH1472" s="102"/>
      <c r="AI1472" s="102"/>
      <c r="AJ1472" s="102"/>
      <c r="AK1472" s="102"/>
      <c r="AL1472" s="102"/>
      <c r="AM1472" s="102"/>
      <c r="AN1472" s="102"/>
      <c r="AO1472" s="102"/>
      <c r="AP1472" s="102"/>
      <c r="AQ1472" s="102"/>
      <c r="AR1472" s="102"/>
    </row>
    <row r="1473" spans="1:44" hidden="1">
      <c r="A1473" s="34" t="s">
        <v>95</v>
      </c>
      <c r="B1473" s="75">
        <v>921</v>
      </c>
      <c r="C1473" s="22" t="s">
        <v>31</v>
      </c>
      <c r="D1473" s="22" t="s">
        <v>27</v>
      </c>
      <c r="E1473" s="22" t="s">
        <v>554</v>
      </c>
      <c r="F1473" s="22" t="s">
        <v>96</v>
      </c>
      <c r="G1473" s="6">
        <f>G1474</f>
        <v>0</v>
      </c>
      <c r="H1473" s="6">
        <f>H1474</f>
        <v>0</v>
      </c>
      <c r="I1473" s="102"/>
      <c r="J1473" s="102"/>
      <c r="K1473" s="102"/>
      <c r="L1473" s="102"/>
      <c r="M1473" s="102"/>
      <c r="N1473" s="102"/>
      <c r="O1473" s="102"/>
      <c r="P1473" s="102"/>
      <c r="Q1473" s="102"/>
      <c r="R1473" s="102"/>
      <c r="S1473" s="121"/>
      <c r="T1473" s="121"/>
      <c r="U1473" s="102"/>
      <c r="V1473" s="102"/>
      <c r="W1473" s="102"/>
      <c r="X1473" s="102"/>
      <c r="Y1473" s="102"/>
      <c r="Z1473" s="102"/>
      <c r="AA1473" s="102"/>
      <c r="AB1473" s="102"/>
      <c r="AC1473" s="102"/>
      <c r="AD1473" s="102"/>
      <c r="AE1473" s="121"/>
      <c r="AF1473" s="121"/>
      <c r="AG1473" s="102"/>
      <c r="AH1473" s="102"/>
      <c r="AI1473" s="102"/>
      <c r="AJ1473" s="102"/>
      <c r="AK1473" s="102"/>
      <c r="AL1473" s="102"/>
      <c r="AM1473" s="102"/>
      <c r="AN1473" s="102"/>
      <c r="AO1473" s="102"/>
      <c r="AP1473" s="102"/>
      <c r="AQ1473" s="102"/>
      <c r="AR1473" s="102"/>
    </row>
    <row r="1474" spans="1:44" hidden="1">
      <c r="A1474" s="34" t="s">
        <v>241</v>
      </c>
      <c r="B1474" s="75">
        <v>921</v>
      </c>
      <c r="C1474" s="22" t="s">
        <v>31</v>
      </c>
      <c r="D1474" s="22" t="s">
        <v>27</v>
      </c>
      <c r="E1474" s="22" t="s">
        <v>554</v>
      </c>
      <c r="F1474" s="38" t="s">
        <v>242</v>
      </c>
      <c r="G1474" s="6"/>
      <c r="H1474" s="6"/>
      <c r="I1474" s="102"/>
      <c r="J1474" s="102"/>
      <c r="K1474" s="102"/>
      <c r="L1474" s="102"/>
      <c r="M1474" s="102"/>
      <c r="N1474" s="102"/>
      <c r="O1474" s="102"/>
      <c r="P1474" s="102"/>
      <c r="Q1474" s="102"/>
      <c r="R1474" s="102"/>
      <c r="S1474" s="121"/>
      <c r="T1474" s="121"/>
      <c r="U1474" s="102"/>
      <c r="V1474" s="102"/>
      <c r="W1474" s="102"/>
      <c r="X1474" s="102"/>
      <c r="Y1474" s="102"/>
      <c r="Z1474" s="102"/>
      <c r="AA1474" s="102"/>
      <c r="AB1474" s="102"/>
      <c r="AC1474" s="102"/>
      <c r="AD1474" s="102"/>
      <c r="AE1474" s="121"/>
      <c r="AF1474" s="121"/>
      <c r="AG1474" s="102"/>
      <c r="AH1474" s="102"/>
      <c r="AI1474" s="102"/>
      <c r="AJ1474" s="102"/>
      <c r="AK1474" s="102"/>
      <c r="AL1474" s="102"/>
      <c r="AM1474" s="102"/>
      <c r="AN1474" s="102"/>
      <c r="AO1474" s="102"/>
      <c r="AP1474" s="102"/>
      <c r="AQ1474" s="102"/>
      <c r="AR1474" s="102"/>
    </row>
    <row r="1475" spans="1:44" ht="66">
      <c r="A1475" s="17" t="s">
        <v>557</v>
      </c>
      <c r="B1475" s="75">
        <v>921</v>
      </c>
      <c r="C1475" s="18" t="s">
        <v>31</v>
      </c>
      <c r="D1475" s="22" t="s">
        <v>27</v>
      </c>
      <c r="E1475" s="18" t="s">
        <v>422</v>
      </c>
      <c r="F1475" s="26"/>
      <c r="G1475" s="6">
        <f>G1476</f>
        <v>60</v>
      </c>
      <c r="H1475" s="6">
        <f t="shared" ref="H1475:W1476" si="1621">H1476</f>
        <v>0</v>
      </c>
      <c r="I1475" s="6">
        <f t="shared" si="1621"/>
        <v>0</v>
      </c>
      <c r="J1475" s="6">
        <f t="shared" si="1621"/>
        <v>0</v>
      </c>
      <c r="K1475" s="6">
        <f t="shared" si="1621"/>
        <v>0</v>
      </c>
      <c r="L1475" s="6">
        <f t="shared" si="1621"/>
        <v>0</v>
      </c>
      <c r="M1475" s="6">
        <f t="shared" si="1621"/>
        <v>60</v>
      </c>
      <c r="N1475" s="6">
        <f t="shared" si="1621"/>
        <v>0</v>
      </c>
      <c r="O1475" s="6">
        <f t="shared" si="1621"/>
        <v>0</v>
      </c>
      <c r="P1475" s="6">
        <f t="shared" si="1621"/>
        <v>0</v>
      </c>
      <c r="Q1475" s="6">
        <f t="shared" si="1621"/>
        <v>0</v>
      </c>
      <c r="R1475" s="6">
        <f t="shared" si="1621"/>
        <v>0</v>
      </c>
      <c r="S1475" s="118">
        <f t="shared" si="1621"/>
        <v>60</v>
      </c>
      <c r="T1475" s="118">
        <f t="shared" si="1621"/>
        <v>0</v>
      </c>
      <c r="U1475" s="6">
        <f t="shared" si="1621"/>
        <v>0</v>
      </c>
      <c r="V1475" s="6">
        <f t="shared" si="1621"/>
        <v>0</v>
      </c>
      <c r="W1475" s="6">
        <f t="shared" si="1621"/>
        <v>0</v>
      </c>
      <c r="X1475" s="6">
        <f t="shared" ref="U1475:AJ1476" si="1622">X1476</f>
        <v>0</v>
      </c>
      <c r="Y1475" s="6">
        <f t="shared" si="1622"/>
        <v>60</v>
      </c>
      <c r="Z1475" s="6">
        <f t="shared" si="1622"/>
        <v>0</v>
      </c>
      <c r="AA1475" s="6">
        <f t="shared" si="1622"/>
        <v>0</v>
      </c>
      <c r="AB1475" s="6">
        <f t="shared" si="1622"/>
        <v>0</v>
      </c>
      <c r="AC1475" s="6">
        <f t="shared" si="1622"/>
        <v>0</v>
      </c>
      <c r="AD1475" s="6">
        <f t="shared" si="1622"/>
        <v>0</v>
      </c>
      <c r="AE1475" s="118">
        <f t="shared" si="1622"/>
        <v>60</v>
      </c>
      <c r="AF1475" s="118">
        <f t="shared" si="1622"/>
        <v>0</v>
      </c>
      <c r="AG1475" s="6">
        <f t="shared" si="1622"/>
        <v>0</v>
      </c>
      <c r="AH1475" s="6">
        <f t="shared" si="1622"/>
        <v>0</v>
      </c>
      <c r="AI1475" s="6">
        <f t="shared" si="1622"/>
        <v>0</v>
      </c>
      <c r="AJ1475" s="6">
        <f t="shared" si="1622"/>
        <v>0</v>
      </c>
      <c r="AK1475" s="6">
        <f t="shared" ref="AG1475:AR1476" si="1623">AK1476</f>
        <v>60</v>
      </c>
      <c r="AL1475" s="6">
        <f t="shared" si="1623"/>
        <v>0</v>
      </c>
      <c r="AM1475" s="6">
        <f t="shared" si="1623"/>
        <v>0</v>
      </c>
      <c r="AN1475" s="6">
        <f t="shared" si="1623"/>
        <v>0</v>
      </c>
      <c r="AO1475" s="6">
        <f t="shared" si="1623"/>
        <v>0</v>
      </c>
      <c r="AP1475" s="6">
        <f t="shared" si="1623"/>
        <v>0</v>
      </c>
      <c r="AQ1475" s="6">
        <f t="shared" si="1623"/>
        <v>60</v>
      </c>
      <c r="AR1475" s="6">
        <f t="shared" si="1623"/>
        <v>0</v>
      </c>
    </row>
    <row r="1476" spans="1:44">
      <c r="A1476" s="20" t="s">
        <v>95</v>
      </c>
      <c r="B1476" s="75">
        <v>921</v>
      </c>
      <c r="C1476" s="18" t="s">
        <v>31</v>
      </c>
      <c r="D1476" s="22" t="s">
        <v>27</v>
      </c>
      <c r="E1476" s="18" t="s">
        <v>422</v>
      </c>
      <c r="F1476" s="18">
        <v>300</v>
      </c>
      <c r="G1476" s="6">
        <f>G1477</f>
        <v>60</v>
      </c>
      <c r="H1476" s="6">
        <f t="shared" si="1621"/>
        <v>0</v>
      </c>
      <c r="I1476" s="6">
        <f t="shared" si="1621"/>
        <v>0</v>
      </c>
      <c r="J1476" s="6">
        <f t="shared" si="1621"/>
        <v>0</v>
      </c>
      <c r="K1476" s="6">
        <f t="shared" si="1621"/>
        <v>0</v>
      </c>
      <c r="L1476" s="6">
        <f t="shared" si="1621"/>
        <v>0</v>
      </c>
      <c r="M1476" s="6">
        <f t="shared" si="1621"/>
        <v>60</v>
      </c>
      <c r="N1476" s="6">
        <f t="shared" si="1621"/>
        <v>0</v>
      </c>
      <c r="O1476" s="6">
        <f t="shared" si="1621"/>
        <v>0</v>
      </c>
      <c r="P1476" s="6">
        <f t="shared" si="1621"/>
        <v>0</v>
      </c>
      <c r="Q1476" s="6">
        <f t="shared" si="1621"/>
        <v>0</v>
      </c>
      <c r="R1476" s="6">
        <f t="shared" si="1621"/>
        <v>0</v>
      </c>
      <c r="S1476" s="118">
        <f t="shared" si="1621"/>
        <v>60</v>
      </c>
      <c r="T1476" s="118">
        <f t="shared" si="1621"/>
        <v>0</v>
      </c>
      <c r="U1476" s="6">
        <f t="shared" si="1622"/>
        <v>0</v>
      </c>
      <c r="V1476" s="6">
        <f t="shared" si="1622"/>
        <v>0</v>
      </c>
      <c r="W1476" s="6">
        <f t="shared" si="1622"/>
        <v>0</v>
      </c>
      <c r="X1476" s="6">
        <f t="shared" si="1622"/>
        <v>0</v>
      </c>
      <c r="Y1476" s="6">
        <f t="shared" si="1622"/>
        <v>60</v>
      </c>
      <c r="Z1476" s="6">
        <f t="shared" si="1622"/>
        <v>0</v>
      </c>
      <c r="AA1476" s="6">
        <f t="shared" si="1622"/>
        <v>0</v>
      </c>
      <c r="AB1476" s="6">
        <f t="shared" si="1622"/>
        <v>0</v>
      </c>
      <c r="AC1476" s="6">
        <f t="shared" si="1622"/>
        <v>0</v>
      </c>
      <c r="AD1476" s="6">
        <f t="shared" si="1622"/>
        <v>0</v>
      </c>
      <c r="AE1476" s="118">
        <f t="shared" si="1622"/>
        <v>60</v>
      </c>
      <c r="AF1476" s="118">
        <f t="shared" si="1622"/>
        <v>0</v>
      </c>
      <c r="AG1476" s="6">
        <f t="shared" si="1623"/>
        <v>0</v>
      </c>
      <c r="AH1476" s="6">
        <f t="shared" si="1623"/>
        <v>0</v>
      </c>
      <c r="AI1476" s="6">
        <f t="shared" si="1623"/>
        <v>0</v>
      </c>
      <c r="AJ1476" s="6">
        <f t="shared" si="1623"/>
        <v>0</v>
      </c>
      <c r="AK1476" s="6">
        <f t="shared" si="1623"/>
        <v>60</v>
      </c>
      <c r="AL1476" s="6">
        <f t="shared" si="1623"/>
        <v>0</v>
      </c>
      <c r="AM1476" s="6">
        <f t="shared" si="1623"/>
        <v>0</v>
      </c>
      <c r="AN1476" s="6">
        <f t="shared" si="1623"/>
        <v>0</v>
      </c>
      <c r="AO1476" s="6">
        <f t="shared" si="1623"/>
        <v>0</v>
      </c>
      <c r="AP1476" s="6">
        <f t="shared" si="1623"/>
        <v>0</v>
      </c>
      <c r="AQ1476" s="6">
        <f t="shared" si="1623"/>
        <v>60</v>
      </c>
      <c r="AR1476" s="6">
        <f t="shared" si="1623"/>
        <v>0</v>
      </c>
    </row>
    <row r="1477" spans="1:44">
      <c r="A1477" s="20" t="s">
        <v>241</v>
      </c>
      <c r="B1477" s="75">
        <v>921</v>
      </c>
      <c r="C1477" s="18" t="s">
        <v>31</v>
      </c>
      <c r="D1477" s="22" t="s">
        <v>27</v>
      </c>
      <c r="E1477" s="18" t="s">
        <v>422</v>
      </c>
      <c r="F1477" s="18">
        <v>310</v>
      </c>
      <c r="G1477" s="6">
        <v>60</v>
      </c>
      <c r="H1477" s="6"/>
      <c r="I1477" s="102"/>
      <c r="J1477" s="102"/>
      <c r="K1477" s="102"/>
      <c r="L1477" s="102"/>
      <c r="M1477" s="55">
        <f>G1477+I1477+J1477+K1477+L1477</f>
        <v>60</v>
      </c>
      <c r="N1477" s="55">
        <f>H1477+L1477</f>
        <v>0</v>
      </c>
      <c r="O1477" s="102"/>
      <c r="P1477" s="102"/>
      <c r="Q1477" s="102"/>
      <c r="R1477" s="102"/>
      <c r="S1477" s="119">
        <f>M1477+O1477+P1477+Q1477+R1477</f>
        <v>60</v>
      </c>
      <c r="T1477" s="119">
        <f>N1477+R1477</f>
        <v>0</v>
      </c>
      <c r="U1477" s="102"/>
      <c r="V1477" s="102"/>
      <c r="W1477" s="102"/>
      <c r="X1477" s="102"/>
      <c r="Y1477" s="55">
        <f>S1477+U1477+V1477+W1477+X1477</f>
        <v>60</v>
      </c>
      <c r="Z1477" s="55">
        <f>T1477+X1477</f>
        <v>0</v>
      </c>
      <c r="AA1477" s="102"/>
      <c r="AB1477" s="102"/>
      <c r="AC1477" s="102"/>
      <c r="AD1477" s="102"/>
      <c r="AE1477" s="119">
        <f>Y1477+AA1477+AB1477+AC1477+AD1477</f>
        <v>60</v>
      </c>
      <c r="AF1477" s="119">
        <f>Z1477+AD1477</f>
        <v>0</v>
      </c>
      <c r="AG1477" s="102"/>
      <c r="AH1477" s="102"/>
      <c r="AI1477" s="102"/>
      <c r="AJ1477" s="102"/>
      <c r="AK1477" s="55">
        <f>AE1477+AG1477+AH1477+AI1477+AJ1477</f>
        <v>60</v>
      </c>
      <c r="AL1477" s="55">
        <f>AF1477+AJ1477</f>
        <v>0</v>
      </c>
      <c r="AM1477" s="102"/>
      <c r="AN1477" s="102"/>
      <c r="AO1477" s="102"/>
      <c r="AP1477" s="102"/>
      <c r="AQ1477" s="55">
        <f>AK1477+AM1477+AN1477+AO1477+AP1477</f>
        <v>60</v>
      </c>
      <c r="AR1477" s="55">
        <f>AL1477+AP1477</f>
        <v>0</v>
      </c>
    </row>
    <row r="1478" spans="1:44" ht="33">
      <c r="A1478" s="20" t="s">
        <v>558</v>
      </c>
      <c r="B1478" s="75">
        <v>921</v>
      </c>
      <c r="C1478" s="18" t="s">
        <v>31</v>
      </c>
      <c r="D1478" s="22" t="s">
        <v>27</v>
      </c>
      <c r="E1478" s="18" t="s">
        <v>423</v>
      </c>
      <c r="F1478" s="18"/>
      <c r="G1478" s="6">
        <f>G1479</f>
        <v>90</v>
      </c>
      <c r="H1478" s="6">
        <f t="shared" ref="H1478:W1479" si="1624">H1479</f>
        <v>0</v>
      </c>
      <c r="I1478" s="6">
        <f t="shared" si="1624"/>
        <v>0</v>
      </c>
      <c r="J1478" s="6">
        <f t="shared" si="1624"/>
        <v>0</v>
      </c>
      <c r="K1478" s="6">
        <f t="shared" si="1624"/>
        <v>0</v>
      </c>
      <c r="L1478" s="6">
        <f t="shared" si="1624"/>
        <v>0</v>
      </c>
      <c r="M1478" s="6">
        <f t="shared" si="1624"/>
        <v>90</v>
      </c>
      <c r="N1478" s="6">
        <f t="shared" si="1624"/>
        <v>0</v>
      </c>
      <c r="O1478" s="6">
        <f t="shared" si="1624"/>
        <v>0</v>
      </c>
      <c r="P1478" s="6">
        <f t="shared" si="1624"/>
        <v>0</v>
      </c>
      <c r="Q1478" s="6">
        <f t="shared" si="1624"/>
        <v>0</v>
      </c>
      <c r="R1478" s="6">
        <f t="shared" si="1624"/>
        <v>0</v>
      </c>
      <c r="S1478" s="118">
        <f t="shared" si="1624"/>
        <v>90</v>
      </c>
      <c r="T1478" s="118">
        <f t="shared" si="1624"/>
        <v>0</v>
      </c>
      <c r="U1478" s="6">
        <f t="shared" si="1624"/>
        <v>0</v>
      </c>
      <c r="V1478" s="6">
        <f t="shared" si="1624"/>
        <v>0</v>
      </c>
      <c r="W1478" s="6">
        <f t="shared" si="1624"/>
        <v>0</v>
      </c>
      <c r="X1478" s="6">
        <f t="shared" ref="U1478:AJ1479" si="1625">X1479</f>
        <v>0</v>
      </c>
      <c r="Y1478" s="6">
        <f t="shared" si="1625"/>
        <v>90</v>
      </c>
      <c r="Z1478" s="6">
        <f t="shared" si="1625"/>
        <v>0</v>
      </c>
      <c r="AA1478" s="6">
        <f t="shared" si="1625"/>
        <v>0</v>
      </c>
      <c r="AB1478" s="6">
        <f t="shared" si="1625"/>
        <v>0</v>
      </c>
      <c r="AC1478" s="6">
        <f t="shared" si="1625"/>
        <v>0</v>
      </c>
      <c r="AD1478" s="6">
        <f t="shared" si="1625"/>
        <v>0</v>
      </c>
      <c r="AE1478" s="118">
        <f t="shared" si="1625"/>
        <v>90</v>
      </c>
      <c r="AF1478" s="118">
        <f t="shared" si="1625"/>
        <v>0</v>
      </c>
      <c r="AG1478" s="6">
        <f t="shared" si="1625"/>
        <v>0</v>
      </c>
      <c r="AH1478" s="6">
        <f t="shared" si="1625"/>
        <v>0</v>
      </c>
      <c r="AI1478" s="6">
        <f t="shared" si="1625"/>
        <v>0</v>
      </c>
      <c r="AJ1478" s="6">
        <f t="shared" si="1625"/>
        <v>0</v>
      </c>
      <c r="AK1478" s="6">
        <f t="shared" ref="AG1478:AR1479" si="1626">AK1479</f>
        <v>90</v>
      </c>
      <c r="AL1478" s="6">
        <f t="shared" si="1626"/>
        <v>0</v>
      </c>
      <c r="AM1478" s="6">
        <f t="shared" si="1626"/>
        <v>0</v>
      </c>
      <c r="AN1478" s="6">
        <f t="shared" si="1626"/>
        <v>0</v>
      </c>
      <c r="AO1478" s="6">
        <f t="shared" si="1626"/>
        <v>0</v>
      </c>
      <c r="AP1478" s="6">
        <f t="shared" si="1626"/>
        <v>0</v>
      </c>
      <c r="AQ1478" s="6">
        <f t="shared" si="1626"/>
        <v>90</v>
      </c>
      <c r="AR1478" s="6">
        <f t="shared" si="1626"/>
        <v>0</v>
      </c>
    </row>
    <row r="1479" spans="1:44">
      <c r="A1479" s="20" t="s">
        <v>95</v>
      </c>
      <c r="B1479" s="75">
        <v>921</v>
      </c>
      <c r="C1479" s="18" t="s">
        <v>31</v>
      </c>
      <c r="D1479" s="22" t="s">
        <v>27</v>
      </c>
      <c r="E1479" s="18" t="s">
        <v>423</v>
      </c>
      <c r="F1479" s="18">
        <v>300</v>
      </c>
      <c r="G1479" s="6">
        <f>G1480</f>
        <v>90</v>
      </c>
      <c r="H1479" s="6">
        <f t="shared" si="1624"/>
        <v>0</v>
      </c>
      <c r="I1479" s="6">
        <f t="shared" si="1624"/>
        <v>0</v>
      </c>
      <c r="J1479" s="6">
        <f t="shared" si="1624"/>
        <v>0</v>
      </c>
      <c r="K1479" s="6">
        <f t="shared" si="1624"/>
        <v>0</v>
      </c>
      <c r="L1479" s="6">
        <f t="shared" si="1624"/>
        <v>0</v>
      </c>
      <c r="M1479" s="6">
        <f t="shared" si="1624"/>
        <v>90</v>
      </c>
      <c r="N1479" s="6">
        <f t="shared" si="1624"/>
        <v>0</v>
      </c>
      <c r="O1479" s="6">
        <f t="shared" si="1624"/>
        <v>0</v>
      </c>
      <c r="P1479" s="6">
        <f t="shared" si="1624"/>
        <v>0</v>
      </c>
      <c r="Q1479" s="6">
        <f t="shared" si="1624"/>
        <v>0</v>
      </c>
      <c r="R1479" s="6">
        <f t="shared" si="1624"/>
        <v>0</v>
      </c>
      <c r="S1479" s="118">
        <f t="shared" si="1624"/>
        <v>90</v>
      </c>
      <c r="T1479" s="118">
        <f t="shared" si="1624"/>
        <v>0</v>
      </c>
      <c r="U1479" s="6">
        <f t="shared" si="1625"/>
        <v>0</v>
      </c>
      <c r="V1479" s="6">
        <f t="shared" si="1625"/>
        <v>0</v>
      </c>
      <c r="W1479" s="6">
        <f t="shared" si="1625"/>
        <v>0</v>
      </c>
      <c r="X1479" s="6">
        <f t="shared" si="1625"/>
        <v>0</v>
      </c>
      <c r="Y1479" s="6">
        <f t="shared" si="1625"/>
        <v>90</v>
      </c>
      <c r="Z1479" s="6">
        <f t="shared" si="1625"/>
        <v>0</v>
      </c>
      <c r="AA1479" s="6">
        <f t="shared" si="1625"/>
        <v>0</v>
      </c>
      <c r="AB1479" s="6">
        <f t="shared" si="1625"/>
        <v>0</v>
      </c>
      <c r="AC1479" s="6">
        <f t="shared" si="1625"/>
        <v>0</v>
      </c>
      <c r="AD1479" s="6">
        <f t="shared" si="1625"/>
        <v>0</v>
      </c>
      <c r="AE1479" s="118">
        <f t="shared" si="1625"/>
        <v>90</v>
      </c>
      <c r="AF1479" s="118">
        <f t="shared" si="1625"/>
        <v>0</v>
      </c>
      <c r="AG1479" s="6">
        <f t="shared" si="1626"/>
        <v>0</v>
      </c>
      <c r="AH1479" s="6">
        <f t="shared" si="1626"/>
        <v>0</v>
      </c>
      <c r="AI1479" s="6">
        <f t="shared" si="1626"/>
        <v>0</v>
      </c>
      <c r="AJ1479" s="6">
        <f t="shared" si="1626"/>
        <v>0</v>
      </c>
      <c r="AK1479" s="6">
        <f t="shared" si="1626"/>
        <v>90</v>
      </c>
      <c r="AL1479" s="6">
        <f t="shared" si="1626"/>
        <v>0</v>
      </c>
      <c r="AM1479" s="6">
        <f t="shared" si="1626"/>
        <v>0</v>
      </c>
      <c r="AN1479" s="6">
        <f t="shared" si="1626"/>
        <v>0</v>
      </c>
      <c r="AO1479" s="6">
        <f t="shared" si="1626"/>
        <v>0</v>
      </c>
      <c r="AP1479" s="6">
        <f t="shared" si="1626"/>
        <v>0</v>
      </c>
      <c r="AQ1479" s="6">
        <f t="shared" si="1626"/>
        <v>90</v>
      </c>
      <c r="AR1479" s="6">
        <f t="shared" si="1626"/>
        <v>0</v>
      </c>
    </row>
    <row r="1480" spans="1:44">
      <c r="A1480" s="20" t="s">
        <v>241</v>
      </c>
      <c r="B1480" s="75">
        <v>921</v>
      </c>
      <c r="C1480" s="18" t="s">
        <v>31</v>
      </c>
      <c r="D1480" s="22" t="s">
        <v>27</v>
      </c>
      <c r="E1480" s="18" t="s">
        <v>423</v>
      </c>
      <c r="F1480" s="18">
        <v>310</v>
      </c>
      <c r="G1480" s="6">
        <v>90</v>
      </c>
      <c r="H1480" s="6"/>
      <c r="I1480" s="102"/>
      <c r="J1480" s="102"/>
      <c r="K1480" s="102"/>
      <c r="L1480" s="102"/>
      <c r="M1480" s="55">
        <f>G1480+I1480+J1480+K1480+L1480</f>
        <v>90</v>
      </c>
      <c r="N1480" s="55">
        <f>H1480+L1480</f>
        <v>0</v>
      </c>
      <c r="O1480" s="102"/>
      <c r="P1480" s="102"/>
      <c r="Q1480" s="102"/>
      <c r="R1480" s="102"/>
      <c r="S1480" s="119">
        <f>M1480+O1480+P1480+Q1480+R1480</f>
        <v>90</v>
      </c>
      <c r="T1480" s="119">
        <f>N1480+R1480</f>
        <v>0</v>
      </c>
      <c r="U1480" s="102"/>
      <c r="V1480" s="102"/>
      <c r="W1480" s="102"/>
      <c r="X1480" s="102"/>
      <c r="Y1480" s="55">
        <f>S1480+U1480+V1480+W1480+X1480</f>
        <v>90</v>
      </c>
      <c r="Z1480" s="55">
        <f>T1480+X1480</f>
        <v>0</v>
      </c>
      <c r="AA1480" s="102"/>
      <c r="AB1480" s="102"/>
      <c r="AC1480" s="102"/>
      <c r="AD1480" s="102"/>
      <c r="AE1480" s="119">
        <f>Y1480+AA1480+AB1480+AC1480+AD1480</f>
        <v>90</v>
      </c>
      <c r="AF1480" s="119">
        <f>Z1480+AD1480</f>
        <v>0</v>
      </c>
      <c r="AG1480" s="102"/>
      <c r="AH1480" s="102"/>
      <c r="AI1480" s="102"/>
      <c r="AJ1480" s="102"/>
      <c r="AK1480" s="55">
        <f>AE1480+AG1480+AH1480+AI1480+AJ1480</f>
        <v>90</v>
      </c>
      <c r="AL1480" s="55">
        <f>AF1480+AJ1480</f>
        <v>0</v>
      </c>
      <c r="AM1480" s="102"/>
      <c r="AN1480" s="102"/>
      <c r="AO1480" s="102"/>
      <c r="AP1480" s="102"/>
      <c r="AQ1480" s="55">
        <f>AK1480+AM1480+AN1480+AO1480+AP1480</f>
        <v>90</v>
      </c>
      <c r="AR1480" s="55">
        <f>AL1480+AP1480</f>
        <v>0</v>
      </c>
    </row>
    <row r="1481" spans="1:44" ht="66" hidden="1">
      <c r="A1481" s="20" t="s">
        <v>559</v>
      </c>
      <c r="B1481" s="75">
        <v>921</v>
      </c>
      <c r="C1481" s="18" t="s">
        <v>31</v>
      </c>
      <c r="D1481" s="22" t="s">
        <v>27</v>
      </c>
      <c r="E1481" s="18" t="s">
        <v>424</v>
      </c>
      <c r="F1481" s="26"/>
      <c r="G1481" s="6">
        <f>G1482</f>
        <v>0</v>
      </c>
      <c r="H1481" s="6">
        <f>H1482</f>
        <v>0</v>
      </c>
      <c r="I1481" s="102"/>
      <c r="J1481" s="102"/>
      <c r="K1481" s="102"/>
      <c r="L1481" s="102"/>
      <c r="M1481" s="102"/>
      <c r="N1481" s="102"/>
      <c r="O1481" s="102"/>
      <c r="P1481" s="102"/>
      <c r="Q1481" s="102"/>
      <c r="R1481" s="102"/>
      <c r="S1481" s="121"/>
      <c r="T1481" s="121"/>
      <c r="U1481" s="102"/>
      <c r="V1481" s="102"/>
      <c r="W1481" s="102"/>
      <c r="X1481" s="102"/>
      <c r="Y1481" s="102"/>
      <c r="Z1481" s="102"/>
      <c r="AA1481" s="102"/>
      <c r="AB1481" s="102"/>
      <c r="AC1481" s="102"/>
      <c r="AD1481" s="102"/>
      <c r="AE1481" s="121"/>
      <c r="AF1481" s="121"/>
      <c r="AG1481" s="102"/>
      <c r="AH1481" s="102"/>
      <c r="AI1481" s="102"/>
      <c r="AJ1481" s="102"/>
      <c r="AK1481" s="102"/>
      <c r="AL1481" s="102"/>
      <c r="AM1481" s="102"/>
      <c r="AN1481" s="102"/>
      <c r="AO1481" s="102"/>
      <c r="AP1481" s="102"/>
      <c r="AQ1481" s="102"/>
      <c r="AR1481" s="102"/>
    </row>
    <row r="1482" spans="1:44" hidden="1">
      <c r="A1482" s="20" t="s">
        <v>95</v>
      </c>
      <c r="B1482" s="75">
        <v>921</v>
      </c>
      <c r="C1482" s="18" t="s">
        <v>31</v>
      </c>
      <c r="D1482" s="22" t="s">
        <v>27</v>
      </c>
      <c r="E1482" s="18" t="s">
        <v>424</v>
      </c>
      <c r="F1482" s="18">
        <v>300</v>
      </c>
      <c r="G1482" s="6">
        <f>G1483</f>
        <v>0</v>
      </c>
      <c r="H1482" s="6">
        <f>H1483</f>
        <v>0</v>
      </c>
      <c r="I1482" s="102"/>
      <c r="J1482" s="102"/>
      <c r="K1482" s="102"/>
      <c r="L1482" s="102"/>
      <c r="M1482" s="102"/>
      <c r="N1482" s="102"/>
      <c r="O1482" s="102"/>
      <c r="P1482" s="102"/>
      <c r="Q1482" s="102"/>
      <c r="R1482" s="102"/>
      <c r="S1482" s="121"/>
      <c r="T1482" s="121"/>
      <c r="U1482" s="102"/>
      <c r="V1482" s="102"/>
      <c r="W1482" s="102"/>
      <c r="X1482" s="102"/>
      <c r="Y1482" s="102"/>
      <c r="Z1482" s="102"/>
      <c r="AA1482" s="102"/>
      <c r="AB1482" s="102"/>
      <c r="AC1482" s="102"/>
      <c r="AD1482" s="102"/>
      <c r="AE1482" s="121"/>
      <c r="AF1482" s="121"/>
      <c r="AG1482" s="102"/>
      <c r="AH1482" s="102"/>
      <c r="AI1482" s="102"/>
      <c r="AJ1482" s="102"/>
      <c r="AK1482" s="102"/>
      <c r="AL1482" s="102"/>
      <c r="AM1482" s="102"/>
      <c r="AN1482" s="102"/>
      <c r="AO1482" s="102"/>
      <c r="AP1482" s="102"/>
      <c r="AQ1482" s="102"/>
      <c r="AR1482" s="102"/>
    </row>
    <row r="1483" spans="1:44" hidden="1">
      <c r="A1483" s="20" t="s">
        <v>241</v>
      </c>
      <c r="B1483" s="75">
        <v>921</v>
      </c>
      <c r="C1483" s="18" t="s">
        <v>31</v>
      </c>
      <c r="D1483" s="22" t="s">
        <v>27</v>
      </c>
      <c r="E1483" s="18" t="s">
        <v>424</v>
      </c>
      <c r="F1483" s="18">
        <v>310</v>
      </c>
      <c r="G1483" s="6"/>
      <c r="H1483" s="6"/>
      <c r="I1483" s="102"/>
      <c r="J1483" s="102"/>
      <c r="K1483" s="102"/>
      <c r="L1483" s="102"/>
      <c r="M1483" s="102"/>
      <c r="N1483" s="102"/>
      <c r="O1483" s="102"/>
      <c r="P1483" s="102"/>
      <c r="Q1483" s="102"/>
      <c r="R1483" s="102"/>
      <c r="S1483" s="121"/>
      <c r="T1483" s="121"/>
      <c r="U1483" s="102"/>
      <c r="V1483" s="102"/>
      <c r="W1483" s="102"/>
      <c r="X1483" s="102"/>
      <c r="Y1483" s="102"/>
      <c r="Z1483" s="102"/>
      <c r="AA1483" s="102"/>
      <c r="AB1483" s="102"/>
      <c r="AC1483" s="102"/>
      <c r="AD1483" s="102"/>
      <c r="AE1483" s="121"/>
      <c r="AF1483" s="121"/>
      <c r="AG1483" s="102"/>
      <c r="AH1483" s="102"/>
      <c r="AI1483" s="102"/>
      <c r="AJ1483" s="102"/>
      <c r="AK1483" s="102"/>
      <c r="AL1483" s="102"/>
      <c r="AM1483" s="102"/>
      <c r="AN1483" s="102"/>
      <c r="AO1483" s="102"/>
      <c r="AP1483" s="102"/>
      <c r="AQ1483" s="102"/>
      <c r="AR1483" s="102"/>
    </row>
    <row r="1484" spans="1:44" ht="82.5" hidden="1">
      <c r="A1484" s="20" t="s">
        <v>560</v>
      </c>
      <c r="B1484" s="75">
        <v>921</v>
      </c>
      <c r="C1484" s="18" t="s">
        <v>31</v>
      </c>
      <c r="D1484" s="22" t="s">
        <v>27</v>
      </c>
      <c r="E1484" s="18" t="s">
        <v>425</v>
      </c>
      <c r="F1484" s="26"/>
      <c r="G1484" s="6">
        <f>G1485</f>
        <v>0</v>
      </c>
      <c r="H1484" s="6">
        <f>H1485</f>
        <v>0</v>
      </c>
      <c r="I1484" s="102"/>
      <c r="J1484" s="102"/>
      <c r="K1484" s="102"/>
      <c r="L1484" s="102"/>
      <c r="M1484" s="102"/>
      <c r="N1484" s="102"/>
      <c r="O1484" s="102"/>
      <c r="P1484" s="102"/>
      <c r="Q1484" s="102"/>
      <c r="R1484" s="102"/>
      <c r="S1484" s="121"/>
      <c r="T1484" s="121"/>
      <c r="U1484" s="102"/>
      <c r="V1484" s="102"/>
      <c r="W1484" s="102"/>
      <c r="X1484" s="102"/>
      <c r="Y1484" s="102"/>
      <c r="Z1484" s="102"/>
      <c r="AA1484" s="102"/>
      <c r="AB1484" s="102"/>
      <c r="AC1484" s="102"/>
      <c r="AD1484" s="102"/>
      <c r="AE1484" s="121"/>
      <c r="AF1484" s="121"/>
      <c r="AG1484" s="102"/>
      <c r="AH1484" s="102"/>
      <c r="AI1484" s="102"/>
      <c r="AJ1484" s="102"/>
      <c r="AK1484" s="102"/>
      <c r="AL1484" s="102"/>
      <c r="AM1484" s="102"/>
      <c r="AN1484" s="102"/>
      <c r="AO1484" s="102"/>
      <c r="AP1484" s="102"/>
      <c r="AQ1484" s="102"/>
      <c r="AR1484" s="102"/>
    </row>
    <row r="1485" spans="1:44" hidden="1">
      <c r="A1485" s="20" t="s">
        <v>95</v>
      </c>
      <c r="B1485" s="75">
        <v>921</v>
      </c>
      <c r="C1485" s="18" t="s">
        <v>31</v>
      </c>
      <c r="D1485" s="22" t="s">
        <v>27</v>
      </c>
      <c r="E1485" s="18" t="s">
        <v>425</v>
      </c>
      <c r="F1485" s="18">
        <v>300</v>
      </c>
      <c r="G1485" s="6">
        <f>G1486</f>
        <v>0</v>
      </c>
      <c r="H1485" s="6">
        <f>H1486</f>
        <v>0</v>
      </c>
      <c r="I1485" s="102"/>
      <c r="J1485" s="102"/>
      <c r="K1485" s="102"/>
      <c r="L1485" s="102"/>
      <c r="M1485" s="102"/>
      <c r="N1485" s="102"/>
      <c r="O1485" s="102"/>
      <c r="P1485" s="102"/>
      <c r="Q1485" s="102"/>
      <c r="R1485" s="102"/>
      <c r="S1485" s="121"/>
      <c r="T1485" s="121"/>
      <c r="U1485" s="102"/>
      <c r="V1485" s="102"/>
      <c r="W1485" s="102"/>
      <c r="X1485" s="102"/>
      <c r="Y1485" s="102"/>
      <c r="Z1485" s="102"/>
      <c r="AA1485" s="102"/>
      <c r="AB1485" s="102"/>
      <c r="AC1485" s="102"/>
      <c r="AD1485" s="102"/>
      <c r="AE1485" s="121"/>
      <c r="AF1485" s="121"/>
      <c r="AG1485" s="102"/>
      <c r="AH1485" s="102"/>
      <c r="AI1485" s="102"/>
      <c r="AJ1485" s="102"/>
      <c r="AK1485" s="102"/>
      <c r="AL1485" s="102"/>
      <c r="AM1485" s="102"/>
      <c r="AN1485" s="102"/>
      <c r="AO1485" s="102"/>
      <c r="AP1485" s="102"/>
      <c r="AQ1485" s="102"/>
      <c r="AR1485" s="102"/>
    </row>
    <row r="1486" spans="1:44" hidden="1">
      <c r="A1486" s="20" t="s">
        <v>241</v>
      </c>
      <c r="B1486" s="75">
        <v>921</v>
      </c>
      <c r="C1486" s="18" t="s">
        <v>31</v>
      </c>
      <c r="D1486" s="22" t="s">
        <v>27</v>
      </c>
      <c r="E1486" s="18" t="s">
        <v>425</v>
      </c>
      <c r="F1486" s="18">
        <v>310</v>
      </c>
      <c r="G1486" s="6"/>
      <c r="H1486" s="6"/>
      <c r="I1486" s="102"/>
      <c r="J1486" s="102"/>
      <c r="K1486" s="102"/>
      <c r="L1486" s="102"/>
      <c r="M1486" s="102"/>
      <c r="N1486" s="102"/>
      <c r="O1486" s="102"/>
      <c r="P1486" s="102"/>
      <c r="Q1486" s="102"/>
      <c r="R1486" s="102"/>
      <c r="S1486" s="121"/>
      <c r="T1486" s="121"/>
      <c r="U1486" s="102"/>
      <c r="V1486" s="102"/>
      <c r="W1486" s="102"/>
      <c r="X1486" s="102"/>
      <c r="Y1486" s="102"/>
      <c r="Z1486" s="102"/>
      <c r="AA1486" s="102"/>
      <c r="AB1486" s="102"/>
      <c r="AC1486" s="102"/>
      <c r="AD1486" s="102"/>
      <c r="AE1486" s="121"/>
      <c r="AF1486" s="121"/>
      <c r="AG1486" s="102"/>
      <c r="AH1486" s="102"/>
      <c r="AI1486" s="102"/>
      <c r="AJ1486" s="102"/>
      <c r="AK1486" s="102"/>
      <c r="AL1486" s="102"/>
      <c r="AM1486" s="102"/>
      <c r="AN1486" s="102"/>
      <c r="AO1486" s="102"/>
      <c r="AP1486" s="102"/>
      <c r="AQ1486" s="102"/>
      <c r="AR1486" s="102"/>
    </row>
    <row r="1487" spans="1:44" ht="49.5" hidden="1">
      <c r="A1487" s="20" t="s">
        <v>561</v>
      </c>
      <c r="B1487" s="75">
        <v>921</v>
      </c>
      <c r="C1487" s="18" t="s">
        <v>31</v>
      </c>
      <c r="D1487" s="22" t="s">
        <v>27</v>
      </c>
      <c r="E1487" s="18" t="s">
        <v>426</v>
      </c>
      <c r="F1487" s="26"/>
      <c r="G1487" s="6">
        <f>G1488</f>
        <v>0</v>
      </c>
      <c r="H1487" s="6">
        <f>H1488</f>
        <v>0</v>
      </c>
      <c r="I1487" s="102"/>
      <c r="J1487" s="102"/>
      <c r="K1487" s="102"/>
      <c r="L1487" s="102"/>
      <c r="M1487" s="102"/>
      <c r="N1487" s="102"/>
      <c r="O1487" s="102"/>
      <c r="P1487" s="102"/>
      <c r="Q1487" s="102"/>
      <c r="R1487" s="102"/>
      <c r="S1487" s="121"/>
      <c r="T1487" s="121"/>
      <c r="U1487" s="102"/>
      <c r="V1487" s="102"/>
      <c r="W1487" s="102"/>
      <c r="X1487" s="102"/>
      <c r="Y1487" s="102"/>
      <c r="Z1487" s="102"/>
      <c r="AA1487" s="102"/>
      <c r="AB1487" s="102"/>
      <c r="AC1487" s="102"/>
      <c r="AD1487" s="102"/>
      <c r="AE1487" s="121"/>
      <c r="AF1487" s="121"/>
      <c r="AG1487" s="102"/>
      <c r="AH1487" s="102"/>
      <c r="AI1487" s="102"/>
      <c r="AJ1487" s="102"/>
      <c r="AK1487" s="102"/>
      <c r="AL1487" s="102"/>
      <c r="AM1487" s="102"/>
      <c r="AN1487" s="102"/>
      <c r="AO1487" s="102"/>
      <c r="AP1487" s="102"/>
      <c r="AQ1487" s="102"/>
      <c r="AR1487" s="102"/>
    </row>
    <row r="1488" spans="1:44" hidden="1">
      <c r="A1488" s="20" t="s">
        <v>95</v>
      </c>
      <c r="B1488" s="75">
        <v>921</v>
      </c>
      <c r="C1488" s="18" t="s">
        <v>31</v>
      </c>
      <c r="D1488" s="22" t="s">
        <v>27</v>
      </c>
      <c r="E1488" s="18" t="s">
        <v>426</v>
      </c>
      <c r="F1488" s="18">
        <v>300</v>
      </c>
      <c r="G1488" s="6">
        <f>G1489</f>
        <v>0</v>
      </c>
      <c r="H1488" s="6">
        <f>H1489</f>
        <v>0</v>
      </c>
      <c r="I1488" s="102"/>
      <c r="J1488" s="102"/>
      <c r="K1488" s="102"/>
      <c r="L1488" s="102"/>
      <c r="M1488" s="102"/>
      <c r="N1488" s="102"/>
      <c r="O1488" s="102"/>
      <c r="P1488" s="102"/>
      <c r="Q1488" s="102"/>
      <c r="R1488" s="102"/>
      <c r="S1488" s="121"/>
      <c r="T1488" s="121"/>
      <c r="U1488" s="102"/>
      <c r="V1488" s="102"/>
      <c r="W1488" s="102"/>
      <c r="X1488" s="102"/>
      <c r="Y1488" s="102"/>
      <c r="Z1488" s="102"/>
      <c r="AA1488" s="102"/>
      <c r="AB1488" s="102"/>
      <c r="AC1488" s="102"/>
      <c r="AD1488" s="102"/>
      <c r="AE1488" s="121"/>
      <c r="AF1488" s="121"/>
      <c r="AG1488" s="102"/>
      <c r="AH1488" s="102"/>
      <c r="AI1488" s="102"/>
      <c r="AJ1488" s="102"/>
      <c r="AK1488" s="102"/>
      <c r="AL1488" s="102"/>
      <c r="AM1488" s="102"/>
      <c r="AN1488" s="102"/>
      <c r="AO1488" s="102"/>
      <c r="AP1488" s="102"/>
      <c r="AQ1488" s="102"/>
      <c r="AR1488" s="102"/>
    </row>
    <row r="1489" spans="1:44" hidden="1">
      <c r="A1489" s="20" t="s">
        <v>241</v>
      </c>
      <c r="B1489" s="75">
        <v>921</v>
      </c>
      <c r="C1489" s="18" t="s">
        <v>31</v>
      </c>
      <c r="D1489" s="22" t="s">
        <v>27</v>
      </c>
      <c r="E1489" s="18" t="s">
        <v>426</v>
      </c>
      <c r="F1489" s="18">
        <v>310</v>
      </c>
      <c r="G1489" s="6"/>
      <c r="H1489" s="6"/>
      <c r="I1489" s="102"/>
      <c r="J1489" s="102"/>
      <c r="K1489" s="102"/>
      <c r="L1489" s="102"/>
      <c r="M1489" s="102"/>
      <c r="N1489" s="102"/>
      <c r="O1489" s="102"/>
      <c r="P1489" s="102"/>
      <c r="Q1489" s="102"/>
      <c r="R1489" s="102"/>
      <c r="S1489" s="121"/>
      <c r="T1489" s="121"/>
      <c r="U1489" s="102"/>
      <c r="V1489" s="102"/>
      <c r="W1489" s="102"/>
      <c r="X1489" s="102"/>
      <c r="Y1489" s="102"/>
      <c r="Z1489" s="102"/>
      <c r="AA1489" s="102"/>
      <c r="AB1489" s="102"/>
      <c r="AC1489" s="102"/>
      <c r="AD1489" s="102"/>
      <c r="AE1489" s="121"/>
      <c r="AF1489" s="121"/>
      <c r="AG1489" s="102"/>
      <c r="AH1489" s="102"/>
      <c r="AI1489" s="102"/>
      <c r="AJ1489" s="102"/>
      <c r="AK1489" s="102"/>
      <c r="AL1489" s="102"/>
      <c r="AM1489" s="102"/>
      <c r="AN1489" s="102"/>
      <c r="AO1489" s="102"/>
      <c r="AP1489" s="102"/>
      <c r="AQ1489" s="102"/>
      <c r="AR1489" s="102"/>
    </row>
    <row r="1490" spans="1:44" ht="49.5" hidden="1">
      <c r="A1490" s="20" t="s">
        <v>569</v>
      </c>
      <c r="B1490" s="75">
        <v>921</v>
      </c>
      <c r="C1490" s="18" t="s">
        <v>31</v>
      </c>
      <c r="D1490" s="22" t="s">
        <v>27</v>
      </c>
      <c r="E1490" s="18" t="s">
        <v>427</v>
      </c>
      <c r="F1490" s="26"/>
      <c r="G1490" s="6">
        <f>G1491</f>
        <v>0</v>
      </c>
      <c r="H1490" s="6">
        <f>H1491</f>
        <v>0</v>
      </c>
      <c r="I1490" s="102"/>
      <c r="J1490" s="102"/>
      <c r="K1490" s="102"/>
      <c r="L1490" s="102"/>
      <c r="M1490" s="102"/>
      <c r="N1490" s="102"/>
      <c r="O1490" s="102"/>
      <c r="P1490" s="102"/>
      <c r="Q1490" s="102"/>
      <c r="R1490" s="102"/>
      <c r="S1490" s="121"/>
      <c r="T1490" s="121"/>
      <c r="U1490" s="102"/>
      <c r="V1490" s="102"/>
      <c r="W1490" s="102"/>
      <c r="X1490" s="102"/>
      <c r="Y1490" s="102"/>
      <c r="Z1490" s="102"/>
      <c r="AA1490" s="102"/>
      <c r="AB1490" s="102"/>
      <c r="AC1490" s="102"/>
      <c r="AD1490" s="102"/>
      <c r="AE1490" s="121"/>
      <c r="AF1490" s="121"/>
      <c r="AG1490" s="102"/>
      <c r="AH1490" s="102"/>
      <c r="AI1490" s="102"/>
      <c r="AJ1490" s="102"/>
      <c r="AK1490" s="102"/>
      <c r="AL1490" s="102"/>
      <c r="AM1490" s="102"/>
      <c r="AN1490" s="102"/>
      <c r="AO1490" s="102"/>
      <c r="AP1490" s="102"/>
      <c r="AQ1490" s="102"/>
      <c r="AR1490" s="102"/>
    </row>
    <row r="1491" spans="1:44" hidden="1">
      <c r="A1491" s="20" t="s">
        <v>95</v>
      </c>
      <c r="B1491" s="75">
        <v>921</v>
      </c>
      <c r="C1491" s="18" t="s">
        <v>31</v>
      </c>
      <c r="D1491" s="22" t="s">
        <v>27</v>
      </c>
      <c r="E1491" s="18" t="s">
        <v>427</v>
      </c>
      <c r="F1491" s="18">
        <v>300</v>
      </c>
      <c r="G1491" s="6">
        <f>G1492</f>
        <v>0</v>
      </c>
      <c r="H1491" s="6">
        <f>H1492</f>
        <v>0</v>
      </c>
      <c r="I1491" s="102"/>
      <c r="J1491" s="102"/>
      <c r="K1491" s="102"/>
      <c r="L1491" s="102"/>
      <c r="M1491" s="102"/>
      <c r="N1491" s="102"/>
      <c r="O1491" s="102"/>
      <c r="P1491" s="102"/>
      <c r="Q1491" s="102"/>
      <c r="R1491" s="102"/>
      <c r="S1491" s="121"/>
      <c r="T1491" s="121"/>
      <c r="U1491" s="102"/>
      <c r="V1491" s="102"/>
      <c r="W1491" s="102"/>
      <c r="X1491" s="102"/>
      <c r="Y1491" s="102"/>
      <c r="Z1491" s="102"/>
      <c r="AA1491" s="102"/>
      <c r="AB1491" s="102"/>
      <c r="AC1491" s="102"/>
      <c r="AD1491" s="102"/>
      <c r="AE1491" s="121"/>
      <c r="AF1491" s="121"/>
      <c r="AG1491" s="102"/>
      <c r="AH1491" s="102"/>
      <c r="AI1491" s="102"/>
      <c r="AJ1491" s="102"/>
      <c r="AK1491" s="102"/>
      <c r="AL1491" s="102"/>
      <c r="AM1491" s="102"/>
      <c r="AN1491" s="102"/>
      <c r="AO1491" s="102"/>
      <c r="AP1491" s="102"/>
      <c r="AQ1491" s="102"/>
      <c r="AR1491" s="102"/>
    </row>
    <row r="1492" spans="1:44" hidden="1">
      <c r="A1492" s="20" t="s">
        <v>241</v>
      </c>
      <c r="B1492" s="75">
        <v>921</v>
      </c>
      <c r="C1492" s="18" t="s">
        <v>31</v>
      </c>
      <c r="D1492" s="22" t="s">
        <v>27</v>
      </c>
      <c r="E1492" s="18" t="s">
        <v>427</v>
      </c>
      <c r="F1492" s="18">
        <v>310</v>
      </c>
      <c r="G1492" s="6"/>
      <c r="H1492" s="6"/>
      <c r="I1492" s="102"/>
      <c r="J1492" s="102"/>
      <c r="K1492" s="102"/>
      <c r="L1492" s="102"/>
      <c r="M1492" s="102"/>
      <c r="N1492" s="102"/>
      <c r="O1492" s="102"/>
      <c r="P1492" s="102"/>
      <c r="Q1492" s="102"/>
      <c r="R1492" s="102"/>
      <c r="S1492" s="121"/>
      <c r="T1492" s="121"/>
      <c r="U1492" s="102"/>
      <c r="V1492" s="102"/>
      <c r="W1492" s="102"/>
      <c r="X1492" s="102"/>
      <c r="Y1492" s="102"/>
      <c r="Z1492" s="102"/>
      <c r="AA1492" s="102"/>
      <c r="AB1492" s="102"/>
      <c r="AC1492" s="102"/>
      <c r="AD1492" s="102"/>
      <c r="AE1492" s="121"/>
      <c r="AF1492" s="121"/>
      <c r="AG1492" s="102"/>
      <c r="AH1492" s="102"/>
      <c r="AI1492" s="102"/>
      <c r="AJ1492" s="102"/>
      <c r="AK1492" s="102"/>
      <c r="AL1492" s="102"/>
      <c r="AM1492" s="102"/>
      <c r="AN1492" s="102"/>
      <c r="AO1492" s="102"/>
      <c r="AP1492" s="102"/>
      <c r="AQ1492" s="102"/>
      <c r="AR1492" s="102"/>
    </row>
    <row r="1493" spans="1:44" ht="49.5">
      <c r="A1493" s="17" t="s">
        <v>628</v>
      </c>
      <c r="B1493" s="75">
        <v>921</v>
      </c>
      <c r="C1493" s="18" t="s">
        <v>31</v>
      </c>
      <c r="D1493" s="22" t="s">
        <v>27</v>
      </c>
      <c r="E1493" s="18" t="s">
        <v>428</v>
      </c>
      <c r="F1493" s="26"/>
      <c r="G1493" s="6">
        <f>G1494</f>
        <v>5832</v>
      </c>
      <c r="H1493" s="6">
        <f t="shared" ref="H1493:W1494" si="1627">H1494</f>
        <v>0</v>
      </c>
      <c r="I1493" s="6">
        <f t="shared" si="1627"/>
        <v>0</v>
      </c>
      <c r="J1493" s="6">
        <f t="shared" si="1627"/>
        <v>0</v>
      </c>
      <c r="K1493" s="6">
        <f t="shared" si="1627"/>
        <v>0</v>
      </c>
      <c r="L1493" s="6">
        <f t="shared" si="1627"/>
        <v>0</v>
      </c>
      <c r="M1493" s="6">
        <f t="shared" si="1627"/>
        <v>5832</v>
      </c>
      <c r="N1493" s="6">
        <f t="shared" si="1627"/>
        <v>0</v>
      </c>
      <c r="O1493" s="6">
        <f t="shared" si="1627"/>
        <v>0</v>
      </c>
      <c r="P1493" s="6">
        <f t="shared" si="1627"/>
        <v>0</v>
      </c>
      <c r="Q1493" s="6">
        <f t="shared" si="1627"/>
        <v>0</v>
      </c>
      <c r="R1493" s="6">
        <f t="shared" si="1627"/>
        <v>0</v>
      </c>
      <c r="S1493" s="118">
        <f t="shared" si="1627"/>
        <v>5832</v>
      </c>
      <c r="T1493" s="118">
        <f t="shared" si="1627"/>
        <v>0</v>
      </c>
      <c r="U1493" s="6">
        <f t="shared" si="1627"/>
        <v>0</v>
      </c>
      <c r="V1493" s="6">
        <f t="shared" si="1627"/>
        <v>0</v>
      </c>
      <c r="W1493" s="6">
        <f t="shared" si="1627"/>
        <v>0</v>
      </c>
      <c r="X1493" s="6">
        <f t="shared" ref="U1493:AJ1494" si="1628">X1494</f>
        <v>0</v>
      </c>
      <c r="Y1493" s="6">
        <f t="shared" si="1628"/>
        <v>5832</v>
      </c>
      <c r="Z1493" s="6">
        <f t="shared" si="1628"/>
        <v>0</v>
      </c>
      <c r="AA1493" s="6">
        <f t="shared" si="1628"/>
        <v>0</v>
      </c>
      <c r="AB1493" s="6">
        <f t="shared" si="1628"/>
        <v>0</v>
      </c>
      <c r="AC1493" s="6">
        <f t="shared" si="1628"/>
        <v>0</v>
      </c>
      <c r="AD1493" s="6">
        <f t="shared" si="1628"/>
        <v>0</v>
      </c>
      <c r="AE1493" s="118">
        <f t="shared" si="1628"/>
        <v>5832</v>
      </c>
      <c r="AF1493" s="118">
        <f t="shared" si="1628"/>
        <v>0</v>
      </c>
      <c r="AG1493" s="6">
        <f t="shared" si="1628"/>
        <v>0</v>
      </c>
      <c r="AH1493" s="6">
        <f t="shared" si="1628"/>
        <v>0</v>
      </c>
      <c r="AI1493" s="6">
        <f t="shared" si="1628"/>
        <v>0</v>
      </c>
      <c r="AJ1493" s="6">
        <f t="shared" si="1628"/>
        <v>0</v>
      </c>
      <c r="AK1493" s="6">
        <f t="shared" ref="AG1493:AR1494" si="1629">AK1494</f>
        <v>5832</v>
      </c>
      <c r="AL1493" s="6">
        <f t="shared" si="1629"/>
        <v>0</v>
      </c>
      <c r="AM1493" s="6">
        <f t="shared" si="1629"/>
        <v>0</v>
      </c>
      <c r="AN1493" s="6">
        <f t="shared" si="1629"/>
        <v>0</v>
      </c>
      <c r="AO1493" s="6">
        <f t="shared" si="1629"/>
        <v>0</v>
      </c>
      <c r="AP1493" s="6">
        <f t="shared" si="1629"/>
        <v>0</v>
      </c>
      <c r="AQ1493" s="6">
        <f t="shared" si="1629"/>
        <v>5832</v>
      </c>
      <c r="AR1493" s="6">
        <f t="shared" si="1629"/>
        <v>0</v>
      </c>
    </row>
    <row r="1494" spans="1:44">
      <c r="A1494" s="20" t="s">
        <v>95</v>
      </c>
      <c r="B1494" s="75">
        <v>921</v>
      </c>
      <c r="C1494" s="18" t="s">
        <v>31</v>
      </c>
      <c r="D1494" s="22" t="s">
        <v>27</v>
      </c>
      <c r="E1494" s="18" t="s">
        <v>428</v>
      </c>
      <c r="F1494" s="18">
        <v>300</v>
      </c>
      <c r="G1494" s="6">
        <f>G1495</f>
        <v>5832</v>
      </c>
      <c r="H1494" s="6">
        <f t="shared" si="1627"/>
        <v>0</v>
      </c>
      <c r="I1494" s="6">
        <f t="shared" si="1627"/>
        <v>0</v>
      </c>
      <c r="J1494" s="6">
        <f t="shared" si="1627"/>
        <v>0</v>
      </c>
      <c r="K1494" s="6">
        <f t="shared" si="1627"/>
        <v>0</v>
      </c>
      <c r="L1494" s="6">
        <f t="shared" si="1627"/>
        <v>0</v>
      </c>
      <c r="M1494" s="6">
        <f t="shared" si="1627"/>
        <v>5832</v>
      </c>
      <c r="N1494" s="6">
        <f t="shared" si="1627"/>
        <v>0</v>
      </c>
      <c r="O1494" s="6">
        <f t="shared" si="1627"/>
        <v>0</v>
      </c>
      <c r="P1494" s="6">
        <f t="shared" si="1627"/>
        <v>0</v>
      </c>
      <c r="Q1494" s="6">
        <f t="shared" si="1627"/>
        <v>0</v>
      </c>
      <c r="R1494" s="6">
        <f t="shared" si="1627"/>
        <v>0</v>
      </c>
      <c r="S1494" s="118">
        <f t="shared" si="1627"/>
        <v>5832</v>
      </c>
      <c r="T1494" s="118">
        <f t="shared" si="1627"/>
        <v>0</v>
      </c>
      <c r="U1494" s="6">
        <f t="shared" si="1628"/>
        <v>0</v>
      </c>
      <c r="V1494" s="6">
        <f t="shared" si="1628"/>
        <v>0</v>
      </c>
      <c r="W1494" s="6">
        <f t="shared" si="1628"/>
        <v>0</v>
      </c>
      <c r="X1494" s="6">
        <f t="shared" si="1628"/>
        <v>0</v>
      </c>
      <c r="Y1494" s="6">
        <f t="shared" si="1628"/>
        <v>5832</v>
      </c>
      <c r="Z1494" s="6">
        <f t="shared" si="1628"/>
        <v>0</v>
      </c>
      <c r="AA1494" s="6">
        <f t="shared" si="1628"/>
        <v>0</v>
      </c>
      <c r="AB1494" s="6">
        <f t="shared" si="1628"/>
        <v>0</v>
      </c>
      <c r="AC1494" s="6">
        <f t="shared" si="1628"/>
        <v>0</v>
      </c>
      <c r="AD1494" s="6">
        <f t="shared" si="1628"/>
        <v>0</v>
      </c>
      <c r="AE1494" s="118">
        <f t="shared" si="1628"/>
        <v>5832</v>
      </c>
      <c r="AF1494" s="118">
        <f t="shared" si="1628"/>
        <v>0</v>
      </c>
      <c r="AG1494" s="6">
        <f t="shared" si="1629"/>
        <v>0</v>
      </c>
      <c r="AH1494" s="6">
        <f t="shared" si="1629"/>
        <v>0</v>
      </c>
      <c r="AI1494" s="6">
        <f t="shared" si="1629"/>
        <v>0</v>
      </c>
      <c r="AJ1494" s="6">
        <f t="shared" si="1629"/>
        <v>0</v>
      </c>
      <c r="AK1494" s="6">
        <f t="shared" si="1629"/>
        <v>5832</v>
      </c>
      <c r="AL1494" s="6">
        <f t="shared" si="1629"/>
        <v>0</v>
      </c>
      <c r="AM1494" s="6">
        <f t="shared" si="1629"/>
        <v>0</v>
      </c>
      <c r="AN1494" s="6">
        <f t="shared" si="1629"/>
        <v>0</v>
      </c>
      <c r="AO1494" s="6">
        <f t="shared" si="1629"/>
        <v>0</v>
      </c>
      <c r="AP1494" s="6">
        <f t="shared" si="1629"/>
        <v>0</v>
      </c>
      <c r="AQ1494" s="6">
        <f t="shared" si="1629"/>
        <v>5832</v>
      </c>
      <c r="AR1494" s="6">
        <f t="shared" si="1629"/>
        <v>0</v>
      </c>
    </row>
    <row r="1495" spans="1:44">
      <c r="A1495" s="20" t="s">
        <v>241</v>
      </c>
      <c r="B1495" s="75">
        <v>921</v>
      </c>
      <c r="C1495" s="18" t="s">
        <v>31</v>
      </c>
      <c r="D1495" s="22" t="s">
        <v>27</v>
      </c>
      <c r="E1495" s="18" t="s">
        <v>428</v>
      </c>
      <c r="F1495" s="18">
        <v>310</v>
      </c>
      <c r="G1495" s="6">
        <v>5832</v>
      </c>
      <c r="H1495" s="52"/>
      <c r="I1495" s="102"/>
      <c r="J1495" s="102"/>
      <c r="K1495" s="102"/>
      <c r="L1495" s="102"/>
      <c r="M1495" s="55">
        <f>G1495+I1495+J1495+K1495+L1495</f>
        <v>5832</v>
      </c>
      <c r="N1495" s="55">
        <f>H1495+L1495</f>
        <v>0</v>
      </c>
      <c r="O1495" s="102"/>
      <c r="P1495" s="102"/>
      <c r="Q1495" s="102"/>
      <c r="R1495" s="102"/>
      <c r="S1495" s="119">
        <f>M1495+O1495+P1495+Q1495+R1495</f>
        <v>5832</v>
      </c>
      <c r="T1495" s="119">
        <f>N1495+R1495</f>
        <v>0</v>
      </c>
      <c r="U1495" s="102"/>
      <c r="V1495" s="102"/>
      <c r="W1495" s="102"/>
      <c r="X1495" s="102"/>
      <c r="Y1495" s="55">
        <f>S1495+U1495+V1495+W1495+X1495</f>
        <v>5832</v>
      </c>
      <c r="Z1495" s="55">
        <f>T1495+X1495</f>
        <v>0</v>
      </c>
      <c r="AA1495" s="102"/>
      <c r="AB1495" s="102"/>
      <c r="AC1495" s="102"/>
      <c r="AD1495" s="102"/>
      <c r="AE1495" s="119">
        <f>Y1495+AA1495+AB1495+AC1495+AD1495</f>
        <v>5832</v>
      </c>
      <c r="AF1495" s="119">
        <f>Z1495+AD1495</f>
        <v>0</v>
      </c>
      <c r="AG1495" s="102"/>
      <c r="AH1495" s="102"/>
      <c r="AI1495" s="102"/>
      <c r="AJ1495" s="102"/>
      <c r="AK1495" s="55">
        <f>AE1495+AG1495+AH1495+AI1495+AJ1495</f>
        <v>5832</v>
      </c>
      <c r="AL1495" s="55">
        <f>AF1495+AJ1495</f>
        <v>0</v>
      </c>
      <c r="AM1495" s="102"/>
      <c r="AN1495" s="102"/>
      <c r="AO1495" s="102"/>
      <c r="AP1495" s="102"/>
      <c r="AQ1495" s="55">
        <f>AK1495+AM1495+AN1495+AO1495+AP1495</f>
        <v>5832</v>
      </c>
      <c r="AR1495" s="55">
        <f>AL1495+AP1495</f>
        <v>0</v>
      </c>
    </row>
    <row r="1496" spans="1:44" hidden="1">
      <c r="A1496" s="20" t="s">
        <v>451</v>
      </c>
      <c r="B1496" s="75">
        <v>921</v>
      </c>
      <c r="C1496" s="18" t="s">
        <v>31</v>
      </c>
      <c r="D1496" s="22" t="s">
        <v>27</v>
      </c>
      <c r="E1496" s="18" t="s">
        <v>593</v>
      </c>
      <c r="F1496" s="18"/>
      <c r="G1496" s="6">
        <f t="shared" ref="G1496:H1498" si="1630">G1497</f>
        <v>0</v>
      </c>
      <c r="H1496" s="6">
        <f t="shared" si="1630"/>
        <v>0</v>
      </c>
      <c r="I1496" s="102"/>
      <c r="J1496" s="102"/>
      <c r="K1496" s="102"/>
      <c r="L1496" s="102"/>
      <c r="M1496" s="102"/>
      <c r="N1496" s="102"/>
      <c r="O1496" s="102"/>
      <c r="P1496" s="102"/>
      <c r="Q1496" s="102"/>
      <c r="R1496" s="102"/>
      <c r="S1496" s="121"/>
      <c r="T1496" s="121"/>
      <c r="U1496" s="102"/>
      <c r="V1496" s="102"/>
      <c r="W1496" s="102"/>
      <c r="X1496" s="102"/>
      <c r="Y1496" s="102"/>
      <c r="Z1496" s="102"/>
      <c r="AA1496" s="102"/>
      <c r="AB1496" s="102"/>
      <c r="AC1496" s="102"/>
      <c r="AD1496" s="102"/>
      <c r="AE1496" s="121"/>
      <c r="AF1496" s="121"/>
      <c r="AG1496" s="102"/>
      <c r="AH1496" s="102"/>
      <c r="AI1496" s="102"/>
      <c r="AJ1496" s="102"/>
      <c r="AK1496" s="102"/>
      <c r="AL1496" s="102"/>
      <c r="AM1496" s="102"/>
      <c r="AN1496" s="102"/>
      <c r="AO1496" s="102"/>
      <c r="AP1496" s="102"/>
      <c r="AQ1496" s="102"/>
      <c r="AR1496" s="102"/>
    </row>
    <row r="1497" spans="1:44" ht="49.5" hidden="1">
      <c r="A1497" s="36" t="s">
        <v>590</v>
      </c>
      <c r="B1497" s="98" t="s">
        <v>230</v>
      </c>
      <c r="C1497" s="99" t="s">
        <v>31</v>
      </c>
      <c r="D1497" s="99" t="s">
        <v>27</v>
      </c>
      <c r="E1497" s="18" t="s">
        <v>591</v>
      </c>
      <c r="F1497" s="18"/>
      <c r="G1497" s="6">
        <f t="shared" si="1630"/>
        <v>0</v>
      </c>
      <c r="H1497" s="6">
        <f t="shared" si="1630"/>
        <v>0</v>
      </c>
      <c r="I1497" s="102"/>
      <c r="J1497" s="102"/>
      <c r="K1497" s="102"/>
      <c r="L1497" s="102"/>
      <c r="M1497" s="102"/>
      <c r="N1497" s="102"/>
      <c r="O1497" s="102"/>
      <c r="P1497" s="102"/>
      <c r="Q1497" s="102"/>
      <c r="R1497" s="102"/>
      <c r="S1497" s="121"/>
      <c r="T1497" s="121"/>
      <c r="U1497" s="102"/>
      <c r="V1497" s="102"/>
      <c r="W1497" s="102"/>
      <c r="X1497" s="102"/>
      <c r="Y1497" s="102"/>
      <c r="Z1497" s="102"/>
      <c r="AA1497" s="102"/>
      <c r="AB1497" s="102"/>
      <c r="AC1497" s="102"/>
      <c r="AD1497" s="102"/>
      <c r="AE1497" s="121"/>
      <c r="AF1497" s="121"/>
      <c r="AG1497" s="102"/>
      <c r="AH1497" s="102"/>
      <c r="AI1497" s="102"/>
      <c r="AJ1497" s="102"/>
      <c r="AK1497" s="102"/>
      <c r="AL1497" s="102"/>
      <c r="AM1497" s="102"/>
      <c r="AN1497" s="102"/>
      <c r="AO1497" s="102"/>
      <c r="AP1497" s="102"/>
      <c r="AQ1497" s="102"/>
      <c r="AR1497" s="102"/>
    </row>
    <row r="1498" spans="1:44" hidden="1">
      <c r="A1498" s="36" t="s">
        <v>95</v>
      </c>
      <c r="B1498" s="98" t="s">
        <v>230</v>
      </c>
      <c r="C1498" s="99" t="s">
        <v>31</v>
      </c>
      <c r="D1498" s="99" t="s">
        <v>27</v>
      </c>
      <c r="E1498" s="18" t="s">
        <v>591</v>
      </c>
      <c r="F1498" s="18" t="s">
        <v>96</v>
      </c>
      <c r="G1498" s="6">
        <f t="shared" si="1630"/>
        <v>0</v>
      </c>
      <c r="H1498" s="6">
        <f t="shared" si="1630"/>
        <v>0</v>
      </c>
      <c r="I1498" s="102"/>
      <c r="J1498" s="102"/>
      <c r="K1498" s="102"/>
      <c r="L1498" s="102"/>
      <c r="M1498" s="102"/>
      <c r="N1498" s="102"/>
      <c r="O1498" s="102"/>
      <c r="P1498" s="102"/>
      <c r="Q1498" s="102"/>
      <c r="R1498" s="102"/>
      <c r="S1498" s="121"/>
      <c r="T1498" s="121"/>
      <c r="U1498" s="102"/>
      <c r="V1498" s="102"/>
      <c r="W1498" s="102"/>
      <c r="X1498" s="102"/>
      <c r="Y1498" s="102"/>
      <c r="Z1498" s="102"/>
      <c r="AA1498" s="102"/>
      <c r="AB1498" s="102"/>
      <c r="AC1498" s="102"/>
      <c r="AD1498" s="102"/>
      <c r="AE1498" s="121"/>
      <c r="AF1498" s="121"/>
      <c r="AG1498" s="102"/>
      <c r="AH1498" s="102"/>
      <c r="AI1498" s="102"/>
      <c r="AJ1498" s="102"/>
      <c r="AK1498" s="102"/>
      <c r="AL1498" s="102"/>
      <c r="AM1498" s="102"/>
      <c r="AN1498" s="102"/>
      <c r="AO1498" s="102"/>
      <c r="AP1498" s="102"/>
      <c r="AQ1498" s="102"/>
      <c r="AR1498" s="102"/>
    </row>
    <row r="1499" spans="1:44" ht="37.5" hidden="1" customHeight="1">
      <c r="A1499" s="36" t="s">
        <v>592</v>
      </c>
      <c r="B1499" s="98" t="s">
        <v>230</v>
      </c>
      <c r="C1499" s="99" t="s">
        <v>31</v>
      </c>
      <c r="D1499" s="99" t="s">
        <v>27</v>
      </c>
      <c r="E1499" s="18" t="s">
        <v>591</v>
      </c>
      <c r="F1499" s="18" t="s">
        <v>157</v>
      </c>
      <c r="G1499" s="6"/>
      <c r="H1499" s="6"/>
      <c r="I1499" s="102"/>
      <c r="J1499" s="102"/>
      <c r="K1499" s="102"/>
      <c r="L1499" s="102"/>
      <c r="M1499" s="102"/>
      <c r="N1499" s="102"/>
      <c r="O1499" s="102"/>
      <c r="P1499" s="102"/>
      <c r="Q1499" s="102"/>
      <c r="R1499" s="102"/>
      <c r="S1499" s="121"/>
      <c r="T1499" s="121"/>
      <c r="U1499" s="102"/>
      <c r="V1499" s="102"/>
      <c r="W1499" s="102"/>
      <c r="X1499" s="102"/>
      <c r="Y1499" s="102"/>
      <c r="Z1499" s="102"/>
      <c r="AA1499" s="102"/>
      <c r="AB1499" s="102"/>
      <c r="AC1499" s="102"/>
      <c r="AD1499" s="102"/>
      <c r="AE1499" s="121"/>
      <c r="AF1499" s="121"/>
      <c r="AG1499" s="102"/>
      <c r="AH1499" s="102"/>
      <c r="AI1499" s="102"/>
      <c r="AJ1499" s="102"/>
      <c r="AK1499" s="102"/>
      <c r="AL1499" s="102"/>
      <c r="AM1499" s="102"/>
      <c r="AN1499" s="102"/>
      <c r="AO1499" s="102"/>
      <c r="AP1499" s="102"/>
      <c r="AQ1499" s="102"/>
      <c r="AR1499" s="102"/>
    </row>
    <row r="1500" spans="1:44">
      <c r="A1500" s="20"/>
      <c r="B1500" s="32"/>
      <c r="C1500" s="18"/>
      <c r="D1500" s="18"/>
      <c r="E1500" s="18"/>
      <c r="F1500" s="18"/>
      <c r="G1500" s="52"/>
      <c r="H1500" s="52"/>
      <c r="I1500" s="102"/>
      <c r="J1500" s="102"/>
      <c r="K1500" s="102"/>
      <c r="L1500" s="102"/>
      <c r="M1500" s="102"/>
      <c r="N1500" s="102"/>
      <c r="O1500" s="102"/>
      <c r="P1500" s="102"/>
      <c r="Q1500" s="102"/>
      <c r="R1500" s="102"/>
      <c r="S1500" s="121"/>
      <c r="T1500" s="121"/>
      <c r="U1500" s="102"/>
      <c r="V1500" s="102"/>
      <c r="W1500" s="102"/>
      <c r="X1500" s="102"/>
      <c r="Y1500" s="102"/>
      <c r="Z1500" s="102"/>
      <c r="AA1500" s="102"/>
      <c r="AB1500" s="102"/>
      <c r="AC1500" s="102"/>
      <c r="AD1500" s="102"/>
      <c r="AE1500" s="121"/>
      <c r="AF1500" s="121"/>
      <c r="AG1500" s="102"/>
      <c r="AH1500" s="102"/>
      <c r="AI1500" s="102"/>
      <c r="AJ1500" s="102"/>
      <c r="AK1500" s="102"/>
      <c r="AL1500" s="102"/>
      <c r="AM1500" s="102"/>
      <c r="AN1500" s="102"/>
      <c r="AO1500" s="102"/>
      <c r="AP1500" s="102"/>
      <c r="AQ1500" s="102"/>
      <c r="AR1500" s="102"/>
    </row>
    <row r="1501" spans="1:44" ht="18.75">
      <c r="A1501" s="41" t="s">
        <v>30</v>
      </c>
      <c r="B1501" s="76" t="s">
        <v>230</v>
      </c>
      <c r="C1501" s="27" t="s">
        <v>31</v>
      </c>
      <c r="D1501" s="27" t="s">
        <v>16</v>
      </c>
      <c r="E1501" s="27"/>
      <c r="F1501" s="27"/>
      <c r="G1501" s="9">
        <f t="shared" ref="G1501:V1505" si="1631">G1502</f>
        <v>655</v>
      </c>
      <c r="H1501" s="9">
        <f t="shared" si="1631"/>
        <v>0</v>
      </c>
      <c r="I1501" s="9">
        <f t="shared" si="1631"/>
        <v>0</v>
      </c>
      <c r="J1501" s="9">
        <f t="shared" si="1631"/>
        <v>0</v>
      </c>
      <c r="K1501" s="9">
        <f t="shared" si="1631"/>
        <v>0</v>
      </c>
      <c r="L1501" s="9">
        <f t="shared" si="1631"/>
        <v>0</v>
      </c>
      <c r="M1501" s="9">
        <f t="shared" si="1631"/>
        <v>655</v>
      </c>
      <c r="N1501" s="9">
        <f t="shared" si="1631"/>
        <v>0</v>
      </c>
      <c r="O1501" s="9">
        <f t="shared" si="1631"/>
        <v>0</v>
      </c>
      <c r="P1501" s="9">
        <f t="shared" si="1631"/>
        <v>0</v>
      </c>
      <c r="Q1501" s="9">
        <f t="shared" si="1631"/>
        <v>0</v>
      </c>
      <c r="R1501" s="9">
        <f t="shared" si="1631"/>
        <v>0</v>
      </c>
      <c r="S1501" s="124">
        <f t="shared" si="1631"/>
        <v>655</v>
      </c>
      <c r="T1501" s="124">
        <f t="shared" si="1631"/>
        <v>0</v>
      </c>
      <c r="U1501" s="9">
        <f t="shared" si="1631"/>
        <v>0</v>
      </c>
      <c r="V1501" s="9">
        <f t="shared" si="1631"/>
        <v>0</v>
      </c>
      <c r="W1501" s="9">
        <f t="shared" ref="U1501:AJ1505" si="1632">W1502</f>
        <v>0</v>
      </c>
      <c r="X1501" s="9">
        <f t="shared" si="1632"/>
        <v>0</v>
      </c>
      <c r="Y1501" s="9">
        <f t="shared" si="1632"/>
        <v>655</v>
      </c>
      <c r="Z1501" s="9">
        <f t="shared" si="1632"/>
        <v>0</v>
      </c>
      <c r="AA1501" s="9">
        <f t="shared" si="1632"/>
        <v>0</v>
      </c>
      <c r="AB1501" s="9">
        <f t="shared" si="1632"/>
        <v>0</v>
      </c>
      <c r="AC1501" s="9">
        <f t="shared" si="1632"/>
        <v>0</v>
      </c>
      <c r="AD1501" s="9">
        <f t="shared" si="1632"/>
        <v>0</v>
      </c>
      <c r="AE1501" s="124">
        <f t="shared" si="1632"/>
        <v>655</v>
      </c>
      <c r="AF1501" s="124">
        <f t="shared" si="1632"/>
        <v>0</v>
      </c>
      <c r="AG1501" s="9">
        <f t="shared" si="1632"/>
        <v>0</v>
      </c>
      <c r="AH1501" s="9">
        <f t="shared" si="1632"/>
        <v>0</v>
      </c>
      <c r="AI1501" s="9">
        <f t="shared" si="1632"/>
        <v>0</v>
      </c>
      <c r="AJ1501" s="9">
        <f t="shared" si="1632"/>
        <v>0</v>
      </c>
      <c r="AK1501" s="9">
        <f t="shared" ref="AG1501:AR1505" si="1633">AK1502</f>
        <v>655</v>
      </c>
      <c r="AL1501" s="9">
        <f t="shared" si="1633"/>
        <v>0</v>
      </c>
      <c r="AM1501" s="9">
        <f t="shared" si="1633"/>
        <v>0</v>
      </c>
      <c r="AN1501" s="9">
        <f t="shared" si="1633"/>
        <v>0</v>
      </c>
      <c r="AO1501" s="9">
        <f t="shared" si="1633"/>
        <v>0</v>
      </c>
      <c r="AP1501" s="9">
        <f t="shared" si="1633"/>
        <v>0</v>
      </c>
      <c r="AQ1501" s="9">
        <f t="shared" si="1633"/>
        <v>655</v>
      </c>
      <c r="AR1501" s="9">
        <f t="shared" si="1633"/>
        <v>0</v>
      </c>
    </row>
    <row r="1502" spans="1:44" ht="51">
      <c r="A1502" s="17" t="s">
        <v>546</v>
      </c>
      <c r="B1502" s="75" t="s">
        <v>230</v>
      </c>
      <c r="C1502" s="22" t="s">
        <v>31</v>
      </c>
      <c r="D1502" s="22" t="s">
        <v>16</v>
      </c>
      <c r="E1502" s="22" t="s">
        <v>206</v>
      </c>
      <c r="F1502" s="22"/>
      <c r="G1502" s="55">
        <f t="shared" si="1631"/>
        <v>655</v>
      </c>
      <c r="H1502" s="55">
        <f t="shared" si="1631"/>
        <v>0</v>
      </c>
      <c r="I1502" s="55">
        <f t="shared" si="1631"/>
        <v>0</v>
      </c>
      <c r="J1502" s="55">
        <f t="shared" si="1631"/>
        <v>0</v>
      </c>
      <c r="K1502" s="55">
        <f t="shared" si="1631"/>
        <v>0</v>
      </c>
      <c r="L1502" s="55">
        <f t="shared" si="1631"/>
        <v>0</v>
      </c>
      <c r="M1502" s="55">
        <f t="shared" si="1631"/>
        <v>655</v>
      </c>
      <c r="N1502" s="55">
        <f t="shared" si="1631"/>
        <v>0</v>
      </c>
      <c r="O1502" s="55">
        <f t="shared" si="1631"/>
        <v>0</v>
      </c>
      <c r="P1502" s="55">
        <f t="shared" si="1631"/>
        <v>0</v>
      </c>
      <c r="Q1502" s="55">
        <f t="shared" si="1631"/>
        <v>0</v>
      </c>
      <c r="R1502" s="55">
        <f t="shared" si="1631"/>
        <v>0</v>
      </c>
      <c r="S1502" s="119">
        <f t="shared" si="1631"/>
        <v>655</v>
      </c>
      <c r="T1502" s="119">
        <f t="shared" si="1631"/>
        <v>0</v>
      </c>
      <c r="U1502" s="55">
        <f t="shared" si="1632"/>
        <v>0</v>
      </c>
      <c r="V1502" s="55">
        <f t="shared" si="1632"/>
        <v>0</v>
      </c>
      <c r="W1502" s="55">
        <f t="shared" si="1632"/>
        <v>0</v>
      </c>
      <c r="X1502" s="55">
        <f t="shared" si="1632"/>
        <v>0</v>
      </c>
      <c r="Y1502" s="55">
        <f t="shared" si="1632"/>
        <v>655</v>
      </c>
      <c r="Z1502" s="55">
        <f t="shared" si="1632"/>
        <v>0</v>
      </c>
      <c r="AA1502" s="55">
        <f t="shared" si="1632"/>
        <v>0</v>
      </c>
      <c r="AB1502" s="55">
        <f t="shared" si="1632"/>
        <v>0</v>
      </c>
      <c r="AC1502" s="55">
        <f t="shared" si="1632"/>
        <v>0</v>
      </c>
      <c r="AD1502" s="55">
        <f t="shared" si="1632"/>
        <v>0</v>
      </c>
      <c r="AE1502" s="119">
        <f t="shared" si="1632"/>
        <v>655</v>
      </c>
      <c r="AF1502" s="119">
        <f t="shared" si="1632"/>
        <v>0</v>
      </c>
      <c r="AG1502" s="55">
        <f t="shared" si="1633"/>
        <v>0</v>
      </c>
      <c r="AH1502" s="55">
        <f t="shared" si="1633"/>
        <v>0</v>
      </c>
      <c r="AI1502" s="55">
        <f t="shared" si="1633"/>
        <v>0</v>
      </c>
      <c r="AJ1502" s="55">
        <f t="shared" si="1633"/>
        <v>0</v>
      </c>
      <c r="AK1502" s="55">
        <f t="shared" si="1633"/>
        <v>655</v>
      </c>
      <c r="AL1502" s="55">
        <f t="shared" si="1633"/>
        <v>0</v>
      </c>
      <c r="AM1502" s="55">
        <f t="shared" si="1633"/>
        <v>0</v>
      </c>
      <c r="AN1502" s="55">
        <f t="shared" si="1633"/>
        <v>0</v>
      </c>
      <c r="AO1502" s="55">
        <f t="shared" si="1633"/>
        <v>0</v>
      </c>
      <c r="AP1502" s="55">
        <f t="shared" si="1633"/>
        <v>0</v>
      </c>
      <c r="AQ1502" s="55">
        <f t="shared" si="1633"/>
        <v>655</v>
      </c>
      <c r="AR1502" s="55">
        <f t="shared" si="1633"/>
        <v>0</v>
      </c>
    </row>
    <row r="1503" spans="1:44">
      <c r="A1503" s="34" t="s">
        <v>14</v>
      </c>
      <c r="B1503" s="75" t="s">
        <v>230</v>
      </c>
      <c r="C1503" s="22" t="s">
        <v>31</v>
      </c>
      <c r="D1503" s="22" t="s">
        <v>16</v>
      </c>
      <c r="E1503" s="22" t="s">
        <v>207</v>
      </c>
      <c r="F1503" s="22"/>
      <c r="G1503" s="55">
        <f t="shared" si="1631"/>
        <v>655</v>
      </c>
      <c r="H1503" s="55">
        <f t="shared" si="1631"/>
        <v>0</v>
      </c>
      <c r="I1503" s="55">
        <f t="shared" si="1631"/>
        <v>0</v>
      </c>
      <c r="J1503" s="55">
        <f t="shared" si="1631"/>
        <v>0</v>
      </c>
      <c r="K1503" s="55">
        <f t="shared" si="1631"/>
        <v>0</v>
      </c>
      <c r="L1503" s="55">
        <f t="shared" si="1631"/>
        <v>0</v>
      </c>
      <c r="M1503" s="55">
        <f t="shared" si="1631"/>
        <v>655</v>
      </c>
      <c r="N1503" s="55">
        <f t="shared" si="1631"/>
        <v>0</v>
      </c>
      <c r="O1503" s="55">
        <f t="shared" si="1631"/>
        <v>0</v>
      </c>
      <c r="P1503" s="55">
        <f t="shared" si="1631"/>
        <v>0</v>
      </c>
      <c r="Q1503" s="55">
        <f t="shared" si="1631"/>
        <v>0</v>
      </c>
      <c r="R1503" s="55">
        <f t="shared" si="1631"/>
        <v>0</v>
      </c>
      <c r="S1503" s="119">
        <f t="shared" si="1631"/>
        <v>655</v>
      </c>
      <c r="T1503" s="119">
        <f t="shared" si="1631"/>
        <v>0</v>
      </c>
      <c r="U1503" s="55">
        <f t="shared" si="1632"/>
        <v>0</v>
      </c>
      <c r="V1503" s="55">
        <f t="shared" si="1632"/>
        <v>0</v>
      </c>
      <c r="W1503" s="55">
        <f t="shared" si="1632"/>
        <v>0</v>
      </c>
      <c r="X1503" s="55">
        <f t="shared" si="1632"/>
        <v>0</v>
      </c>
      <c r="Y1503" s="55">
        <f t="shared" si="1632"/>
        <v>655</v>
      </c>
      <c r="Z1503" s="55">
        <f t="shared" si="1632"/>
        <v>0</v>
      </c>
      <c r="AA1503" s="55">
        <f t="shared" si="1632"/>
        <v>0</v>
      </c>
      <c r="AB1503" s="55">
        <f t="shared" si="1632"/>
        <v>0</v>
      </c>
      <c r="AC1503" s="55">
        <f t="shared" si="1632"/>
        <v>0</v>
      </c>
      <c r="AD1503" s="55">
        <f t="shared" si="1632"/>
        <v>0</v>
      </c>
      <c r="AE1503" s="119">
        <f t="shared" si="1632"/>
        <v>655</v>
      </c>
      <c r="AF1503" s="119">
        <f t="shared" si="1632"/>
        <v>0</v>
      </c>
      <c r="AG1503" s="55">
        <f t="shared" si="1633"/>
        <v>0</v>
      </c>
      <c r="AH1503" s="55">
        <f t="shared" si="1633"/>
        <v>0</v>
      </c>
      <c r="AI1503" s="55">
        <f t="shared" si="1633"/>
        <v>0</v>
      </c>
      <c r="AJ1503" s="55">
        <f t="shared" si="1633"/>
        <v>0</v>
      </c>
      <c r="AK1503" s="55">
        <f t="shared" si="1633"/>
        <v>655</v>
      </c>
      <c r="AL1503" s="55">
        <f t="shared" si="1633"/>
        <v>0</v>
      </c>
      <c r="AM1503" s="55">
        <f t="shared" si="1633"/>
        <v>0</v>
      </c>
      <c r="AN1503" s="55">
        <f t="shared" si="1633"/>
        <v>0</v>
      </c>
      <c r="AO1503" s="55">
        <f t="shared" si="1633"/>
        <v>0</v>
      </c>
      <c r="AP1503" s="55">
        <f t="shared" si="1633"/>
        <v>0</v>
      </c>
      <c r="AQ1503" s="55">
        <f t="shared" si="1633"/>
        <v>655</v>
      </c>
      <c r="AR1503" s="55">
        <f t="shared" si="1633"/>
        <v>0</v>
      </c>
    </row>
    <row r="1504" spans="1:44">
      <c r="A1504" s="34" t="s">
        <v>226</v>
      </c>
      <c r="B1504" s="75" t="s">
        <v>230</v>
      </c>
      <c r="C1504" s="22" t="s">
        <v>31</v>
      </c>
      <c r="D1504" s="22" t="s">
        <v>16</v>
      </c>
      <c r="E1504" s="22" t="s">
        <v>227</v>
      </c>
      <c r="F1504" s="22"/>
      <c r="G1504" s="55">
        <f t="shared" si="1631"/>
        <v>655</v>
      </c>
      <c r="H1504" s="55">
        <f t="shared" si="1631"/>
        <v>0</v>
      </c>
      <c r="I1504" s="55">
        <f t="shared" si="1631"/>
        <v>0</v>
      </c>
      <c r="J1504" s="55">
        <f t="shared" si="1631"/>
        <v>0</v>
      </c>
      <c r="K1504" s="55">
        <f t="shared" si="1631"/>
        <v>0</v>
      </c>
      <c r="L1504" s="55">
        <f t="shared" si="1631"/>
        <v>0</v>
      </c>
      <c r="M1504" s="55">
        <f t="shared" si="1631"/>
        <v>655</v>
      </c>
      <c r="N1504" s="55">
        <f t="shared" si="1631"/>
        <v>0</v>
      </c>
      <c r="O1504" s="55">
        <f t="shared" si="1631"/>
        <v>0</v>
      </c>
      <c r="P1504" s="55">
        <f t="shared" si="1631"/>
        <v>0</v>
      </c>
      <c r="Q1504" s="55">
        <f t="shared" si="1631"/>
        <v>0</v>
      </c>
      <c r="R1504" s="55">
        <f t="shared" si="1631"/>
        <v>0</v>
      </c>
      <c r="S1504" s="119">
        <f t="shared" si="1631"/>
        <v>655</v>
      </c>
      <c r="T1504" s="119">
        <f t="shared" si="1631"/>
        <v>0</v>
      </c>
      <c r="U1504" s="55">
        <f t="shared" si="1632"/>
        <v>0</v>
      </c>
      <c r="V1504" s="55">
        <f t="shared" si="1632"/>
        <v>0</v>
      </c>
      <c r="W1504" s="55">
        <f t="shared" si="1632"/>
        <v>0</v>
      </c>
      <c r="X1504" s="55">
        <f t="shared" si="1632"/>
        <v>0</v>
      </c>
      <c r="Y1504" s="55">
        <f t="shared" si="1632"/>
        <v>655</v>
      </c>
      <c r="Z1504" s="55">
        <f t="shared" si="1632"/>
        <v>0</v>
      </c>
      <c r="AA1504" s="55">
        <f t="shared" si="1632"/>
        <v>0</v>
      </c>
      <c r="AB1504" s="55">
        <f t="shared" si="1632"/>
        <v>0</v>
      </c>
      <c r="AC1504" s="55">
        <f t="shared" si="1632"/>
        <v>0</v>
      </c>
      <c r="AD1504" s="55">
        <f t="shared" si="1632"/>
        <v>0</v>
      </c>
      <c r="AE1504" s="119">
        <f t="shared" si="1632"/>
        <v>655</v>
      </c>
      <c r="AF1504" s="119">
        <f t="shared" si="1632"/>
        <v>0</v>
      </c>
      <c r="AG1504" s="55">
        <f t="shared" si="1633"/>
        <v>0</v>
      </c>
      <c r="AH1504" s="55">
        <f t="shared" si="1633"/>
        <v>0</v>
      </c>
      <c r="AI1504" s="55">
        <f t="shared" si="1633"/>
        <v>0</v>
      </c>
      <c r="AJ1504" s="55">
        <f t="shared" si="1633"/>
        <v>0</v>
      </c>
      <c r="AK1504" s="55">
        <f t="shared" si="1633"/>
        <v>655</v>
      </c>
      <c r="AL1504" s="55">
        <f t="shared" si="1633"/>
        <v>0</v>
      </c>
      <c r="AM1504" s="55">
        <f t="shared" si="1633"/>
        <v>0</v>
      </c>
      <c r="AN1504" s="55">
        <f t="shared" si="1633"/>
        <v>0</v>
      </c>
      <c r="AO1504" s="55">
        <f t="shared" si="1633"/>
        <v>0</v>
      </c>
      <c r="AP1504" s="55">
        <f t="shared" si="1633"/>
        <v>0</v>
      </c>
      <c r="AQ1504" s="55">
        <f t="shared" si="1633"/>
        <v>655</v>
      </c>
      <c r="AR1504" s="55">
        <f t="shared" si="1633"/>
        <v>0</v>
      </c>
    </row>
    <row r="1505" spans="1:44" ht="33">
      <c r="A1505" s="34" t="s">
        <v>11</v>
      </c>
      <c r="B1505" s="75" t="s">
        <v>230</v>
      </c>
      <c r="C1505" s="22" t="s">
        <v>31</v>
      </c>
      <c r="D1505" s="22" t="s">
        <v>16</v>
      </c>
      <c r="E1505" s="22" t="s">
        <v>227</v>
      </c>
      <c r="F1505" s="22" t="s">
        <v>12</v>
      </c>
      <c r="G1505" s="55">
        <f t="shared" si="1631"/>
        <v>655</v>
      </c>
      <c r="H1505" s="55">
        <f t="shared" si="1631"/>
        <v>0</v>
      </c>
      <c r="I1505" s="55">
        <f t="shared" si="1631"/>
        <v>0</v>
      </c>
      <c r="J1505" s="55">
        <f t="shared" si="1631"/>
        <v>0</v>
      </c>
      <c r="K1505" s="55">
        <f t="shared" si="1631"/>
        <v>0</v>
      </c>
      <c r="L1505" s="55">
        <f t="shared" si="1631"/>
        <v>0</v>
      </c>
      <c r="M1505" s="55">
        <f t="shared" si="1631"/>
        <v>655</v>
      </c>
      <c r="N1505" s="55">
        <f t="shared" si="1631"/>
        <v>0</v>
      </c>
      <c r="O1505" s="55">
        <f t="shared" si="1631"/>
        <v>0</v>
      </c>
      <c r="P1505" s="55">
        <f t="shared" si="1631"/>
        <v>0</v>
      </c>
      <c r="Q1505" s="55">
        <f t="shared" si="1631"/>
        <v>0</v>
      </c>
      <c r="R1505" s="55">
        <f t="shared" si="1631"/>
        <v>0</v>
      </c>
      <c r="S1505" s="119">
        <f t="shared" si="1631"/>
        <v>655</v>
      </c>
      <c r="T1505" s="119">
        <f t="shared" si="1631"/>
        <v>0</v>
      </c>
      <c r="U1505" s="55">
        <f t="shared" si="1632"/>
        <v>0</v>
      </c>
      <c r="V1505" s="55">
        <f t="shared" si="1632"/>
        <v>0</v>
      </c>
      <c r="W1505" s="55">
        <f t="shared" si="1632"/>
        <v>0</v>
      </c>
      <c r="X1505" s="55">
        <f t="shared" si="1632"/>
        <v>0</v>
      </c>
      <c r="Y1505" s="55">
        <f t="shared" si="1632"/>
        <v>655</v>
      </c>
      <c r="Z1505" s="55">
        <f t="shared" si="1632"/>
        <v>0</v>
      </c>
      <c r="AA1505" s="55">
        <f t="shared" si="1632"/>
        <v>0</v>
      </c>
      <c r="AB1505" s="55">
        <f t="shared" si="1632"/>
        <v>0</v>
      </c>
      <c r="AC1505" s="55">
        <f t="shared" si="1632"/>
        <v>0</v>
      </c>
      <c r="AD1505" s="55">
        <f t="shared" si="1632"/>
        <v>0</v>
      </c>
      <c r="AE1505" s="119">
        <f t="shared" si="1632"/>
        <v>655</v>
      </c>
      <c r="AF1505" s="119">
        <f t="shared" si="1632"/>
        <v>0</v>
      </c>
      <c r="AG1505" s="55">
        <f t="shared" si="1633"/>
        <v>0</v>
      </c>
      <c r="AH1505" s="55">
        <f t="shared" si="1633"/>
        <v>0</v>
      </c>
      <c r="AI1505" s="55">
        <f t="shared" si="1633"/>
        <v>0</v>
      </c>
      <c r="AJ1505" s="55">
        <f t="shared" si="1633"/>
        <v>0</v>
      </c>
      <c r="AK1505" s="55">
        <f t="shared" si="1633"/>
        <v>655</v>
      </c>
      <c r="AL1505" s="55">
        <f t="shared" si="1633"/>
        <v>0</v>
      </c>
      <c r="AM1505" s="55">
        <f t="shared" si="1633"/>
        <v>0</v>
      </c>
      <c r="AN1505" s="55">
        <f t="shared" si="1633"/>
        <v>0</v>
      </c>
      <c r="AO1505" s="55">
        <f t="shared" si="1633"/>
        <v>0</v>
      </c>
      <c r="AP1505" s="55">
        <f t="shared" si="1633"/>
        <v>0</v>
      </c>
      <c r="AQ1505" s="55">
        <f t="shared" si="1633"/>
        <v>655</v>
      </c>
      <c r="AR1505" s="55">
        <f t="shared" si="1633"/>
        <v>0</v>
      </c>
    </row>
    <row r="1506" spans="1:44">
      <c r="A1506" s="34" t="s">
        <v>22</v>
      </c>
      <c r="B1506" s="75" t="s">
        <v>230</v>
      </c>
      <c r="C1506" s="22" t="s">
        <v>31</v>
      </c>
      <c r="D1506" s="22" t="s">
        <v>16</v>
      </c>
      <c r="E1506" s="22" t="s">
        <v>227</v>
      </c>
      <c r="F1506" s="18" t="s">
        <v>33</v>
      </c>
      <c r="G1506" s="6">
        <v>655</v>
      </c>
      <c r="H1506" s="6"/>
      <c r="I1506" s="102"/>
      <c r="J1506" s="102"/>
      <c r="K1506" s="102"/>
      <c r="L1506" s="102"/>
      <c r="M1506" s="55">
        <f>G1506+I1506+J1506+K1506+L1506</f>
        <v>655</v>
      </c>
      <c r="N1506" s="55">
        <f>H1506+L1506</f>
        <v>0</v>
      </c>
      <c r="O1506" s="102"/>
      <c r="P1506" s="102"/>
      <c r="Q1506" s="102"/>
      <c r="R1506" s="102"/>
      <c r="S1506" s="119">
        <f>M1506+O1506+P1506+Q1506+R1506</f>
        <v>655</v>
      </c>
      <c r="T1506" s="119">
        <f>N1506+R1506</f>
        <v>0</v>
      </c>
      <c r="U1506" s="102"/>
      <c r="V1506" s="102"/>
      <c r="W1506" s="102"/>
      <c r="X1506" s="102"/>
      <c r="Y1506" s="55">
        <f>S1506+U1506+V1506+W1506+X1506</f>
        <v>655</v>
      </c>
      <c r="Z1506" s="55">
        <f>T1506+X1506</f>
        <v>0</v>
      </c>
      <c r="AA1506" s="102"/>
      <c r="AB1506" s="102"/>
      <c r="AC1506" s="102"/>
      <c r="AD1506" s="102"/>
      <c r="AE1506" s="119">
        <f>Y1506+AA1506+AB1506+AC1506+AD1506</f>
        <v>655</v>
      </c>
      <c r="AF1506" s="119">
        <f>Z1506+AD1506</f>
        <v>0</v>
      </c>
      <c r="AG1506" s="102"/>
      <c r="AH1506" s="102"/>
      <c r="AI1506" s="102"/>
      <c r="AJ1506" s="102"/>
      <c r="AK1506" s="55">
        <f>AE1506+AG1506+AH1506+AI1506+AJ1506</f>
        <v>655</v>
      </c>
      <c r="AL1506" s="55">
        <f>AF1506+AJ1506</f>
        <v>0</v>
      </c>
      <c r="AM1506" s="102"/>
      <c r="AN1506" s="102"/>
      <c r="AO1506" s="102"/>
      <c r="AP1506" s="102"/>
      <c r="AQ1506" s="55">
        <f>AK1506+AM1506+AN1506+AO1506+AP1506</f>
        <v>655</v>
      </c>
      <c r="AR1506" s="55">
        <f>AL1506+AP1506</f>
        <v>0</v>
      </c>
    </row>
    <row r="1507" spans="1:44">
      <c r="A1507" s="34"/>
      <c r="B1507" s="75"/>
      <c r="C1507" s="22"/>
      <c r="D1507" s="22"/>
      <c r="E1507" s="22"/>
      <c r="F1507" s="18"/>
      <c r="G1507" s="52"/>
      <c r="H1507" s="52"/>
      <c r="I1507" s="102"/>
      <c r="J1507" s="102"/>
      <c r="K1507" s="102"/>
      <c r="L1507" s="102"/>
      <c r="M1507" s="102"/>
      <c r="N1507" s="102"/>
      <c r="O1507" s="102"/>
      <c r="P1507" s="102"/>
      <c r="Q1507" s="102"/>
      <c r="R1507" s="102"/>
      <c r="S1507" s="121"/>
      <c r="T1507" s="121"/>
      <c r="U1507" s="102"/>
      <c r="V1507" s="102"/>
      <c r="W1507" s="102"/>
      <c r="X1507" s="102"/>
      <c r="Y1507" s="102"/>
      <c r="Z1507" s="102"/>
      <c r="AA1507" s="102"/>
      <c r="AB1507" s="102"/>
      <c r="AC1507" s="102"/>
      <c r="AD1507" s="102"/>
      <c r="AE1507" s="121"/>
      <c r="AF1507" s="121"/>
      <c r="AG1507" s="102"/>
      <c r="AH1507" s="102"/>
      <c r="AI1507" s="102"/>
      <c r="AJ1507" s="102"/>
      <c r="AK1507" s="102"/>
      <c r="AL1507" s="102"/>
      <c r="AM1507" s="102"/>
      <c r="AN1507" s="102"/>
      <c r="AO1507" s="102"/>
      <c r="AP1507" s="102"/>
      <c r="AQ1507" s="102"/>
      <c r="AR1507" s="102"/>
    </row>
    <row r="1508" spans="1:44" ht="40.5">
      <c r="A1508" s="29" t="s">
        <v>411</v>
      </c>
      <c r="B1508" s="71">
        <v>923</v>
      </c>
      <c r="C1508" s="13"/>
      <c r="D1508" s="13"/>
      <c r="E1508" s="13"/>
      <c r="F1508" s="13"/>
      <c r="G1508" s="5">
        <f t="shared" ref="G1508:N1508" si="1634">G1510+G1533+G1540+G1625+G1632</f>
        <v>198866</v>
      </c>
      <c r="H1508" s="5">
        <f t="shared" si="1634"/>
        <v>4381</v>
      </c>
      <c r="I1508" s="5">
        <f t="shared" si="1634"/>
        <v>0</v>
      </c>
      <c r="J1508" s="5">
        <f t="shared" si="1634"/>
        <v>1686</v>
      </c>
      <c r="K1508" s="5">
        <f t="shared" si="1634"/>
        <v>0</v>
      </c>
      <c r="L1508" s="5">
        <f t="shared" si="1634"/>
        <v>411</v>
      </c>
      <c r="M1508" s="5">
        <f t="shared" si="1634"/>
        <v>200963</v>
      </c>
      <c r="N1508" s="5">
        <f t="shared" si="1634"/>
        <v>4792</v>
      </c>
      <c r="O1508" s="5">
        <f t="shared" ref="O1508:T1508" si="1635">O1510+O1533+O1540+O1625+O1632</f>
        <v>0</v>
      </c>
      <c r="P1508" s="5">
        <f t="shared" si="1635"/>
        <v>0</v>
      </c>
      <c r="Q1508" s="5">
        <f t="shared" si="1635"/>
        <v>0</v>
      </c>
      <c r="R1508" s="5">
        <f t="shared" si="1635"/>
        <v>0</v>
      </c>
      <c r="S1508" s="114">
        <f t="shared" si="1635"/>
        <v>200963</v>
      </c>
      <c r="T1508" s="114">
        <f t="shared" si="1635"/>
        <v>4792</v>
      </c>
      <c r="U1508" s="5">
        <f t="shared" ref="U1508:Z1508" si="1636">U1510+U1533+U1540+U1625+U1632</f>
        <v>0</v>
      </c>
      <c r="V1508" s="5">
        <f t="shared" si="1636"/>
        <v>2154</v>
      </c>
      <c r="W1508" s="5">
        <f t="shared" si="1636"/>
        <v>-69</v>
      </c>
      <c r="X1508" s="5">
        <f t="shared" si="1636"/>
        <v>0</v>
      </c>
      <c r="Y1508" s="5">
        <f t="shared" si="1636"/>
        <v>203048</v>
      </c>
      <c r="Z1508" s="5">
        <f t="shared" si="1636"/>
        <v>4792</v>
      </c>
      <c r="AA1508" s="5">
        <f t="shared" ref="AA1508:AF1508" si="1637">AA1510+AA1533+AA1540+AA1625+AA1632</f>
        <v>0</v>
      </c>
      <c r="AB1508" s="5">
        <f t="shared" si="1637"/>
        <v>0</v>
      </c>
      <c r="AC1508" s="5">
        <f t="shared" si="1637"/>
        <v>-68</v>
      </c>
      <c r="AD1508" s="5">
        <f t="shared" si="1637"/>
        <v>0</v>
      </c>
      <c r="AE1508" s="114">
        <f t="shared" si="1637"/>
        <v>202980</v>
      </c>
      <c r="AF1508" s="114">
        <f t="shared" si="1637"/>
        <v>4792</v>
      </c>
      <c r="AG1508" s="5">
        <f t="shared" ref="AG1508:AL1508" si="1638">AG1510+AG1533+AG1540+AG1625+AG1632</f>
        <v>0</v>
      </c>
      <c r="AH1508" s="5">
        <f t="shared" si="1638"/>
        <v>570</v>
      </c>
      <c r="AI1508" s="5">
        <f t="shared" si="1638"/>
        <v>0</v>
      </c>
      <c r="AJ1508" s="5">
        <f t="shared" si="1638"/>
        <v>0</v>
      </c>
      <c r="AK1508" s="5">
        <f t="shared" si="1638"/>
        <v>203550</v>
      </c>
      <c r="AL1508" s="5">
        <f t="shared" si="1638"/>
        <v>4792</v>
      </c>
      <c r="AM1508" s="5">
        <f t="shared" ref="AM1508:AR1508" si="1639">AM1510+AM1533+AM1540+AM1625+AM1632</f>
        <v>0</v>
      </c>
      <c r="AN1508" s="5">
        <f t="shared" si="1639"/>
        <v>0</v>
      </c>
      <c r="AO1508" s="5">
        <f t="shared" si="1639"/>
        <v>0</v>
      </c>
      <c r="AP1508" s="5">
        <f t="shared" si="1639"/>
        <v>0</v>
      </c>
      <c r="AQ1508" s="5">
        <f t="shared" si="1639"/>
        <v>203550</v>
      </c>
      <c r="AR1508" s="5">
        <f t="shared" si="1639"/>
        <v>4792</v>
      </c>
    </row>
    <row r="1509" spans="1:44" s="47" customFormat="1">
      <c r="A1509" s="50"/>
      <c r="B1509" s="72"/>
      <c r="C1509" s="19"/>
      <c r="D1509" s="19"/>
      <c r="E1509" s="19"/>
      <c r="F1509" s="19"/>
      <c r="G1509" s="7"/>
      <c r="H1509" s="7"/>
      <c r="I1509" s="7"/>
      <c r="J1509" s="7"/>
      <c r="K1509" s="7"/>
      <c r="L1509" s="7"/>
      <c r="M1509" s="7"/>
      <c r="N1509" s="7"/>
      <c r="O1509" s="7"/>
      <c r="P1509" s="7"/>
      <c r="Q1509" s="7"/>
      <c r="R1509" s="7"/>
      <c r="S1509" s="115"/>
      <c r="T1509" s="115"/>
      <c r="U1509" s="7"/>
      <c r="V1509" s="7"/>
      <c r="W1509" s="7"/>
      <c r="X1509" s="7"/>
      <c r="Y1509" s="7"/>
      <c r="Z1509" s="7"/>
      <c r="AA1509" s="7"/>
      <c r="AB1509" s="7"/>
      <c r="AC1509" s="7"/>
      <c r="AD1509" s="7"/>
      <c r="AE1509" s="115"/>
      <c r="AF1509" s="115"/>
      <c r="AG1509" s="7"/>
      <c r="AH1509" s="7"/>
      <c r="AI1509" s="7"/>
      <c r="AJ1509" s="7"/>
      <c r="AK1509" s="7"/>
      <c r="AL1509" s="7"/>
      <c r="AM1509" s="7"/>
      <c r="AN1509" s="7"/>
      <c r="AO1509" s="7"/>
      <c r="AP1509" s="7"/>
      <c r="AQ1509" s="7"/>
      <c r="AR1509" s="7"/>
    </row>
    <row r="1510" spans="1:44" ht="75">
      <c r="A1510" s="25" t="s">
        <v>91</v>
      </c>
      <c r="B1510" s="31">
        <v>923</v>
      </c>
      <c r="C1510" s="16" t="s">
        <v>20</v>
      </c>
      <c r="D1510" s="16" t="s">
        <v>27</v>
      </c>
      <c r="E1510" s="16"/>
      <c r="F1510" s="16"/>
      <c r="G1510" s="11">
        <f t="shared" ref="G1510:V1514" si="1640">G1511</f>
        <v>4137</v>
      </c>
      <c r="H1510" s="11">
        <f t="shared" si="1640"/>
        <v>256</v>
      </c>
      <c r="I1510" s="11">
        <f t="shared" si="1640"/>
        <v>0</v>
      </c>
      <c r="J1510" s="11">
        <f t="shared" si="1640"/>
        <v>0</v>
      </c>
      <c r="K1510" s="11">
        <f t="shared" si="1640"/>
        <v>0</v>
      </c>
      <c r="L1510" s="11">
        <f t="shared" si="1640"/>
        <v>0</v>
      </c>
      <c r="M1510" s="11">
        <f t="shared" si="1640"/>
        <v>4137</v>
      </c>
      <c r="N1510" s="11">
        <f t="shared" si="1640"/>
        <v>256</v>
      </c>
      <c r="O1510" s="11">
        <f t="shared" si="1640"/>
        <v>0</v>
      </c>
      <c r="P1510" s="11">
        <f t="shared" si="1640"/>
        <v>0</v>
      </c>
      <c r="Q1510" s="11">
        <f t="shared" si="1640"/>
        <v>0</v>
      </c>
      <c r="R1510" s="11">
        <f t="shared" si="1640"/>
        <v>0</v>
      </c>
      <c r="S1510" s="127">
        <f t="shared" si="1640"/>
        <v>4137</v>
      </c>
      <c r="T1510" s="127">
        <f t="shared" si="1640"/>
        <v>256</v>
      </c>
      <c r="U1510" s="11">
        <f t="shared" si="1640"/>
        <v>0</v>
      </c>
      <c r="V1510" s="11">
        <f t="shared" si="1640"/>
        <v>0</v>
      </c>
      <c r="W1510" s="11">
        <f t="shared" ref="U1510:AJ1514" si="1641">W1511</f>
        <v>0</v>
      </c>
      <c r="X1510" s="11">
        <f t="shared" si="1641"/>
        <v>0</v>
      </c>
      <c r="Y1510" s="11">
        <f t="shared" si="1641"/>
        <v>4137</v>
      </c>
      <c r="Z1510" s="11">
        <f t="shared" si="1641"/>
        <v>256</v>
      </c>
      <c r="AA1510" s="11">
        <f t="shared" si="1641"/>
        <v>0</v>
      </c>
      <c r="AB1510" s="11">
        <f t="shared" si="1641"/>
        <v>0</v>
      </c>
      <c r="AC1510" s="11">
        <f t="shared" si="1641"/>
        <v>0</v>
      </c>
      <c r="AD1510" s="11">
        <f t="shared" si="1641"/>
        <v>0</v>
      </c>
      <c r="AE1510" s="127">
        <f t="shared" si="1641"/>
        <v>4137</v>
      </c>
      <c r="AF1510" s="127">
        <f t="shared" si="1641"/>
        <v>256</v>
      </c>
      <c r="AG1510" s="11">
        <f t="shared" si="1641"/>
        <v>0</v>
      </c>
      <c r="AH1510" s="11">
        <f t="shared" si="1641"/>
        <v>0</v>
      </c>
      <c r="AI1510" s="11">
        <f t="shared" si="1641"/>
        <v>0</v>
      </c>
      <c r="AJ1510" s="11">
        <f t="shared" si="1641"/>
        <v>0</v>
      </c>
      <c r="AK1510" s="11">
        <f t="shared" ref="AG1510:AR1514" si="1642">AK1511</f>
        <v>4137</v>
      </c>
      <c r="AL1510" s="11">
        <f t="shared" si="1642"/>
        <v>256</v>
      </c>
      <c r="AM1510" s="11">
        <f t="shared" si="1642"/>
        <v>0</v>
      </c>
      <c r="AN1510" s="11">
        <f t="shared" si="1642"/>
        <v>0</v>
      </c>
      <c r="AO1510" s="11">
        <f t="shared" si="1642"/>
        <v>0</v>
      </c>
      <c r="AP1510" s="11">
        <f t="shared" si="1642"/>
        <v>0</v>
      </c>
      <c r="AQ1510" s="11">
        <f t="shared" si="1642"/>
        <v>4137</v>
      </c>
      <c r="AR1510" s="11">
        <f t="shared" si="1642"/>
        <v>256</v>
      </c>
    </row>
    <row r="1511" spans="1:44" ht="49.5">
      <c r="A1511" s="20" t="s">
        <v>365</v>
      </c>
      <c r="B1511" s="32">
        <v>923</v>
      </c>
      <c r="C1511" s="18" t="s">
        <v>20</v>
      </c>
      <c r="D1511" s="18" t="s">
        <v>27</v>
      </c>
      <c r="E1511" s="18" t="s">
        <v>69</v>
      </c>
      <c r="F1511" s="18"/>
      <c r="G1511" s="55">
        <f>G1512+G1516</f>
        <v>4137</v>
      </c>
      <c r="H1511" s="55">
        <f>H1512+H1516</f>
        <v>256</v>
      </c>
      <c r="I1511" s="55">
        <f t="shared" ref="I1511:N1511" si="1643">I1512+I1516</f>
        <v>0</v>
      </c>
      <c r="J1511" s="55">
        <f t="shared" si="1643"/>
        <v>0</v>
      </c>
      <c r="K1511" s="55">
        <f t="shared" si="1643"/>
        <v>0</v>
      </c>
      <c r="L1511" s="55">
        <f t="shared" si="1643"/>
        <v>0</v>
      </c>
      <c r="M1511" s="55">
        <f t="shared" si="1643"/>
        <v>4137</v>
      </c>
      <c r="N1511" s="55">
        <f t="shared" si="1643"/>
        <v>256</v>
      </c>
      <c r="O1511" s="55">
        <f t="shared" ref="O1511:T1511" si="1644">O1512+O1516</f>
        <v>0</v>
      </c>
      <c r="P1511" s="55">
        <f t="shared" si="1644"/>
        <v>0</v>
      </c>
      <c r="Q1511" s="55">
        <f t="shared" si="1644"/>
        <v>0</v>
      </c>
      <c r="R1511" s="55">
        <f t="shared" si="1644"/>
        <v>0</v>
      </c>
      <c r="S1511" s="119">
        <f t="shared" si="1644"/>
        <v>4137</v>
      </c>
      <c r="T1511" s="119">
        <f t="shared" si="1644"/>
        <v>256</v>
      </c>
      <c r="U1511" s="55">
        <f t="shared" ref="U1511:Z1511" si="1645">U1512+U1516</f>
        <v>0</v>
      </c>
      <c r="V1511" s="55">
        <f t="shared" si="1645"/>
        <v>0</v>
      </c>
      <c r="W1511" s="55">
        <f t="shared" si="1645"/>
        <v>0</v>
      </c>
      <c r="X1511" s="55">
        <f t="shared" si="1645"/>
        <v>0</v>
      </c>
      <c r="Y1511" s="55">
        <f t="shared" si="1645"/>
        <v>4137</v>
      </c>
      <c r="Z1511" s="55">
        <f t="shared" si="1645"/>
        <v>256</v>
      </c>
      <c r="AA1511" s="55">
        <f t="shared" ref="AA1511:AF1511" si="1646">AA1512+AA1516</f>
        <v>0</v>
      </c>
      <c r="AB1511" s="55">
        <f t="shared" si="1646"/>
        <v>0</v>
      </c>
      <c r="AC1511" s="55">
        <f t="shared" si="1646"/>
        <v>0</v>
      </c>
      <c r="AD1511" s="55">
        <f t="shared" si="1646"/>
        <v>0</v>
      </c>
      <c r="AE1511" s="119">
        <f t="shared" si="1646"/>
        <v>4137</v>
      </c>
      <c r="AF1511" s="119">
        <f t="shared" si="1646"/>
        <v>256</v>
      </c>
      <c r="AG1511" s="55">
        <f t="shared" ref="AG1511:AL1511" si="1647">AG1512+AG1516</f>
        <v>0</v>
      </c>
      <c r="AH1511" s="55">
        <f t="shared" si="1647"/>
        <v>0</v>
      </c>
      <c r="AI1511" s="55">
        <f t="shared" si="1647"/>
        <v>0</v>
      </c>
      <c r="AJ1511" s="55">
        <f t="shared" si="1647"/>
        <v>0</v>
      </c>
      <c r="AK1511" s="55">
        <f t="shared" si="1647"/>
        <v>4137</v>
      </c>
      <c r="AL1511" s="55">
        <f t="shared" si="1647"/>
        <v>256</v>
      </c>
      <c r="AM1511" s="55">
        <f t="shared" ref="AM1511:AR1511" si="1648">AM1512+AM1516</f>
        <v>0</v>
      </c>
      <c r="AN1511" s="55">
        <f t="shared" si="1648"/>
        <v>0</v>
      </c>
      <c r="AO1511" s="55">
        <f t="shared" si="1648"/>
        <v>0</v>
      </c>
      <c r="AP1511" s="55">
        <f t="shared" si="1648"/>
        <v>0</v>
      </c>
      <c r="AQ1511" s="55">
        <f t="shared" si="1648"/>
        <v>4137</v>
      </c>
      <c r="AR1511" s="55">
        <f t="shared" si="1648"/>
        <v>256</v>
      </c>
    </row>
    <row r="1512" spans="1:44" ht="33">
      <c r="A1512" s="17" t="s">
        <v>76</v>
      </c>
      <c r="B1512" s="32">
        <v>923</v>
      </c>
      <c r="C1512" s="18" t="s">
        <v>20</v>
      </c>
      <c r="D1512" s="18" t="s">
        <v>27</v>
      </c>
      <c r="E1512" s="18" t="s">
        <v>431</v>
      </c>
      <c r="F1512" s="18"/>
      <c r="G1512" s="55">
        <f t="shared" si="1640"/>
        <v>3881</v>
      </c>
      <c r="H1512" s="55">
        <f t="shared" si="1640"/>
        <v>0</v>
      </c>
      <c r="I1512" s="55">
        <f t="shared" si="1640"/>
        <v>0</v>
      </c>
      <c r="J1512" s="55">
        <f t="shared" si="1640"/>
        <v>0</v>
      </c>
      <c r="K1512" s="55">
        <f t="shared" si="1640"/>
        <v>0</v>
      </c>
      <c r="L1512" s="55">
        <f t="shared" si="1640"/>
        <v>0</v>
      </c>
      <c r="M1512" s="55">
        <f t="shared" si="1640"/>
        <v>3881</v>
      </c>
      <c r="N1512" s="55">
        <f t="shared" si="1640"/>
        <v>0</v>
      </c>
      <c r="O1512" s="55">
        <f t="shared" si="1640"/>
        <v>0</v>
      </c>
      <c r="P1512" s="55">
        <f t="shared" si="1640"/>
        <v>0</v>
      </c>
      <c r="Q1512" s="55">
        <f t="shared" si="1640"/>
        <v>0</v>
      </c>
      <c r="R1512" s="55">
        <f t="shared" si="1640"/>
        <v>0</v>
      </c>
      <c r="S1512" s="119">
        <f t="shared" si="1640"/>
        <v>3881</v>
      </c>
      <c r="T1512" s="119">
        <f t="shared" si="1640"/>
        <v>0</v>
      </c>
      <c r="U1512" s="55">
        <f t="shared" si="1641"/>
        <v>0</v>
      </c>
      <c r="V1512" s="55">
        <f t="shared" si="1641"/>
        <v>0</v>
      </c>
      <c r="W1512" s="55">
        <f t="shared" si="1641"/>
        <v>0</v>
      </c>
      <c r="X1512" s="55">
        <f t="shared" si="1641"/>
        <v>0</v>
      </c>
      <c r="Y1512" s="55">
        <f t="shared" si="1641"/>
        <v>3881</v>
      </c>
      <c r="Z1512" s="55">
        <f t="shared" si="1641"/>
        <v>0</v>
      </c>
      <c r="AA1512" s="55">
        <f t="shared" si="1641"/>
        <v>0</v>
      </c>
      <c r="AB1512" s="55">
        <f t="shared" si="1641"/>
        <v>0</v>
      </c>
      <c r="AC1512" s="55">
        <f t="shared" si="1641"/>
        <v>0</v>
      </c>
      <c r="AD1512" s="55">
        <f t="shared" si="1641"/>
        <v>0</v>
      </c>
      <c r="AE1512" s="119">
        <f t="shared" si="1641"/>
        <v>3881</v>
      </c>
      <c r="AF1512" s="119">
        <f t="shared" si="1641"/>
        <v>0</v>
      </c>
      <c r="AG1512" s="55">
        <f t="shared" si="1642"/>
        <v>0</v>
      </c>
      <c r="AH1512" s="55">
        <f t="shared" si="1642"/>
        <v>0</v>
      </c>
      <c r="AI1512" s="55">
        <f t="shared" si="1642"/>
        <v>0</v>
      </c>
      <c r="AJ1512" s="55">
        <f t="shared" si="1642"/>
        <v>0</v>
      </c>
      <c r="AK1512" s="55">
        <f t="shared" si="1642"/>
        <v>3881</v>
      </c>
      <c r="AL1512" s="55">
        <f t="shared" si="1642"/>
        <v>0</v>
      </c>
      <c r="AM1512" s="55">
        <f t="shared" si="1642"/>
        <v>0</v>
      </c>
      <c r="AN1512" s="55">
        <f t="shared" si="1642"/>
        <v>0</v>
      </c>
      <c r="AO1512" s="55">
        <f t="shared" si="1642"/>
        <v>0</v>
      </c>
      <c r="AP1512" s="55">
        <f t="shared" si="1642"/>
        <v>0</v>
      </c>
      <c r="AQ1512" s="55">
        <f t="shared" si="1642"/>
        <v>3881</v>
      </c>
      <c r="AR1512" s="55">
        <f t="shared" si="1642"/>
        <v>0</v>
      </c>
    </row>
    <row r="1513" spans="1:44" ht="20.100000000000001" customHeight="1">
      <c r="A1513" s="17" t="s">
        <v>85</v>
      </c>
      <c r="B1513" s="32">
        <v>923</v>
      </c>
      <c r="C1513" s="18" t="s">
        <v>20</v>
      </c>
      <c r="D1513" s="18" t="s">
        <v>27</v>
      </c>
      <c r="E1513" s="18" t="s">
        <v>433</v>
      </c>
      <c r="F1513" s="18"/>
      <c r="G1513" s="55">
        <f t="shared" si="1640"/>
        <v>3881</v>
      </c>
      <c r="H1513" s="55">
        <f t="shared" si="1640"/>
        <v>0</v>
      </c>
      <c r="I1513" s="55">
        <f t="shared" si="1640"/>
        <v>0</v>
      </c>
      <c r="J1513" s="55">
        <f t="shared" si="1640"/>
        <v>0</v>
      </c>
      <c r="K1513" s="55">
        <f t="shared" si="1640"/>
        <v>0</v>
      </c>
      <c r="L1513" s="55">
        <f t="shared" si="1640"/>
        <v>0</v>
      </c>
      <c r="M1513" s="55">
        <f t="shared" si="1640"/>
        <v>3881</v>
      </c>
      <c r="N1513" s="55">
        <f t="shared" si="1640"/>
        <v>0</v>
      </c>
      <c r="O1513" s="55">
        <f t="shared" si="1640"/>
        <v>0</v>
      </c>
      <c r="P1513" s="55">
        <f t="shared" si="1640"/>
        <v>0</v>
      </c>
      <c r="Q1513" s="55">
        <f t="shared" si="1640"/>
        <v>0</v>
      </c>
      <c r="R1513" s="55">
        <f t="shared" si="1640"/>
        <v>0</v>
      </c>
      <c r="S1513" s="119">
        <f t="shared" si="1640"/>
        <v>3881</v>
      </c>
      <c r="T1513" s="119">
        <f t="shared" si="1640"/>
        <v>0</v>
      </c>
      <c r="U1513" s="55">
        <f t="shared" si="1641"/>
        <v>0</v>
      </c>
      <c r="V1513" s="55">
        <f t="shared" si="1641"/>
        <v>0</v>
      </c>
      <c r="W1513" s="55">
        <f t="shared" si="1641"/>
        <v>0</v>
      </c>
      <c r="X1513" s="55">
        <f t="shared" si="1641"/>
        <v>0</v>
      </c>
      <c r="Y1513" s="55">
        <f t="shared" si="1641"/>
        <v>3881</v>
      </c>
      <c r="Z1513" s="55">
        <f t="shared" si="1641"/>
        <v>0</v>
      </c>
      <c r="AA1513" s="55">
        <f t="shared" si="1641"/>
        <v>0</v>
      </c>
      <c r="AB1513" s="55">
        <f t="shared" si="1641"/>
        <v>0</v>
      </c>
      <c r="AC1513" s="55">
        <f t="shared" si="1641"/>
        <v>0</v>
      </c>
      <c r="AD1513" s="55">
        <f t="shared" si="1641"/>
        <v>0</v>
      </c>
      <c r="AE1513" s="119">
        <f t="shared" si="1641"/>
        <v>3881</v>
      </c>
      <c r="AF1513" s="119">
        <f t="shared" si="1641"/>
        <v>0</v>
      </c>
      <c r="AG1513" s="55">
        <f t="shared" si="1642"/>
        <v>0</v>
      </c>
      <c r="AH1513" s="55">
        <f t="shared" si="1642"/>
        <v>0</v>
      </c>
      <c r="AI1513" s="55">
        <f t="shared" si="1642"/>
        <v>0</v>
      </c>
      <c r="AJ1513" s="55">
        <f t="shared" si="1642"/>
        <v>0</v>
      </c>
      <c r="AK1513" s="55">
        <f t="shared" si="1642"/>
        <v>3881</v>
      </c>
      <c r="AL1513" s="55">
        <f t="shared" si="1642"/>
        <v>0</v>
      </c>
      <c r="AM1513" s="55">
        <f t="shared" si="1642"/>
        <v>0</v>
      </c>
      <c r="AN1513" s="55">
        <f t="shared" si="1642"/>
        <v>0</v>
      </c>
      <c r="AO1513" s="55">
        <f t="shared" si="1642"/>
        <v>0</v>
      </c>
      <c r="AP1513" s="55">
        <f t="shared" si="1642"/>
        <v>0</v>
      </c>
      <c r="AQ1513" s="55">
        <f t="shared" si="1642"/>
        <v>3881</v>
      </c>
      <c r="AR1513" s="55">
        <f t="shared" si="1642"/>
        <v>0</v>
      </c>
    </row>
    <row r="1514" spans="1:44" ht="33">
      <c r="A1514" s="17" t="s">
        <v>221</v>
      </c>
      <c r="B1514" s="32">
        <v>923</v>
      </c>
      <c r="C1514" s="18" t="s">
        <v>20</v>
      </c>
      <c r="D1514" s="18" t="s">
        <v>27</v>
      </c>
      <c r="E1514" s="18" t="s">
        <v>433</v>
      </c>
      <c r="F1514" s="18" t="s">
        <v>29</v>
      </c>
      <c r="G1514" s="6">
        <f t="shared" si="1640"/>
        <v>3881</v>
      </c>
      <c r="H1514" s="6">
        <f t="shared" si="1640"/>
        <v>0</v>
      </c>
      <c r="I1514" s="6">
        <f t="shared" si="1640"/>
        <v>0</v>
      </c>
      <c r="J1514" s="6">
        <f t="shared" si="1640"/>
        <v>0</v>
      </c>
      <c r="K1514" s="6">
        <f t="shared" si="1640"/>
        <v>0</v>
      </c>
      <c r="L1514" s="6">
        <f t="shared" si="1640"/>
        <v>0</v>
      </c>
      <c r="M1514" s="6">
        <f t="shared" si="1640"/>
        <v>3881</v>
      </c>
      <c r="N1514" s="6">
        <f t="shared" si="1640"/>
        <v>0</v>
      </c>
      <c r="O1514" s="6">
        <f t="shared" si="1640"/>
        <v>0</v>
      </c>
      <c r="P1514" s="6">
        <f t="shared" si="1640"/>
        <v>0</v>
      </c>
      <c r="Q1514" s="6">
        <f t="shared" si="1640"/>
        <v>0</v>
      </c>
      <c r="R1514" s="6">
        <f t="shared" si="1640"/>
        <v>0</v>
      </c>
      <c r="S1514" s="118">
        <f t="shared" si="1640"/>
        <v>3881</v>
      </c>
      <c r="T1514" s="118">
        <f t="shared" si="1640"/>
        <v>0</v>
      </c>
      <c r="U1514" s="6">
        <f t="shared" si="1641"/>
        <v>0</v>
      </c>
      <c r="V1514" s="6">
        <f t="shared" si="1641"/>
        <v>0</v>
      </c>
      <c r="W1514" s="6">
        <f t="shared" si="1641"/>
        <v>0</v>
      </c>
      <c r="X1514" s="6">
        <f t="shared" si="1641"/>
        <v>0</v>
      </c>
      <c r="Y1514" s="6">
        <f t="shared" si="1641"/>
        <v>3881</v>
      </c>
      <c r="Z1514" s="6">
        <f t="shared" si="1641"/>
        <v>0</v>
      </c>
      <c r="AA1514" s="6">
        <f t="shared" si="1641"/>
        <v>0</v>
      </c>
      <c r="AB1514" s="6">
        <f t="shared" si="1641"/>
        <v>0</v>
      </c>
      <c r="AC1514" s="6">
        <f t="shared" si="1641"/>
        <v>0</v>
      </c>
      <c r="AD1514" s="6">
        <f t="shared" si="1641"/>
        <v>0</v>
      </c>
      <c r="AE1514" s="118">
        <f t="shared" si="1641"/>
        <v>3881</v>
      </c>
      <c r="AF1514" s="118">
        <f t="shared" si="1641"/>
        <v>0</v>
      </c>
      <c r="AG1514" s="6">
        <f t="shared" si="1642"/>
        <v>0</v>
      </c>
      <c r="AH1514" s="6">
        <f t="shared" si="1642"/>
        <v>0</v>
      </c>
      <c r="AI1514" s="6">
        <f t="shared" si="1642"/>
        <v>0</v>
      </c>
      <c r="AJ1514" s="6">
        <f t="shared" si="1642"/>
        <v>0</v>
      </c>
      <c r="AK1514" s="6">
        <f t="shared" si="1642"/>
        <v>3881</v>
      </c>
      <c r="AL1514" s="6">
        <f t="shared" si="1642"/>
        <v>0</v>
      </c>
      <c r="AM1514" s="6">
        <f t="shared" si="1642"/>
        <v>0</v>
      </c>
      <c r="AN1514" s="6">
        <f t="shared" si="1642"/>
        <v>0</v>
      </c>
      <c r="AO1514" s="6">
        <f t="shared" si="1642"/>
        <v>0</v>
      </c>
      <c r="AP1514" s="6">
        <f t="shared" si="1642"/>
        <v>0</v>
      </c>
      <c r="AQ1514" s="6">
        <f t="shared" si="1642"/>
        <v>3881</v>
      </c>
      <c r="AR1514" s="6">
        <f t="shared" si="1642"/>
        <v>0</v>
      </c>
    </row>
    <row r="1515" spans="1:44" ht="33">
      <c r="A1515" s="17" t="s">
        <v>34</v>
      </c>
      <c r="B1515" s="32">
        <v>923</v>
      </c>
      <c r="C1515" s="18" t="s">
        <v>20</v>
      </c>
      <c r="D1515" s="18" t="s">
        <v>27</v>
      </c>
      <c r="E1515" s="18" t="s">
        <v>433</v>
      </c>
      <c r="F1515" s="18" t="s">
        <v>35</v>
      </c>
      <c r="G1515" s="6">
        <v>3881</v>
      </c>
      <c r="H1515" s="6"/>
      <c r="I1515" s="102"/>
      <c r="J1515" s="102"/>
      <c r="K1515" s="102"/>
      <c r="L1515" s="102"/>
      <c r="M1515" s="55">
        <f>G1515+I1515+J1515+K1515+L1515</f>
        <v>3881</v>
      </c>
      <c r="N1515" s="55">
        <f>H1515+L1515</f>
        <v>0</v>
      </c>
      <c r="O1515" s="102"/>
      <c r="P1515" s="102"/>
      <c r="Q1515" s="102"/>
      <c r="R1515" s="102"/>
      <c r="S1515" s="119">
        <f>M1515+O1515+P1515+Q1515+R1515</f>
        <v>3881</v>
      </c>
      <c r="T1515" s="119">
        <f>N1515+R1515</f>
        <v>0</v>
      </c>
      <c r="U1515" s="102"/>
      <c r="V1515" s="102"/>
      <c r="W1515" s="102"/>
      <c r="X1515" s="102"/>
      <c r="Y1515" s="55">
        <f>S1515+U1515+V1515+W1515+X1515</f>
        <v>3881</v>
      </c>
      <c r="Z1515" s="55">
        <f>T1515+X1515</f>
        <v>0</v>
      </c>
      <c r="AA1515" s="102"/>
      <c r="AB1515" s="102"/>
      <c r="AC1515" s="102"/>
      <c r="AD1515" s="102"/>
      <c r="AE1515" s="119">
        <f>Y1515+AA1515+AB1515+AC1515+AD1515</f>
        <v>3881</v>
      </c>
      <c r="AF1515" s="119">
        <f>Z1515+AD1515</f>
        <v>0</v>
      </c>
      <c r="AG1515" s="102"/>
      <c r="AH1515" s="102"/>
      <c r="AI1515" s="102"/>
      <c r="AJ1515" s="102"/>
      <c r="AK1515" s="55">
        <f>AE1515+AG1515+AH1515+AI1515+AJ1515</f>
        <v>3881</v>
      </c>
      <c r="AL1515" s="55">
        <f>AF1515+AJ1515</f>
        <v>0</v>
      </c>
      <c r="AM1515" s="102"/>
      <c r="AN1515" s="102"/>
      <c r="AO1515" s="102"/>
      <c r="AP1515" s="102"/>
      <c r="AQ1515" s="55">
        <f>AK1515+AM1515+AN1515+AO1515+AP1515</f>
        <v>3881</v>
      </c>
      <c r="AR1515" s="55">
        <f>AL1515+AP1515</f>
        <v>0</v>
      </c>
    </row>
    <row r="1516" spans="1:44" ht="16.5" customHeight="1">
      <c r="A1516" s="17" t="s">
        <v>451</v>
      </c>
      <c r="B1516" s="32">
        <v>923</v>
      </c>
      <c r="C1516" s="18" t="s">
        <v>20</v>
      </c>
      <c r="D1516" s="18" t="s">
        <v>27</v>
      </c>
      <c r="E1516" s="18" t="s">
        <v>453</v>
      </c>
      <c r="F1516" s="18"/>
      <c r="G1516" s="6">
        <f>G1517+G1520+G1523+G1526+G1529</f>
        <v>256</v>
      </c>
      <c r="H1516" s="6">
        <f>H1517+H1520+H1523+H1526+H1529</f>
        <v>256</v>
      </c>
      <c r="I1516" s="6">
        <f t="shared" ref="I1516:N1516" si="1649">I1517+I1520+I1523+I1526+I1529</f>
        <v>0</v>
      </c>
      <c r="J1516" s="6">
        <f t="shared" si="1649"/>
        <v>0</v>
      </c>
      <c r="K1516" s="6">
        <f t="shared" si="1649"/>
        <v>0</v>
      </c>
      <c r="L1516" s="6">
        <f t="shared" si="1649"/>
        <v>0</v>
      </c>
      <c r="M1516" s="6">
        <f t="shared" si="1649"/>
        <v>256</v>
      </c>
      <c r="N1516" s="6">
        <f t="shared" si="1649"/>
        <v>256</v>
      </c>
      <c r="O1516" s="6">
        <f t="shared" ref="O1516:T1516" si="1650">O1517+O1520+O1523+O1526+O1529</f>
        <v>0</v>
      </c>
      <c r="P1516" s="6">
        <f t="shared" si="1650"/>
        <v>0</v>
      </c>
      <c r="Q1516" s="6">
        <f t="shared" si="1650"/>
        <v>0</v>
      </c>
      <c r="R1516" s="6">
        <f t="shared" si="1650"/>
        <v>0</v>
      </c>
      <c r="S1516" s="118">
        <f t="shared" si="1650"/>
        <v>256</v>
      </c>
      <c r="T1516" s="118">
        <f t="shared" si="1650"/>
        <v>256</v>
      </c>
      <c r="U1516" s="6">
        <f t="shared" ref="U1516:Z1516" si="1651">U1517+U1520+U1523+U1526+U1529</f>
        <v>0</v>
      </c>
      <c r="V1516" s="6">
        <f t="shared" si="1651"/>
        <v>0</v>
      </c>
      <c r="W1516" s="6">
        <f t="shared" si="1651"/>
        <v>0</v>
      </c>
      <c r="X1516" s="6">
        <f t="shared" si="1651"/>
        <v>0</v>
      </c>
      <c r="Y1516" s="6">
        <f t="shared" si="1651"/>
        <v>256</v>
      </c>
      <c r="Z1516" s="6">
        <f t="shared" si="1651"/>
        <v>256</v>
      </c>
      <c r="AA1516" s="6">
        <f t="shared" ref="AA1516:AF1516" si="1652">AA1517+AA1520+AA1523+AA1526+AA1529</f>
        <v>0</v>
      </c>
      <c r="AB1516" s="6">
        <f t="shared" si="1652"/>
        <v>0</v>
      </c>
      <c r="AC1516" s="6">
        <f t="shared" si="1652"/>
        <v>0</v>
      </c>
      <c r="AD1516" s="6">
        <f t="shared" si="1652"/>
        <v>0</v>
      </c>
      <c r="AE1516" s="118">
        <f t="shared" si="1652"/>
        <v>256</v>
      </c>
      <c r="AF1516" s="118">
        <f t="shared" si="1652"/>
        <v>256</v>
      </c>
      <c r="AG1516" s="6">
        <f t="shared" ref="AG1516:AL1516" si="1653">AG1517+AG1520+AG1523+AG1526+AG1529</f>
        <v>0</v>
      </c>
      <c r="AH1516" s="6">
        <f t="shared" si="1653"/>
        <v>0</v>
      </c>
      <c r="AI1516" s="6">
        <f t="shared" si="1653"/>
        <v>0</v>
      </c>
      <c r="AJ1516" s="6">
        <f t="shared" si="1653"/>
        <v>0</v>
      </c>
      <c r="AK1516" s="6">
        <f t="shared" si="1653"/>
        <v>256</v>
      </c>
      <c r="AL1516" s="6">
        <f t="shared" si="1653"/>
        <v>256</v>
      </c>
      <c r="AM1516" s="6">
        <f t="shared" ref="AM1516:AR1516" si="1654">AM1517+AM1520+AM1523+AM1526+AM1529</f>
        <v>0</v>
      </c>
      <c r="AN1516" s="6">
        <f t="shared" si="1654"/>
        <v>0</v>
      </c>
      <c r="AO1516" s="6">
        <f t="shared" si="1654"/>
        <v>0</v>
      </c>
      <c r="AP1516" s="6">
        <f t="shared" si="1654"/>
        <v>0</v>
      </c>
      <c r="AQ1516" s="6">
        <f t="shared" si="1654"/>
        <v>256</v>
      </c>
      <c r="AR1516" s="6">
        <f t="shared" si="1654"/>
        <v>256</v>
      </c>
    </row>
    <row r="1517" spans="1:44" ht="33">
      <c r="A1517" s="17" t="s">
        <v>452</v>
      </c>
      <c r="B1517" s="32">
        <v>923</v>
      </c>
      <c r="C1517" s="18" t="s">
        <v>20</v>
      </c>
      <c r="D1517" s="18" t="s">
        <v>27</v>
      </c>
      <c r="E1517" s="18" t="s">
        <v>454</v>
      </c>
      <c r="F1517" s="18"/>
      <c r="G1517" s="6">
        <f>G1518</f>
        <v>3</v>
      </c>
      <c r="H1517" s="6">
        <f>H1518</f>
        <v>3</v>
      </c>
      <c r="I1517" s="6">
        <f t="shared" ref="I1517:X1518" si="1655">I1518</f>
        <v>0</v>
      </c>
      <c r="J1517" s="6">
        <f t="shared" si="1655"/>
        <v>0</v>
      </c>
      <c r="K1517" s="6">
        <f t="shared" si="1655"/>
        <v>0</v>
      </c>
      <c r="L1517" s="6">
        <f t="shared" si="1655"/>
        <v>0</v>
      </c>
      <c r="M1517" s="6">
        <f t="shared" si="1655"/>
        <v>3</v>
      </c>
      <c r="N1517" s="6">
        <f t="shared" si="1655"/>
        <v>3</v>
      </c>
      <c r="O1517" s="6">
        <f t="shared" si="1655"/>
        <v>0</v>
      </c>
      <c r="P1517" s="6">
        <f t="shared" si="1655"/>
        <v>0</v>
      </c>
      <c r="Q1517" s="6">
        <f t="shared" si="1655"/>
        <v>0</v>
      </c>
      <c r="R1517" s="6">
        <f t="shared" si="1655"/>
        <v>0</v>
      </c>
      <c r="S1517" s="118">
        <f t="shared" si="1655"/>
        <v>3</v>
      </c>
      <c r="T1517" s="118">
        <f t="shared" si="1655"/>
        <v>3</v>
      </c>
      <c r="U1517" s="6">
        <f t="shared" si="1655"/>
        <v>0</v>
      </c>
      <c r="V1517" s="6">
        <f t="shared" si="1655"/>
        <v>0</v>
      </c>
      <c r="W1517" s="6">
        <f t="shared" si="1655"/>
        <v>0</v>
      </c>
      <c r="X1517" s="6">
        <f t="shared" si="1655"/>
        <v>0</v>
      </c>
      <c r="Y1517" s="6">
        <f t="shared" ref="U1517:AJ1518" si="1656">Y1518</f>
        <v>3</v>
      </c>
      <c r="Z1517" s="6">
        <f t="shared" si="1656"/>
        <v>3</v>
      </c>
      <c r="AA1517" s="6">
        <f t="shared" si="1656"/>
        <v>0</v>
      </c>
      <c r="AB1517" s="6">
        <f t="shared" si="1656"/>
        <v>0</v>
      </c>
      <c r="AC1517" s="6">
        <f t="shared" si="1656"/>
        <v>0</v>
      </c>
      <c r="AD1517" s="6">
        <f t="shared" si="1656"/>
        <v>0</v>
      </c>
      <c r="AE1517" s="118">
        <f t="shared" si="1656"/>
        <v>3</v>
      </c>
      <c r="AF1517" s="118">
        <f t="shared" si="1656"/>
        <v>3</v>
      </c>
      <c r="AG1517" s="6">
        <f t="shared" si="1656"/>
        <v>0</v>
      </c>
      <c r="AH1517" s="6">
        <f t="shared" si="1656"/>
        <v>0</v>
      </c>
      <c r="AI1517" s="6">
        <f t="shared" si="1656"/>
        <v>0</v>
      </c>
      <c r="AJ1517" s="6">
        <f t="shared" si="1656"/>
        <v>0</v>
      </c>
      <c r="AK1517" s="6">
        <f t="shared" ref="AG1517:AR1518" si="1657">AK1518</f>
        <v>3</v>
      </c>
      <c r="AL1517" s="6">
        <f t="shared" si="1657"/>
        <v>3</v>
      </c>
      <c r="AM1517" s="6">
        <f t="shared" si="1657"/>
        <v>0</v>
      </c>
      <c r="AN1517" s="6">
        <f t="shared" si="1657"/>
        <v>0</v>
      </c>
      <c r="AO1517" s="6">
        <f t="shared" si="1657"/>
        <v>0</v>
      </c>
      <c r="AP1517" s="6">
        <f t="shared" si="1657"/>
        <v>0</v>
      </c>
      <c r="AQ1517" s="6">
        <f t="shared" si="1657"/>
        <v>3</v>
      </c>
      <c r="AR1517" s="6">
        <f t="shared" si="1657"/>
        <v>3</v>
      </c>
    </row>
    <row r="1518" spans="1:44" ht="33">
      <c r="A1518" s="17" t="s">
        <v>221</v>
      </c>
      <c r="B1518" s="32">
        <v>923</v>
      </c>
      <c r="C1518" s="18" t="s">
        <v>20</v>
      </c>
      <c r="D1518" s="18" t="s">
        <v>27</v>
      </c>
      <c r="E1518" s="18" t="s">
        <v>454</v>
      </c>
      <c r="F1518" s="18" t="s">
        <v>29</v>
      </c>
      <c r="G1518" s="6">
        <f>G1519</f>
        <v>3</v>
      </c>
      <c r="H1518" s="6">
        <f>H1519</f>
        <v>3</v>
      </c>
      <c r="I1518" s="6">
        <f t="shared" si="1655"/>
        <v>0</v>
      </c>
      <c r="J1518" s="6">
        <f t="shared" si="1655"/>
        <v>0</v>
      </c>
      <c r="K1518" s="6">
        <f t="shared" si="1655"/>
        <v>0</v>
      </c>
      <c r="L1518" s="6">
        <f t="shared" si="1655"/>
        <v>0</v>
      </c>
      <c r="M1518" s="6">
        <f t="shared" si="1655"/>
        <v>3</v>
      </c>
      <c r="N1518" s="6">
        <f t="shared" si="1655"/>
        <v>3</v>
      </c>
      <c r="O1518" s="6">
        <f t="shared" si="1655"/>
        <v>0</v>
      </c>
      <c r="P1518" s="6">
        <f t="shared" si="1655"/>
        <v>0</v>
      </c>
      <c r="Q1518" s="6">
        <f t="shared" si="1655"/>
        <v>0</v>
      </c>
      <c r="R1518" s="6">
        <f t="shared" si="1655"/>
        <v>0</v>
      </c>
      <c r="S1518" s="118">
        <f t="shared" si="1655"/>
        <v>3</v>
      </c>
      <c r="T1518" s="118">
        <f t="shared" si="1655"/>
        <v>3</v>
      </c>
      <c r="U1518" s="6">
        <f t="shared" si="1656"/>
        <v>0</v>
      </c>
      <c r="V1518" s="6">
        <f t="shared" si="1656"/>
        <v>0</v>
      </c>
      <c r="W1518" s="6">
        <f t="shared" si="1656"/>
        <v>0</v>
      </c>
      <c r="X1518" s="6">
        <f t="shared" si="1656"/>
        <v>0</v>
      </c>
      <c r="Y1518" s="6">
        <f t="shared" si="1656"/>
        <v>3</v>
      </c>
      <c r="Z1518" s="6">
        <f t="shared" si="1656"/>
        <v>3</v>
      </c>
      <c r="AA1518" s="6">
        <f t="shared" si="1656"/>
        <v>0</v>
      </c>
      <c r="AB1518" s="6">
        <f t="shared" si="1656"/>
        <v>0</v>
      </c>
      <c r="AC1518" s="6">
        <f t="shared" si="1656"/>
        <v>0</v>
      </c>
      <c r="AD1518" s="6">
        <f t="shared" si="1656"/>
        <v>0</v>
      </c>
      <c r="AE1518" s="118">
        <f t="shared" si="1656"/>
        <v>3</v>
      </c>
      <c r="AF1518" s="118">
        <f t="shared" si="1656"/>
        <v>3</v>
      </c>
      <c r="AG1518" s="6">
        <f t="shared" si="1657"/>
        <v>0</v>
      </c>
      <c r="AH1518" s="6">
        <f t="shared" si="1657"/>
        <v>0</v>
      </c>
      <c r="AI1518" s="6">
        <f t="shared" si="1657"/>
        <v>0</v>
      </c>
      <c r="AJ1518" s="6">
        <f t="shared" si="1657"/>
        <v>0</v>
      </c>
      <c r="AK1518" s="6">
        <f t="shared" si="1657"/>
        <v>3</v>
      </c>
      <c r="AL1518" s="6">
        <f t="shared" si="1657"/>
        <v>3</v>
      </c>
      <c r="AM1518" s="6">
        <f t="shared" si="1657"/>
        <v>0</v>
      </c>
      <c r="AN1518" s="6">
        <f t="shared" si="1657"/>
        <v>0</v>
      </c>
      <c r="AO1518" s="6">
        <f t="shared" si="1657"/>
        <v>0</v>
      </c>
      <c r="AP1518" s="6">
        <f t="shared" si="1657"/>
        <v>0</v>
      </c>
      <c r="AQ1518" s="6">
        <f t="shared" si="1657"/>
        <v>3</v>
      </c>
      <c r="AR1518" s="6">
        <f t="shared" si="1657"/>
        <v>3</v>
      </c>
    </row>
    <row r="1519" spans="1:44" ht="33">
      <c r="A1519" s="17" t="s">
        <v>34</v>
      </c>
      <c r="B1519" s="32">
        <v>923</v>
      </c>
      <c r="C1519" s="18" t="s">
        <v>20</v>
      </c>
      <c r="D1519" s="18" t="s">
        <v>27</v>
      </c>
      <c r="E1519" s="18" t="s">
        <v>454</v>
      </c>
      <c r="F1519" s="18" t="s">
        <v>35</v>
      </c>
      <c r="G1519" s="6">
        <v>3</v>
      </c>
      <c r="H1519" s="6">
        <v>3</v>
      </c>
      <c r="I1519" s="102"/>
      <c r="J1519" s="102"/>
      <c r="K1519" s="102"/>
      <c r="L1519" s="102"/>
      <c r="M1519" s="55">
        <f>G1519+I1519+J1519+K1519+L1519</f>
        <v>3</v>
      </c>
      <c r="N1519" s="55">
        <f>H1519+L1519</f>
        <v>3</v>
      </c>
      <c r="O1519" s="102"/>
      <c r="P1519" s="102"/>
      <c r="Q1519" s="102"/>
      <c r="R1519" s="102"/>
      <c r="S1519" s="119">
        <f>M1519+O1519+P1519+Q1519+R1519</f>
        <v>3</v>
      </c>
      <c r="T1519" s="119">
        <f>N1519+R1519</f>
        <v>3</v>
      </c>
      <c r="U1519" s="102"/>
      <c r="V1519" s="102"/>
      <c r="W1519" s="102"/>
      <c r="X1519" s="102"/>
      <c r="Y1519" s="55">
        <f>S1519+U1519+V1519+W1519+X1519</f>
        <v>3</v>
      </c>
      <c r="Z1519" s="55">
        <f>T1519+X1519</f>
        <v>3</v>
      </c>
      <c r="AA1519" s="102"/>
      <c r="AB1519" s="102"/>
      <c r="AC1519" s="102"/>
      <c r="AD1519" s="102"/>
      <c r="AE1519" s="119">
        <f>Y1519+AA1519+AB1519+AC1519+AD1519</f>
        <v>3</v>
      </c>
      <c r="AF1519" s="119">
        <f>Z1519+AD1519</f>
        <v>3</v>
      </c>
      <c r="AG1519" s="102"/>
      <c r="AH1519" s="102"/>
      <c r="AI1519" s="102"/>
      <c r="AJ1519" s="102"/>
      <c r="AK1519" s="55">
        <f>AE1519+AG1519+AH1519+AI1519+AJ1519</f>
        <v>3</v>
      </c>
      <c r="AL1519" s="55">
        <f>AF1519+AJ1519</f>
        <v>3</v>
      </c>
      <c r="AM1519" s="102"/>
      <c r="AN1519" s="102"/>
      <c r="AO1519" s="102"/>
      <c r="AP1519" s="102"/>
      <c r="AQ1519" s="55">
        <f>AK1519+AM1519+AN1519+AO1519+AP1519</f>
        <v>3</v>
      </c>
      <c r="AR1519" s="55">
        <f>AL1519+AP1519</f>
        <v>3</v>
      </c>
    </row>
    <row r="1520" spans="1:44" ht="30.75" customHeight="1">
      <c r="A1520" s="17" t="s">
        <v>455</v>
      </c>
      <c r="B1520" s="32">
        <v>923</v>
      </c>
      <c r="C1520" s="18" t="s">
        <v>20</v>
      </c>
      <c r="D1520" s="18" t="s">
        <v>27</v>
      </c>
      <c r="E1520" s="18" t="s">
        <v>457</v>
      </c>
      <c r="F1520" s="18"/>
      <c r="G1520" s="6">
        <f>G1521</f>
        <v>31</v>
      </c>
      <c r="H1520" s="6">
        <f>H1521</f>
        <v>31</v>
      </c>
      <c r="I1520" s="6">
        <f t="shared" ref="I1520:X1521" si="1658">I1521</f>
        <v>0</v>
      </c>
      <c r="J1520" s="6">
        <f t="shared" si="1658"/>
        <v>0</v>
      </c>
      <c r="K1520" s="6">
        <f t="shared" si="1658"/>
        <v>0</v>
      </c>
      <c r="L1520" s="6">
        <f t="shared" si="1658"/>
        <v>0</v>
      </c>
      <c r="M1520" s="6">
        <f t="shared" si="1658"/>
        <v>31</v>
      </c>
      <c r="N1520" s="6">
        <f t="shared" si="1658"/>
        <v>31</v>
      </c>
      <c r="O1520" s="6">
        <f t="shared" si="1658"/>
        <v>0</v>
      </c>
      <c r="P1520" s="6">
        <f t="shared" si="1658"/>
        <v>0</v>
      </c>
      <c r="Q1520" s="6">
        <f t="shared" si="1658"/>
        <v>0</v>
      </c>
      <c r="R1520" s="6">
        <f t="shared" si="1658"/>
        <v>0</v>
      </c>
      <c r="S1520" s="118">
        <f t="shared" si="1658"/>
        <v>31</v>
      </c>
      <c r="T1520" s="118">
        <f t="shared" si="1658"/>
        <v>31</v>
      </c>
      <c r="U1520" s="6">
        <f t="shared" si="1658"/>
        <v>0</v>
      </c>
      <c r="V1520" s="6">
        <f t="shared" si="1658"/>
        <v>0</v>
      </c>
      <c r="W1520" s="6">
        <f t="shared" si="1658"/>
        <v>0</v>
      </c>
      <c r="X1520" s="6">
        <f t="shared" si="1658"/>
        <v>0</v>
      </c>
      <c r="Y1520" s="6">
        <f t="shared" ref="U1520:AJ1521" si="1659">Y1521</f>
        <v>31</v>
      </c>
      <c r="Z1520" s="6">
        <f t="shared" si="1659"/>
        <v>31</v>
      </c>
      <c r="AA1520" s="6">
        <f t="shared" si="1659"/>
        <v>0</v>
      </c>
      <c r="AB1520" s="6">
        <f t="shared" si="1659"/>
        <v>0</v>
      </c>
      <c r="AC1520" s="6">
        <f t="shared" si="1659"/>
        <v>0</v>
      </c>
      <c r="AD1520" s="6">
        <f t="shared" si="1659"/>
        <v>0</v>
      </c>
      <c r="AE1520" s="118">
        <f t="shared" si="1659"/>
        <v>31</v>
      </c>
      <c r="AF1520" s="118">
        <f t="shared" si="1659"/>
        <v>31</v>
      </c>
      <c r="AG1520" s="6">
        <f t="shared" si="1659"/>
        <v>0</v>
      </c>
      <c r="AH1520" s="6">
        <f t="shared" si="1659"/>
        <v>0</v>
      </c>
      <c r="AI1520" s="6">
        <f t="shared" si="1659"/>
        <v>0</v>
      </c>
      <c r="AJ1520" s="6">
        <f t="shared" si="1659"/>
        <v>0</v>
      </c>
      <c r="AK1520" s="6">
        <f t="shared" ref="AG1520:AR1521" si="1660">AK1521</f>
        <v>31</v>
      </c>
      <c r="AL1520" s="6">
        <f t="shared" si="1660"/>
        <v>31</v>
      </c>
      <c r="AM1520" s="6">
        <f t="shared" si="1660"/>
        <v>0</v>
      </c>
      <c r="AN1520" s="6">
        <f t="shared" si="1660"/>
        <v>0</v>
      </c>
      <c r="AO1520" s="6">
        <f t="shared" si="1660"/>
        <v>0</v>
      </c>
      <c r="AP1520" s="6">
        <f t="shared" si="1660"/>
        <v>0</v>
      </c>
      <c r="AQ1520" s="6">
        <f t="shared" si="1660"/>
        <v>31</v>
      </c>
      <c r="AR1520" s="6">
        <f t="shared" si="1660"/>
        <v>31</v>
      </c>
    </row>
    <row r="1521" spans="1:44" ht="33">
      <c r="A1521" s="17" t="s">
        <v>221</v>
      </c>
      <c r="B1521" s="32">
        <v>923</v>
      </c>
      <c r="C1521" s="18" t="s">
        <v>20</v>
      </c>
      <c r="D1521" s="18" t="s">
        <v>27</v>
      </c>
      <c r="E1521" s="18" t="s">
        <v>457</v>
      </c>
      <c r="F1521" s="18" t="s">
        <v>29</v>
      </c>
      <c r="G1521" s="6">
        <f>G1522</f>
        <v>31</v>
      </c>
      <c r="H1521" s="6">
        <f>H1522</f>
        <v>31</v>
      </c>
      <c r="I1521" s="6">
        <f t="shared" si="1658"/>
        <v>0</v>
      </c>
      <c r="J1521" s="6">
        <f t="shared" si="1658"/>
        <v>0</v>
      </c>
      <c r="K1521" s="6">
        <f t="shared" si="1658"/>
        <v>0</v>
      </c>
      <c r="L1521" s="6">
        <f t="shared" si="1658"/>
        <v>0</v>
      </c>
      <c r="M1521" s="6">
        <f t="shared" si="1658"/>
        <v>31</v>
      </c>
      <c r="N1521" s="6">
        <f t="shared" si="1658"/>
        <v>31</v>
      </c>
      <c r="O1521" s="6">
        <f t="shared" si="1658"/>
        <v>0</v>
      </c>
      <c r="P1521" s="6">
        <f t="shared" si="1658"/>
        <v>0</v>
      </c>
      <c r="Q1521" s="6">
        <f t="shared" si="1658"/>
        <v>0</v>
      </c>
      <c r="R1521" s="6">
        <f t="shared" si="1658"/>
        <v>0</v>
      </c>
      <c r="S1521" s="118">
        <f t="shared" si="1658"/>
        <v>31</v>
      </c>
      <c r="T1521" s="118">
        <f t="shared" si="1658"/>
        <v>31</v>
      </c>
      <c r="U1521" s="6">
        <f t="shared" si="1659"/>
        <v>0</v>
      </c>
      <c r="V1521" s="6">
        <f t="shared" si="1659"/>
        <v>0</v>
      </c>
      <c r="W1521" s="6">
        <f t="shared" si="1659"/>
        <v>0</v>
      </c>
      <c r="X1521" s="6">
        <f t="shared" si="1659"/>
        <v>0</v>
      </c>
      <c r="Y1521" s="6">
        <f t="shared" si="1659"/>
        <v>31</v>
      </c>
      <c r="Z1521" s="6">
        <f t="shared" si="1659"/>
        <v>31</v>
      </c>
      <c r="AA1521" s="6">
        <f t="shared" si="1659"/>
        <v>0</v>
      </c>
      <c r="AB1521" s="6">
        <f t="shared" si="1659"/>
        <v>0</v>
      </c>
      <c r="AC1521" s="6">
        <f t="shared" si="1659"/>
        <v>0</v>
      </c>
      <c r="AD1521" s="6">
        <f t="shared" si="1659"/>
        <v>0</v>
      </c>
      <c r="AE1521" s="118">
        <f t="shared" si="1659"/>
        <v>31</v>
      </c>
      <c r="AF1521" s="118">
        <f t="shared" si="1659"/>
        <v>31</v>
      </c>
      <c r="AG1521" s="6">
        <f t="shared" si="1660"/>
        <v>0</v>
      </c>
      <c r="AH1521" s="6">
        <f t="shared" si="1660"/>
        <v>0</v>
      </c>
      <c r="AI1521" s="6">
        <f t="shared" si="1660"/>
        <v>0</v>
      </c>
      <c r="AJ1521" s="6">
        <f t="shared" si="1660"/>
        <v>0</v>
      </c>
      <c r="AK1521" s="6">
        <f t="shared" si="1660"/>
        <v>31</v>
      </c>
      <c r="AL1521" s="6">
        <f t="shared" si="1660"/>
        <v>31</v>
      </c>
      <c r="AM1521" s="6">
        <f t="shared" si="1660"/>
        <v>0</v>
      </c>
      <c r="AN1521" s="6">
        <f t="shared" si="1660"/>
        <v>0</v>
      </c>
      <c r="AO1521" s="6">
        <f t="shared" si="1660"/>
        <v>0</v>
      </c>
      <c r="AP1521" s="6">
        <f t="shared" si="1660"/>
        <v>0</v>
      </c>
      <c r="AQ1521" s="6">
        <f t="shared" si="1660"/>
        <v>31</v>
      </c>
      <c r="AR1521" s="6">
        <f t="shared" si="1660"/>
        <v>31</v>
      </c>
    </row>
    <row r="1522" spans="1:44" ht="33">
      <c r="A1522" s="17" t="s">
        <v>34</v>
      </c>
      <c r="B1522" s="32">
        <v>923</v>
      </c>
      <c r="C1522" s="18" t="s">
        <v>20</v>
      </c>
      <c r="D1522" s="18" t="s">
        <v>27</v>
      </c>
      <c r="E1522" s="18" t="s">
        <v>457</v>
      </c>
      <c r="F1522" s="18" t="s">
        <v>35</v>
      </c>
      <c r="G1522" s="6">
        <v>31</v>
      </c>
      <c r="H1522" s="6">
        <v>31</v>
      </c>
      <c r="I1522" s="102"/>
      <c r="J1522" s="102"/>
      <c r="K1522" s="102"/>
      <c r="L1522" s="102"/>
      <c r="M1522" s="55">
        <f>G1522+I1522+J1522+K1522+L1522</f>
        <v>31</v>
      </c>
      <c r="N1522" s="55">
        <f>H1522+L1522</f>
        <v>31</v>
      </c>
      <c r="O1522" s="102"/>
      <c r="P1522" s="102"/>
      <c r="Q1522" s="102"/>
      <c r="R1522" s="102"/>
      <c r="S1522" s="119">
        <f>M1522+O1522+P1522+Q1522+R1522</f>
        <v>31</v>
      </c>
      <c r="T1522" s="119">
        <f>N1522+R1522</f>
        <v>31</v>
      </c>
      <c r="U1522" s="102"/>
      <c r="V1522" s="102"/>
      <c r="W1522" s="102"/>
      <c r="X1522" s="102"/>
      <c r="Y1522" s="55">
        <f>S1522+U1522+V1522+W1522+X1522</f>
        <v>31</v>
      </c>
      <c r="Z1522" s="55">
        <f>T1522+X1522</f>
        <v>31</v>
      </c>
      <c r="AA1522" s="102"/>
      <c r="AB1522" s="102"/>
      <c r="AC1522" s="102"/>
      <c r="AD1522" s="102"/>
      <c r="AE1522" s="119">
        <f>Y1522+AA1522+AB1522+AC1522+AD1522</f>
        <v>31</v>
      </c>
      <c r="AF1522" s="119">
        <f>Z1522+AD1522</f>
        <v>31</v>
      </c>
      <c r="AG1522" s="102"/>
      <c r="AH1522" s="102"/>
      <c r="AI1522" s="102"/>
      <c r="AJ1522" s="102"/>
      <c r="AK1522" s="55">
        <f>AE1522+AG1522+AH1522+AI1522+AJ1522</f>
        <v>31</v>
      </c>
      <c r="AL1522" s="55">
        <f>AF1522+AJ1522</f>
        <v>31</v>
      </c>
      <c r="AM1522" s="102"/>
      <c r="AN1522" s="102"/>
      <c r="AO1522" s="102"/>
      <c r="AP1522" s="102"/>
      <c r="AQ1522" s="55">
        <f>AK1522+AM1522+AN1522+AO1522+AP1522</f>
        <v>31</v>
      </c>
      <c r="AR1522" s="55">
        <f>AL1522+AP1522</f>
        <v>31</v>
      </c>
    </row>
    <row r="1523" spans="1:44" ht="49.5">
      <c r="A1523" s="17" t="s">
        <v>473</v>
      </c>
      <c r="B1523" s="32">
        <v>923</v>
      </c>
      <c r="C1523" s="18" t="s">
        <v>20</v>
      </c>
      <c r="D1523" s="18" t="s">
        <v>27</v>
      </c>
      <c r="E1523" s="18" t="s">
        <v>465</v>
      </c>
      <c r="F1523" s="18"/>
      <c r="G1523" s="55">
        <f>G1524</f>
        <v>184</v>
      </c>
      <c r="H1523" s="55">
        <f>H1524</f>
        <v>184</v>
      </c>
      <c r="I1523" s="55">
        <f t="shared" ref="I1523:X1524" si="1661">I1524</f>
        <v>0</v>
      </c>
      <c r="J1523" s="55">
        <f t="shared" si="1661"/>
        <v>0</v>
      </c>
      <c r="K1523" s="55">
        <f t="shared" si="1661"/>
        <v>0</v>
      </c>
      <c r="L1523" s="55">
        <f t="shared" si="1661"/>
        <v>0</v>
      </c>
      <c r="M1523" s="55">
        <f t="shared" si="1661"/>
        <v>184</v>
      </c>
      <c r="N1523" s="55">
        <f t="shared" si="1661"/>
        <v>184</v>
      </c>
      <c r="O1523" s="55">
        <f t="shared" si="1661"/>
        <v>0</v>
      </c>
      <c r="P1523" s="55">
        <f t="shared" si="1661"/>
        <v>0</v>
      </c>
      <c r="Q1523" s="55">
        <f t="shared" si="1661"/>
        <v>0</v>
      </c>
      <c r="R1523" s="55">
        <f t="shared" si="1661"/>
        <v>0</v>
      </c>
      <c r="S1523" s="119">
        <f t="shared" si="1661"/>
        <v>184</v>
      </c>
      <c r="T1523" s="119">
        <f t="shared" si="1661"/>
        <v>184</v>
      </c>
      <c r="U1523" s="55">
        <f t="shared" si="1661"/>
        <v>0</v>
      </c>
      <c r="V1523" s="55">
        <f t="shared" si="1661"/>
        <v>0</v>
      </c>
      <c r="W1523" s="55">
        <f t="shared" si="1661"/>
        <v>0</v>
      </c>
      <c r="X1523" s="55">
        <f t="shared" si="1661"/>
        <v>0</v>
      </c>
      <c r="Y1523" s="55">
        <f t="shared" ref="U1523:AJ1524" si="1662">Y1524</f>
        <v>184</v>
      </c>
      <c r="Z1523" s="55">
        <f t="shared" si="1662"/>
        <v>184</v>
      </c>
      <c r="AA1523" s="55">
        <f t="shared" si="1662"/>
        <v>0</v>
      </c>
      <c r="AB1523" s="55">
        <f t="shared" si="1662"/>
        <v>0</v>
      </c>
      <c r="AC1523" s="55">
        <f t="shared" si="1662"/>
        <v>0</v>
      </c>
      <c r="AD1523" s="55">
        <f t="shared" si="1662"/>
        <v>0</v>
      </c>
      <c r="AE1523" s="119">
        <f t="shared" si="1662"/>
        <v>184</v>
      </c>
      <c r="AF1523" s="119">
        <f t="shared" si="1662"/>
        <v>184</v>
      </c>
      <c r="AG1523" s="55">
        <f t="shared" si="1662"/>
        <v>0</v>
      </c>
      <c r="AH1523" s="55">
        <f t="shared" si="1662"/>
        <v>0</v>
      </c>
      <c r="AI1523" s="55">
        <f t="shared" si="1662"/>
        <v>0</v>
      </c>
      <c r="AJ1523" s="55">
        <f t="shared" si="1662"/>
        <v>0</v>
      </c>
      <c r="AK1523" s="55">
        <f t="shared" ref="AG1523:AR1524" si="1663">AK1524</f>
        <v>184</v>
      </c>
      <c r="AL1523" s="55">
        <f t="shared" si="1663"/>
        <v>184</v>
      </c>
      <c r="AM1523" s="55">
        <f t="shared" si="1663"/>
        <v>0</v>
      </c>
      <c r="AN1523" s="55">
        <f t="shared" si="1663"/>
        <v>0</v>
      </c>
      <c r="AO1523" s="55">
        <f t="shared" si="1663"/>
        <v>0</v>
      </c>
      <c r="AP1523" s="55">
        <f t="shared" si="1663"/>
        <v>0</v>
      </c>
      <c r="AQ1523" s="55">
        <f t="shared" si="1663"/>
        <v>184</v>
      </c>
      <c r="AR1523" s="55">
        <f t="shared" si="1663"/>
        <v>184</v>
      </c>
    </row>
    <row r="1524" spans="1:44" ht="33">
      <c r="A1524" s="17" t="s">
        <v>221</v>
      </c>
      <c r="B1524" s="32">
        <v>923</v>
      </c>
      <c r="C1524" s="18" t="s">
        <v>20</v>
      </c>
      <c r="D1524" s="18" t="s">
        <v>27</v>
      </c>
      <c r="E1524" s="18" t="s">
        <v>465</v>
      </c>
      <c r="F1524" s="18" t="s">
        <v>29</v>
      </c>
      <c r="G1524" s="55">
        <f>G1525</f>
        <v>184</v>
      </c>
      <c r="H1524" s="55">
        <f>H1525</f>
        <v>184</v>
      </c>
      <c r="I1524" s="55">
        <f t="shared" si="1661"/>
        <v>0</v>
      </c>
      <c r="J1524" s="55">
        <f t="shared" si="1661"/>
        <v>0</v>
      </c>
      <c r="K1524" s="55">
        <f t="shared" si="1661"/>
        <v>0</v>
      </c>
      <c r="L1524" s="55">
        <f t="shared" si="1661"/>
        <v>0</v>
      </c>
      <c r="M1524" s="55">
        <f t="shared" si="1661"/>
        <v>184</v>
      </c>
      <c r="N1524" s="55">
        <f t="shared" si="1661"/>
        <v>184</v>
      </c>
      <c r="O1524" s="55">
        <f t="shared" si="1661"/>
        <v>0</v>
      </c>
      <c r="P1524" s="55">
        <f t="shared" si="1661"/>
        <v>0</v>
      </c>
      <c r="Q1524" s="55">
        <f t="shared" si="1661"/>
        <v>0</v>
      </c>
      <c r="R1524" s="55">
        <f t="shared" si="1661"/>
        <v>0</v>
      </c>
      <c r="S1524" s="119">
        <f t="shared" si="1661"/>
        <v>184</v>
      </c>
      <c r="T1524" s="119">
        <f t="shared" si="1661"/>
        <v>184</v>
      </c>
      <c r="U1524" s="55">
        <f t="shared" si="1662"/>
        <v>0</v>
      </c>
      <c r="V1524" s="55">
        <f t="shared" si="1662"/>
        <v>0</v>
      </c>
      <c r="W1524" s="55">
        <f t="shared" si="1662"/>
        <v>0</v>
      </c>
      <c r="X1524" s="55">
        <f t="shared" si="1662"/>
        <v>0</v>
      </c>
      <c r="Y1524" s="55">
        <f t="shared" si="1662"/>
        <v>184</v>
      </c>
      <c r="Z1524" s="55">
        <f t="shared" si="1662"/>
        <v>184</v>
      </c>
      <c r="AA1524" s="55">
        <f t="shared" si="1662"/>
        <v>0</v>
      </c>
      <c r="AB1524" s="55">
        <f t="shared" si="1662"/>
        <v>0</v>
      </c>
      <c r="AC1524" s="55">
        <f t="shared" si="1662"/>
        <v>0</v>
      </c>
      <c r="AD1524" s="55">
        <f t="shared" si="1662"/>
        <v>0</v>
      </c>
      <c r="AE1524" s="119">
        <f t="shared" si="1662"/>
        <v>184</v>
      </c>
      <c r="AF1524" s="119">
        <f t="shared" si="1662"/>
        <v>184</v>
      </c>
      <c r="AG1524" s="55">
        <f t="shared" si="1663"/>
        <v>0</v>
      </c>
      <c r="AH1524" s="55">
        <f t="shared" si="1663"/>
        <v>0</v>
      </c>
      <c r="AI1524" s="55">
        <f t="shared" si="1663"/>
        <v>0</v>
      </c>
      <c r="AJ1524" s="55">
        <f t="shared" si="1663"/>
        <v>0</v>
      </c>
      <c r="AK1524" s="55">
        <f t="shared" si="1663"/>
        <v>184</v>
      </c>
      <c r="AL1524" s="55">
        <f t="shared" si="1663"/>
        <v>184</v>
      </c>
      <c r="AM1524" s="55">
        <f t="shared" si="1663"/>
        <v>0</v>
      </c>
      <c r="AN1524" s="55">
        <f t="shared" si="1663"/>
        <v>0</v>
      </c>
      <c r="AO1524" s="55">
        <f t="shared" si="1663"/>
        <v>0</v>
      </c>
      <c r="AP1524" s="55">
        <f t="shared" si="1663"/>
        <v>0</v>
      </c>
      <c r="AQ1524" s="55">
        <f t="shared" si="1663"/>
        <v>184</v>
      </c>
      <c r="AR1524" s="55">
        <f t="shared" si="1663"/>
        <v>184</v>
      </c>
    </row>
    <row r="1525" spans="1:44" ht="33">
      <c r="A1525" s="17" t="s">
        <v>34</v>
      </c>
      <c r="B1525" s="32">
        <v>923</v>
      </c>
      <c r="C1525" s="18" t="s">
        <v>20</v>
      </c>
      <c r="D1525" s="18" t="s">
        <v>27</v>
      </c>
      <c r="E1525" s="18" t="s">
        <v>465</v>
      </c>
      <c r="F1525" s="18" t="s">
        <v>35</v>
      </c>
      <c r="G1525" s="6">
        <v>184</v>
      </c>
      <c r="H1525" s="6">
        <v>184</v>
      </c>
      <c r="I1525" s="102"/>
      <c r="J1525" s="102"/>
      <c r="K1525" s="102"/>
      <c r="L1525" s="102"/>
      <c r="M1525" s="55">
        <f>G1525+I1525+J1525+K1525+L1525</f>
        <v>184</v>
      </c>
      <c r="N1525" s="55">
        <f>H1525+L1525</f>
        <v>184</v>
      </c>
      <c r="O1525" s="102"/>
      <c r="P1525" s="102"/>
      <c r="Q1525" s="102"/>
      <c r="R1525" s="102"/>
      <c r="S1525" s="119">
        <f>M1525+O1525+P1525+Q1525+R1525</f>
        <v>184</v>
      </c>
      <c r="T1525" s="119">
        <f>N1525+R1525</f>
        <v>184</v>
      </c>
      <c r="U1525" s="102"/>
      <c r="V1525" s="102"/>
      <c r="W1525" s="102"/>
      <c r="X1525" s="102"/>
      <c r="Y1525" s="55">
        <f>S1525+U1525+V1525+W1525+X1525</f>
        <v>184</v>
      </c>
      <c r="Z1525" s="55">
        <f>T1525+X1525</f>
        <v>184</v>
      </c>
      <c r="AA1525" s="102"/>
      <c r="AB1525" s="102"/>
      <c r="AC1525" s="102"/>
      <c r="AD1525" s="102"/>
      <c r="AE1525" s="119">
        <f>Y1525+AA1525+AB1525+AC1525+AD1525</f>
        <v>184</v>
      </c>
      <c r="AF1525" s="119">
        <f>Z1525+AD1525</f>
        <v>184</v>
      </c>
      <c r="AG1525" s="102"/>
      <c r="AH1525" s="102"/>
      <c r="AI1525" s="102"/>
      <c r="AJ1525" s="102"/>
      <c r="AK1525" s="55">
        <f>AE1525+AG1525+AH1525+AI1525+AJ1525</f>
        <v>184</v>
      </c>
      <c r="AL1525" s="55">
        <f>AF1525+AJ1525</f>
        <v>184</v>
      </c>
      <c r="AM1525" s="102"/>
      <c r="AN1525" s="102"/>
      <c r="AO1525" s="102"/>
      <c r="AP1525" s="102"/>
      <c r="AQ1525" s="55">
        <f>AK1525+AM1525+AN1525+AO1525+AP1525</f>
        <v>184</v>
      </c>
      <c r="AR1525" s="55">
        <f>AL1525+AP1525</f>
        <v>184</v>
      </c>
    </row>
    <row r="1526" spans="1:44" ht="33">
      <c r="A1526" s="17" t="s">
        <v>461</v>
      </c>
      <c r="B1526" s="32">
        <v>923</v>
      </c>
      <c r="C1526" s="18" t="s">
        <v>20</v>
      </c>
      <c r="D1526" s="18" t="s">
        <v>27</v>
      </c>
      <c r="E1526" s="18" t="s">
        <v>464</v>
      </c>
      <c r="F1526" s="18"/>
      <c r="G1526" s="6">
        <f>G1527</f>
        <v>28</v>
      </c>
      <c r="H1526" s="6">
        <f>H1527</f>
        <v>28</v>
      </c>
      <c r="I1526" s="6">
        <f t="shared" ref="I1526:X1527" si="1664">I1527</f>
        <v>0</v>
      </c>
      <c r="J1526" s="6">
        <f t="shared" si="1664"/>
        <v>0</v>
      </c>
      <c r="K1526" s="6">
        <f t="shared" si="1664"/>
        <v>0</v>
      </c>
      <c r="L1526" s="6">
        <f t="shared" si="1664"/>
        <v>0</v>
      </c>
      <c r="M1526" s="6">
        <f t="shared" si="1664"/>
        <v>28</v>
      </c>
      <c r="N1526" s="6">
        <f t="shared" si="1664"/>
        <v>28</v>
      </c>
      <c r="O1526" s="6">
        <f t="shared" si="1664"/>
        <v>0</v>
      </c>
      <c r="P1526" s="6">
        <f t="shared" si="1664"/>
        <v>0</v>
      </c>
      <c r="Q1526" s="6">
        <f t="shared" si="1664"/>
        <v>0</v>
      </c>
      <c r="R1526" s="6">
        <f t="shared" si="1664"/>
        <v>0</v>
      </c>
      <c r="S1526" s="118">
        <f t="shared" si="1664"/>
        <v>28</v>
      </c>
      <c r="T1526" s="118">
        <f t="shared" si="1664"/>
        <v>28</v>
      </c>
      <c r="U1526" s="6">
        <f t="shared" si="1664"/>
        <v>0</v>
      </c>
      <c r="V1526" s="6">
        <f t="shared" si="1664"/>
        <v>0</v>
      </c>
      <c r="W1526" s="6">
        <f t="shared" si="1664"/>
        <v>0</v>
      </c>
      <c r="X1526" s="6">
        <f t="shared" si="1664"/>
        <v>0</v>
      </c>
      <c r="Y1526" s="6">
        <f t="shared" ref="U1526:AJ1527" si="1665">Y1527</f>
        <v>28</v>
      </c>
      <c r="Z1526" s="6">
        <f t="shared" si="1665"/>
        <v>28</v>
      </c>
      <c r="AA1526" s="6">
        <f t="shared" si="1665"/>
        <v>0</v>
      </c>
      <c r="AB1526" s="6">
        <f t="shared" si="1665"/>
        <v>0</v>
      </c>
      <c r="AC1526" s="6">
        <f t="shared" si="1665"/>
        <v>0</v>
      </c>
      <c r="AD1526" s="6">
        <f t="shared" si="1665"/>
        <v>0</v>
      </c>
      <c r="AE1526" s="118">
        <f t="shared" si="1665"/>
        <v>28</v>
      </c>
      <c r="AF1526" s="118">
        <f t="shared" si="1665"/>
        <v>28</v>
      </c>
      <c r="AG1526" s="6">
        <f t="shared" si="1665"/>
        <v>0</v>
      </c>
      <c r="AH1526" s="6">
        <f t="shared" si="1665"/>
        <v>0</v>
      </c>
      <c r="AI1526" s="6">
        <f t="shared" si="1665"/>
        <v>0</v>
      </c>
      <c r="AJ1526" s="6">
        <f t="shared" si="1665"/>
        <v>0</v>
      </c>
      <c r="AK1526" s="6">
        <f t="shared" ref="AG1526:AR1527" si="1666">AK1527</f>
        <v>28</v>
      </c>
      <c r="AL1526" s="6">
        <f t="shared" si="1666"/>
        <v>28</v>
      </c>
      <c r="AM1526" s="6">
        <f t="shared" si="1666"/>
        <v>0</v>
      </c>
      <c r="AN1526" s="6">
        <f t="shared" si="1666"/>
        <v>0</v>
      </c>
      <c r="AO1526" s="6">
        <f t="shared" si="1666"/>
        <v>0</v>
      </c>
      <c r="AP1526" s="6">
        <f t="shared" si="1666"/>
        <v>0</v>
      </c>
      <c r="AQ1526" s="6">
        <f t="shared" si="1666"/>
        <v>28</v>
      </c>
      <c r="AR1526" s="6">
        <f t="shared" si="1666"/>
        <v>28</v>
      </c>
    </row>
    <row r="1527" spans="1:44" ht="33">
      <c r="A1527" s="17" t="s">
        <v>221</v>
      </c>
      <c r="B1527" s="32">
        <v>923</v>
      </c>
      <c r="C1527" s="18" t="s">
        <v>20</v>
      </c>
      <c r="D1527" s="18" t="s">
        <v>27</v>
      </c>
      <c r="E1527" s="18" t="s">
        <v>464</v>
      </c>
      <c r="F1527" s="18" t="s">
        <v>29</v>
      </c>
      <c r="G1527" s="6">
        <f>G1528</f>
        <v>28</v>
      </c>
      <c r="H1527" s="6">
        <f>H1528</f>
        <v>28</v>
      </c>
      <c r="I1527" s="6">
        <f t="shared" si="1664"/>
        <v>0</v>
      </c>
      <c r="J1527" s="6">
        <f t="shared" si="1664"/>
        <v>0</v>
      </c>
      <c r="K1527" s="6">
        <f t="shared" si="1664"/>
        <v>0</v>
      </c>
      <c r="L1527" s="6">
        <f t="shared" si="1664"/>
        <v>0</v>
      </c>
      <c r="M1527" s="6">
        <f t="shared" si="1664"/>
        <v>28</v>
      </c>
      <c r="N1527" s="6">
        <f t="shared" si="1664"/>
        <v>28</v>
      </c>
      <c r="O1527" s="6">
        <f t="shared" si="1664"/>
        <v>0</v>
      </c>
      <c r="P1527" s="6">
        <f t="shared" si="1664"/>
        <v>0</v>
      </c>
      <c r="Q1527" s="6">
        <f t="shared" si="1664"/>
        <v>0</v>
      </c>
      <c r="R1527" s="6">
        <f t="shared" si="1664"/>
        <v>0</v>
      </c>
      <c r="S1527" s="118">
        <f t="shared" si="1664"/>
        <v>28</v>
      </c>
      <c r="T1527" s="118">
        <f t="shared" si="1664"/>
        <v>28</v>
      </c>
      <c r="U1527" s="6">
        <f t="shared" si="1665"/>
        <v>0</v>
      </c>
      <c r="V1527" s="6">
        <f t="shared" si="1665"/>
        <v>0</v>
      </c>
      <c r="W1527" s="6">
        <f t="shared" si="1665"/>
        <v>0</v>
      </c>
      <c r="X1527" s="6">
        <f t="shared" si="1665"/>
        <v>0</v>
      </c>
      <c r="Y1527" s="6">
        <f t="shared" si="1665"/>
        <v>28</v>
      </c>
      <c r="Z1527" s="6">
        <f t="shared" si="1665"/>
        <v>28</v>
      </c>
      <c r="AA1527" s="6">
        <f t="shared" si="1665"/>
        <v>0</v>
      </c>
      <c r="AB1527" s="6">
        <f t="shared" si="1665"/>
        <v>0</v>
      </c>
      <c r="AC1527" s="6">
        <f t="shared" si="1665"/>
        <v>0</v>
      </c>
      <c r="AD1527" s="6">
        <f t="shared" si="1665"/>
        <v>0</v>
      </c>
      <c r="AE1527" s="118">
        <f t="shared" si="1665"/>
        <v>28</v>
      </c>
      <c r="AF1527" s="118">
        <f t="shared" si="1665"/>
        <v>28</v>
      </c>
      <c r="AG1527" s="6">
        <f t="shared" si="1666"/>
        <v>0</v>
      </c>
      <c r="AH1527" s="6">
        <f t="shared" si="1666"/>
        <v>0</v>
      </c>
      <c r="AI1527" s="6">
        <f t="shared" si="1666"/>
        <v>0</v>
      </c>
      <c r="AJ1527" s="6">
        <f t="shared" si="1666"/>
        <v>0</v>
      </c>
      <c r="AK1527" s="6">
        <f t="shared" si="1666"/>
        <v>28</v>
      </c>
      <c r="AL1527" s="6">
        <f t="shared" si="1666"/>
        <v>28</v>
      </c>
      <c r="AM1527" s="6">
        <f t="shared" si="1666"/>
        <v>0</v>
      </c>
      <c r="AN1527" s="6">
        <f t="shared" si="1666"/>
        <v>0</v>
      </c>
      <c r="AO1527" s="6">
        <f t="shared" si="1666"/>
        <v>0</v>
      </c>
      <c r="AP1527" s="6">
        <f t="shared" si="1666"/>
        <v>0</v>
      </c>
      <c r="AQ1527" s="6">
        <f t="shared" si="1666"/>
        <v>28</v>
      </c>
      <c r="AR1527" s="6">
        <f t="shared" si="1666"/>
        <v>28</v>
      </c>
    </row>
    <row r="1528" spans="1:44" ht="33">
      <c r="A1528" s="17" t="s">
        <v>34</v>
      </c>
      <c r="B1528" s="32">
        <v>923</v>
      </c>
      <c r="C1528" s="18" t="s">
        <v>20</v>
      </c>
      <c r="D1528" s="18" t="s">
        <v>27</v>
      </c>
      <c r="E1528" s="18" t="s">
        <v>464</v>
      </c>
      <c r="F1528" s="18" t="s">
        <v>35</v>
      </c>
      <c r="G1528" s="6">
        <v>28</v>
      </c>
      <c r="H1528" s="6">
        <v>28</v>
      </c>
      <c r="I1528" s="102"/>
      <c r="J1528" s="102"/>
      <c r="K1528" s="102"/>
      <c r="L1528" s="102"/>
      <c r="M1528" s="55">
        <f>G1528+I1528+J1528+K1528+L1528</f>
        <v>28</v>
      </c>
      <c r="N1528" s="55">
        <f>H1528+L1528</f>
        <v>28</v>
      </c>
      <c r="O1528" s="102"/>
      <c r="P1528" s="102"/>
      <c r="Q1528" s="102"/>
      <c r="R1528" s="102"/>
      <c r="S1528" s="119">
        <f>M1528+O1528+P1528+Q1528+R1528</f>
        <v>28</v>
      </c>
      <c r="T1528" s="119">
        <f>N1528+R1528</f>
        <v>28</v>
      </c>
      <c r="U1528" s="102"/>
      <c r="V1528" s="102"/>
      <c r="W1528" s="102"/>
      <c r="X1528" s="102"/>
      <c r="Y1528" s="55">
        <f>S1528+U1528+V1528+W1528+X1528</f>
        <v>28</v>
      </c>
      <c r="Z1528" s="55">
        <f>T1528+X1528</f>
        <v>28</v>
      </c>
      <c r="AA1528" s="102"/>
      <c r="AB1528" s="102"/>
      <c r="AC1528" s="102"/>
      <c r="AD1528" s="102"/>
      <c r="AE1528" s="119">
        <f>Y1528+AA1528+AB1528+AC1528+AD1528</f>
        <v>28</v>
      </c>
      <c r="AF1528" s="119">
        <f>Z1528+AD1528</f>
        <v>28</v>
      </c>
      <c r="AG1528" s="102"/>
      <c r="AH1528" s="102"/>
      <c r="AI1528" s="102"/>
      <c r="AJ1528" s="102"/>
      <c r="AK1528" s="55">
        <f>AE1528+AG1528+AH1528+AI1528+AJ1528</f>
        <v>28</v>
      </c>
      <c r="AL1528" s="55">
        <f>AF1528+AJ1528</f>
        <v>28</v>
      </c>
      <c r="AM1528" s="102"/>
      <c r="AN1528" s="102"/>
      <c r="AO1528" s="102"/>
      <c r="AP1528" s="102"/>
      <c r="AQ1528" s="55">
        <f>AK1528+AM1528+AN1528+AO1528+AP1528</f>
        <v>28</v>
      </c>
      <c r="AR1528" s="55">
        <f>AL1528+AP1528</f>
        <v>28</v>
      </c>
    </row>
    <row r="1529" spans="1:44" ht="17.25" customHeight="1">
      <c r="A1529" s="17" t="s">
        <v>462</v>
      </c>
      <c r="B1529" s="32">
        <f>B1527</f>
        <v>923</v>
      </c>
      <c r="C1529" s="18" t="s">
        <v>20</v>
      </c>
      <c r="D1529" s="18" t="s">
        <v>27</v>
      </c>
      <c r="E1529" s="18" t="s">
        <v>463</v>
      </c>
      <c r="F1529" s="18"/>
      <c r="G1529" s="6">
        <f>G1530</f>
        <v>10</v>
      </c>
      <c r="H1529" s="6">
        <f>H1530</f>
        <v>10</v>
      </c>
      <c r="I1529" s="6">
        <f t="shared" ref="I1529:X1530" si="1667">I1530</f>
        <v>0</v>
      </c>
      <c r="J1529" s="6">
        <f t="shared" si="1667"/>
        <v>0</v>
      </c>
      <c r="K1529" s="6">
        <f t="shared" si="1667"/>
        <v>0</v>
      </c>
      <c r="L1529" s="6">
        <f t="shared" si="1667"/>
        <v>0</v>
      </c>
      <c r="M1529" s="6">
        <f t="shared" si="1667"/>
        <v>10</v>
      </c>
      <c r="N1529" s="6">
        <f t="shared" si="1667"/>
        <v>10</v>
      </c>
      <c r="O1529" s="6">
        <f t="shared" si="1667"/>
        <v>0</v>
      </c>
      <c r="P1529" s="6">
        <f t="shared" si="1667"/>
        <v>0</v>
      </c>
      <c r="Q1529" s="6">
        <f t="shared" si="1667"/>
        <v>0</v>
      </c>
      <c r="R1529" s="6">
        <f t="shared" si="1667"/>
        <v>0</v>
      </c>
      <c r="S1529" s="118">
        <f t="shared" si="1667"/>
        <v>10</v>
      </c>
      <c r="T1529" s="118">
        <f t="shared" si="1667"/>
        <v>10</v>
      </c>
      <c r="U1529" s="6">
        <f t="shared" si="1667"/>
        <v>0</v>
      </c>
      <c r="V1529" s="6">
        <f t="shared" si="1667"/>
        <v>0</v>
      </c>
      <c r="W1529" s="6">
        <f t="shared" si="1667"/>
        <v>0</v>
      </c>
      <c r="X1529" s="6">
        <f t="shared" si="1667"/>
        <v>0</v>
      </c>
      <c r="Y1529" s="6">
        <f t="shared" ref="U1529:AJ1530" si="1668">Y1530</f>
        <v>10</v>
      </c>
      <c r="Z1529" s="6">
        <f t="shared" si="1668"/>
        <v>10</v>
      </c>
      <c r="AA1529" s="6">
        <f t="shared" si="1668"/>
        <v>0</v>
      </c>
      <c r="AB1529" s="6">
        <f t="shared" si="1668"/>
        <v>0</v>
      </c>
      <c r="AC1529" s="6">
        <f t="shared" si="1668"/>
        <v>0</v>
      </c>
      <c r="AD1529" s="6">
        <f t="shared" si="1668"/>
        <v>0</v>
      </c>
      <c r="AE1529" s="118">
        <f t="shared" si="1668"/>
        <v>10</v>
      </c>
      <c r="AF1529" s="118">
        <f t="shared" si="1668"/>
        <v>10</v>
      </c>
      <c r="AG1529" s="6">
        <f t="shared" si="1668"/>
        <v>0</v>
      </c>
      <c r="AH1529" s="6">
        <f t="shared" si="1668"/>
        <v>0</v>
      </c>
      <c r="AI1529" s="6">
        <f t="shared" si="1668"/>
        <v>0</v>
      </c>
      <c r="AJ1529" s="6">
        <f t="shared" si="1668"/>
        <v>0</v>
      </c>
      <c r="AK1529" s="6">
        <f t="shared" ref="AG1529:AR1530" si="1669">AK1530</f>
        <v>10</v>
      </c>
      <c r="AL1529" s="6">
        <f t="shared" si="1669"/>
        <v>10</v>
      </c>
      <c r="AM1529" s="6">
        <f t="shared" si="1669"/>
        <v>0</v>
      </c>
      <c r="AN1529" s="6">
        <f t="shared" si="1669"/>
        <v>0</v>
      </c>
      <c r="AO1529" s="6">
        <f t="shared" si="1669"/>
        <v>0</v>
      </c>
      <c r="AP1529" s="6">
        <f t="shared" si="1669"/>
        <v>0</v>
      </c>
      <c r="AQ1529" s="6">
        <f t="shared" si="1669"/>
        <v>10</v>
      </c>
      <c r="AR1529" s="6">
        <f t="shared" si="1669"/>
        <v>10</v>
      </c>
    </row>
    <row r="1530" spans="1:44" ht="33">
      <c r="A1530" s="17" t="s">
        <v>221</v>
      </c>
      <c r="B1530" s="32">
        <f>B1528</f>
        <v>923</v>
      </c>
      <c r="C1530" s="18" t="s">
        <v>20</v>
      </c>
      <c r="D1530" s="18" t="s">
        <v>27</v>
      </c>
      <c r="E1530" s="18" t="s">
        <v>463</v>
      </c>
      <c r="F1530" s="18" t="s">
        <v>29</v>
      </c>
      <c r="G1530" s="6">
        <f>G1531</f>
        <v>10</v>
      </c>
      <c r="H1530" s="6">
        <f>H1531</f>
        <v>10</v>
      </c>
      <c r="I1530" s="6">
        <f t="shared" si="1667"/>
        <v>0</v>
      </c>
      <c r="J1530" s="6">
        <f t="shared" si="1667"/>
        <v>0</v>
      </c>
      <c r="K1530" s="6">
        <f t="shared" si="1667"/>
        <v>0</v>
      </c>
      <c r="L1530" s="6">
        <f t="shared" si="1667"/>
        <v>0</v>
      </c>
      <c r="M1530" s="6">
        <f t="shared" si="1667"/>
        <v>10</v>
      </c>
      <c r="N1530" s="6">
        <f t="shared" si="1667"/>
        <v>10</v>
      </c>
      <c r="O1530" s="6">
        <f t="shared" si="1667"/>
        <v>0</v>
      </c>
      <c r="P1530" s="6">
        <f t="shared" si="1667"/>
        <v>0</v>
      </c>
      <c r="Q1530" s="6">
        <f t="shared" si="1667"/>
        <v>0</v>
      </c>
      <c r="R1530" s="6">
        <f t="shared" si="1667"/>
        <v>0</v>
      </c>
      <c r="S1530" s="118">
        <f t="shared" si="1667"/>
        <v>10</v>
      </c>
      <c r="T1530" s="118">
        <f t="shared" si="1667"/>
        <v>10</v>
      </c>
      <c r="U1530" s="6">
        <f t="shared" si="1668"/>
        <v>0</v>
      </c>
      <c r="V1530" s="6">
        <f t="shared" si="1668"/>
        <v>0</v>
      </c>
      <c r="W1530" s="6">
        <f t="shared" si="1668"/>
        <v>0</v>
      </c>
      <c r="X1530" s="6">
        <f t="shared" si="1668"/>
        <v>0</v>
      </c>
      <c r="Y1530" s="6">
        <f t="shared" si="1668"/>
        <v>10</v>
      </c>
      <c r="Z1530" s="6">
        <f t="shared" si="1668"/>
        <v>10</v>
      </c>
      <c r="AA1530" s="6">
        <f t="shared" si="1668"/>
        <v>0</v>
      </c>
      <c r="AB1530" s="6">
        <f t="shared" si="1668"/>
        <v>0</v>
      </c>
      <c r="AC1530" s="6">
        <f t="shared" si="1668"/>
        <v>0</v>
      </c>
      <c r="AD1530" s="6">
        <f t="shared" si="1668"/>
        <v>0</v>
      </c>
      <c r="AE1530" s="118">
        <f t="shared" si="1668"/>
        <v>10</v>
      </c>
      <c r="AF1530" s="118">
        <f t="shared" si="1668"/>
        <v>10</v>
      </c>
      <c r="AG1530" s="6">
        <f t="shared" si="1669"/>
        <v>0</v>
      </c>
      <c r="AH1530" s="6">
        <f t="shared" si="1669"/>
        <v>0</v>
      </c>
      <c r="AI1530" s="6">
        <f t="shared" si="1669"/>
        <v>0</v>
      </c>
      <c r="AJ1530" s="6">
        <f t="shared" si="1669"/>
        <v>0</v>
      </c>
      <c r="AK1530" s="6">
        <f t="shared" si="1669"/>
        <v>10</v>
      </c>
      <c r="AL1530" s="6">
        <f t="shared" si="1669"/>
        <v>10</v>
      </c>
      <c r="AM1530" s="6">
        <f t="shared" si="1669"/>
        <v>0</v>
      </c>
      <c r="AN1530" s="6">
        <f t="shared" si="1669"/>
        <v>0</v>
      </c>
      <c r="AO1530" s="6">
        <f t="shared" si="1669"/>
        <v>0</v>
      </c>
      <c r="AP1530" s="6">
        <f t="shared" si="1669"/>
        <v>0</v>
      </c>
      <c r="AQ1530" s="6">
        <f t="shared" si="1669"/>
        <v>10</v>
      </c>
      <c r="AR1530" s="6">
        <f t="shared" si="1669"/>
        <v>10</v>
      </c>
    </row>
    <row r="1531" spans="1:44" ht="33">
      <c r="A1531" s="17" t="s">
        <v>34</v>
      </c>
      <c r="B1531" s="32">
        <f>B1529</f>
        <v>923</v>
      </c>
      <c r="C1531" s="18" t="s">
        <v>20</v>
      </c>
      <c r="D1531" s="18" t="s">
        <v>27</v>
      </c>
      <c r="E1531" s="18" t="s">
        <v>463</v>
      </c>
      <c r="F1531" s="18" t="s">
        <v>35</v>
      </c>
      <c r="G1531" s="6">
        <v>10</v>
      </c>
      <c r="H1531" s="6">
        <v>10</v>
      </c>
      <c r="I1531" s="102"/>
      <c r="J1531" s="102"/>
      <c r="K1531" s="102"/>
      <c r="L1531" s="102"/>
      <c r="M1531" s="55">
        <f>G1531+I1531+J1531+K1531+L1531</f>
        <v>10</v>
      </c>
      <c r="N1531" s="55">
        <f>H1531+L1531</f>
        <v>10</v>
      </c>
      <c r="O1531" s="102"/>
      <c r="P1531" s="102"/>
      <c r="Q1531" s="102"/>
      <c r="R1531" s="102"/>
      <c r="S1531" s="119">
        <f>M1531+O1531+P1531+Q1531+R1531</f>
        <v>10</v>
      </c>
      <c r="T1531" s="119">
        <f>N1531+R1531</f>
        <v>10</v>
      </c>
      <c r="U1531" s="102"/>
      <c r="V1531" s="102"/>
      <c r="W1531" s="102"/>
      <c r="X1531" s="102"/>
      <c r="Y1531" s="55">
        <f>S1531+U1531+V1531+W1531+X1531</f>
        <v>10</v>
      </c>
      <c r="Z1531" s="55">
        <f>T1531+X1531</f>
        <v>10</v>
      </c>
      <c r="AA1531" s="102"/>
      <c r="AB1531" s="102"/>
      <c r="AC1531" s="102"/>
      <c r="AD1531" s="102"/>
      <c r="AE1531" s="119">
        <f>Y1531+AA1531+AB1531+AC1531+AD1531</f>
        <v>10</v>
      </c>
      <c r="AF1531" s="119">
        <f>Z1531+AD1531</f>
        <v>10</v>
      </c>
      <c r="AG1531" s="102"/>
      <c r="AH1531" s="102"/>
      <c r="AI1531" s="102"/>
      <c r="AJ1531" s="102"/>
      <c r="AK1531" s="55">
        <f>AE1531+AG1531+AH1531+AI1531+AJ1531</f>
        <v>10</v>
      </c>
      <c r="AL1531" s="55">
        <f>AF1531+AJ1531</f>
        <v>10</v>
      </c>
      <c r="AM1531" s="102"/>
      <c r="AN1531" s="102"/>
      <c r="AO1531" s="102"/>
      <c r="AP1531" s="102"/>
      <c r="AQ1531" s="55">
        <f>AK1531+AM1531+AN1531+AO1531+AP1531</f>
        <v>10</v>
      </c>
      <c r="AR1531" s="55">
        <f>AL1531+AP1531</f>
        <v>10</v>
      </c>
    </row>
    <row r="1532" spans="1:44">
      <c r="A1532" s="17"/>
      <c r="B1532" s="32"/>
      <c r="C1532" s="18"/>
      <c r="D1532" s="18"/>
      <c r="E1532" s="18"/>
      <c r="F1532" s="18"/>
      <c r="G1532" s="6"/>
      <c r="H1532" s="6"/>
      <c r="I1532" s="102"/>
      <c r="J1532" s="102"/>
      <c r="K1532" s="102"/>
      <c r="L1532" s="102"/>
      <c r="M1532" s="102"/>
      <c r="N1532" s="102"/>
      <c r="O1532" s="102"/>
      <c r="P1532" s="102"/>
      <c r="Q1532" s="102"/>
      <c r="R1532" s="102"/>
      <c r="S1532" s="121"/>
      <c r="T1532" s="121"/>
      <c r="U1532" s="102"/>
      <c r="V1532" s="102"/>
      <c r="W1532" s="102"/>
      <c r="X1532" s="102"/>
      <c r="Y1532" s="102"/>
      <c r="Z1532" s="102"/>
      <c r="AA1532" s="102"/>
      <c r="AB1532" s="102"/>
      <c r="AC1532" s="102"/>
      <c r="AD1532" s="102"/>
      <c r="AE1532" s="121"/>
      <c r="AF1532" s="121"/>
      <c r="AG1532" s="102"/>
      <c r="AH1532" s="102"/>
      <c r="AI1532" s="102"/>
      <c r="AJ1532" s="102"/>
      <c r="AK1532" s="102"/>
      <c r="AL1532" s="102"/>
      <c r="AM1532" s="102"/>
      <c r="AN1532" s="102"/>
      <c r="AO1532" s="102"/>
      <c r="AP1532" s="102"/>
      <c r="AQ1532" s="102"/>
      <c r="AR1532" s="102"/>
    </row>
    <row r="1533" spans="1:44" ht="18.75">
      <c r="A1533" s="15" t="s">
        <v>712</v>
      </c>
      <c r="B1533" s="76">
        <v>923</v>
      </c>
      <c r="C1533" s="27" t="s">
        <v>20</v>
      </c>
      <c r="D1533" s="27" t="s">
        <v>7</v>
      </c>
      <c r="E1533" s="27"/>
      <c r="F1533" s="27"/>
      <c r="G1533" s="9">
        <f>G1534</f>
        <v>424</v>
      </c>
      <c r="H1533" s="9">
        <f t="shared" ref="H1533:W1537" si="1670">H1534</f>
        <v>0</v>
      </c>
      <c r="I1533" s="9">
        <f t="shared" si="1670"/>
        <v>0</v>
      </c>
      <c r="J1533" s="9">
        <f t="shared" si="1670"/>
        <v>0</v>
      </c>
      <c r="K1533" s="9">
        <f t="shared" si="1670"/>
        <v>0</v>
      </c>
      <c r="L1533" s="9">
        <f t="shared" si="1670"/>
        <v>0</v>
      </c>
      <c r="M1533" s="9">
        <f t="shared" si="1670"/>
        <v>424</v>
      </c>
      <c r="N1533" s="9">
        <f t="shared" si="1670"/>
        <v>0</v>
      </c>
      <c r="O1533" s="9">
        <f t="shared" si="1670"/>
        <v>0</v>
      </c>
      <c r="P1533" s="9">
        <f t="shared" si="1670"/>
        <v>0</v>
      </c>
      <c r="Q1533" s="9">
        <f t="shared" si="1670"/>
        <v>0</v>
      </c>
      <c r="R1533" s="9">
        <f t="shared" si="1670"/>
        <v>0</v>
      </c>
      <c r="S1533" s="124">
        <f t="shared" si="1670"/>
        <v>424</v>
      </c>
      <c r="T1533" s="124">
        <f t="shared" si="1670"/>
        <v>0</v>
      </c>
      <c r="U1533" s="9">
        <f t="shared" si="1670"/>
        <v>0</v>
      </c>
      <c r="V1533" s="9">
        <f t="shared" si="1670"/>
        <v>0</v>
      </c>
      <c r="W1533" s="9">
        <f t="shared" si="1670"/>
        <v>0</v>
      </c>
      <c r="X1533" s="9">
        <f t="shared" ref="U1533:AJ1537" si="1671">X1534</f>
        <v>0</v>
      </c>
      <c r="Y1533" s="9">
        <f t="shared" si="1671"/>
        <v>424</v>
      </c>
      <c r="Z1533" s="9">
        <f t="shared" si="1671"/>
        <v>0</v>
      </c>
      <c r="AA1533" s="9">
        <f t="shared" si="1671"/>
        <v>0</v>
      </c>
      <c r="AB1533" s="9">
        <f t="shared" si="1671"/>
        <v>0</v>
      </c>
      <c r="AC1533" s="9">
        <f t="shared" si="1671"/>
        <v>0</v>
      </c>
      <c r="AD1533" s="9">
        <f t="shared" si="1671"/>
        <v>0</v>
      </c>
      <c r="AE1533" s="124">
        <f t="shared" si="1671"/>
        <v>424</v>
      </c>
      <c r="AF1533" s="124">
        <f t="shared" si="1671"/>
        <v>0</v>
      </c>
      <c r="AG1533" s="9">
        <f t="shared" si="1671"/>
        <v>0</v>
      </c>
      <c r="AH1533" s="9">
        <f t="shared" si="1671"/>
        <v>0</v>
      </c>
      <c r="AI1533" s="9">
        <f t="shared" si="1671"/>
        <v>0</v>
      </c>
      <c r="AJ1533" s="9">
        <f t="shared" si="1671"/>
        <v>0</v>
      </c>
      <c r="AK1533" s="9">
        <f t="shared" ref="AG1533:AR1537" si="1672">AK1534</f>
        <v>424</v>
      </c>
      <c r="AL1533" s="9">
        <f t="shared" si="1672"/>
        <v>0</v>
      </c>
      <c r="AM1533" s="9">
        <f t="shared" si="1672"/>
        <v>0</v>
      </c>
      <c r="AN1533" s="9">
        <f t="shared" si="1672"/>
        <v>0</v>
      </c>
      <c r="AO1533" s="9">
        <f t="shared" si="1672"/>
        <v>0</v>
      </c>
      <c r="AP1533" s="9">
        <f t="shared" si="1672"/>
        <v>0</v>
      </c>
      <c r="AQ1533" s="9">
        <f t="shared" si="1672"/>
        <v>424</v>
      </c>
      <c r="AR1533" s="9">
        <f t="shared" si="1672"/>
        <v>0</v>
      </c>
    </row>
    <row r="1534" spans="1:44" ht="20.25">
      <c r="A1534" s="17" t="s">
        <v>57</v>
      </c>
      <c r="B1534" s="75">
        <v>923</v>
      </c>
      <c r="C1534" s="22" t="s">
        <v>20</v>
      </c>
      <c r="D1534" s="22" t="s">
        <v>7</v>
      </c>
      <c r="E1534" s="18" t="s">
        <v>58</v>
      </c>
      <c r="F1534" s="21"/>
      <c r="G1534" s="55">
        <f>G1535</f>
        <v>424</v>
      </c>
      <c r="H1534" s="55">
        <f t="shared" si="1670"/>
        <v>0</v>
      </c>
      <c r="I1534" s="55">
        <f t="shared" si="1670"/>
        <v>0</v>
      </c>
      <c r="J1534" s="55">
        <f t="shared" si="1670"/>
        <v>0</v>
      </c>
      <c r="K1534" s="55">
        <f t="shared" si="1670"/>
        <v>0</v>
      </c>
      <c r="L1534" s="55">
        <f t="shared" si="1670"/>
        <v>0</v>
      </c>
      <c r="M1534" s="55">
        <f t="shared" si="1670"/>
        <v>424</v>
      </c>
      <c r="N1534" s="55">
        <f t="shared" si="1670"/>
        <v>0</v>
      </c>
      <c r="O1534" s="55">
        <f t="shared" si="1670"/>
        <v>0</v>
      </c>
      <c r="P1534" s="55">
        <f t="shared" si="1670"/>
        <v>0</v>
      </c>
      <c r="Q1534" s="55">
        <f t="shared" si="1670"/>
        <v>0</v>
      </c>
      <c r="R1534" s="55">
        <f t="shared" si="1670"/>
        <v>0</v>
      </c>
      <c r="S1534" s="119">
        <f t="shared" si="1670"/>
        <v>424</v>
      </c>
      <c r="T1534" s="119">
        <f t="shared" si="1670"/>
        <v>0</v>
      </c>
      <c r="U1534" s="55">
        <f t="shared" si="1671"/>
        <v>0</v>
      </c>
      <c r="V1534" s="55">
        <f t="shared" si="1671"/>
        <v>0</v>
      </c>
      <c r="W1534" s="55">
        <f t="shared" si="1671"/>
        <v>0</v>
      </c>
      <c r="X1534" s="55">
        <f t="shared" si="1671"/>
        <v>0</v>
      </c>
      <c r="Y1534" s="55">
        <f t="shared" si="1671"/>
        <v>424</v>
      </c>
      <c r="Z1534" s="55">
        <f t="shared" si="1671"/>
        <v>0</v>
      </c>
      <c r="AA1534" s="55">
        <f t="shared" si="1671"/>
        <v>0</v>
      </c>
      <c r="AB1534" s="55">
        <f t="shared" si="1671"/>
        <v>0</v>
      </c>
      <c r="AC1534" s="55">
        <f t="shared" si="1671"/>
        <v>0</v>
      </c>
      <c r="AD1534" s="55">
        <f t="shared" si="1671"/>
        <v>0</v>
      </c>
      <c r="AE1534" s="119">
        <f t="shared" si="1671"/>
        <v>424</v>
      </c>
      <c r="AF1534" s="119">
        <f t="shared" si="1671"/>
        <v>0</v>
      </c>
      <c r="AG1534" s="55">
        <f t="shared" si="1672"/>
        <v>0</v>
      </c>
      <c r="AH1534" s="55">
        <f t="shared" si="1672"/>
        <v>0</v>
      </c>
      <c r="AI1534" s="55">
        <f t="shared" si="1672"/>
        <v>0</v>
      </c>
      <c r="AJ1534" s="55">
        <f t="shared" si="1672"/>
        <v>0</v>
      </c>
      <c r="AK1534" s="55">
        <f t="shared" si="1672"/>
        <v>424</v>
      </c>
      <c r="AL1534" s="55">
        <f t="shared" si="1672"/>
        <v>0</v>
      </c>
      <c r="AM1534" s="55">
        <f t="shared" si="1672"/>
        <v>0</v>
      </c>
      <c r="AN1534" s="55">
        <f t="shared" si="1672"/>
        <v>0</v>
      </c>
      <c r="AO1534" s="55">
        <f t="shared" si="1672"/>
        <v>0</v>
      </c>
      <c r="AP1534" s="55">
        <f t="shared" si="1672"/>
        <v>0</v>
      </c>
      <c r="AQ1534" s="55">
        <f t="shared" si="1672"/>
        <v>424</v>
      </c>
      <c r="AR1534" s="55">
        <f t="shared" si="1672"/>
        <v>0</v>
      </c>
    </row>
    <row r="1535" spans="1:44" ht="20.25">
      <c r="A1535" s="17" t="s">
        <v>14</v>
      </c>
      <c r="B1535" s="75">
        <v>923</v>
      </c>
      <c r="C1535" s="22" t="s">
        <v>20</v>
      </c>
      <c r="D1535" s="22" t="s">
        <v>7</v>
      </c>
      <c r="E1535" s="33" t="s">
        <v>59</v>
      </c>
      <c r="F1535" s="21"/>
      <c r="G1535" s="55">
        <f>G1536</f>
        <v>424</v>
      </c>
      <c r="H1535" s="55">
        <f t="shared" si="1670"/>
        <v>0</v>
      </c>
      <c r="I1535" s="55">
        <f t="shared" si="1670"/>
        <v>0</v>
      </c>
      <c r="J1535" s="55">
        <f t="shared" si="1670"/>
        <v>0</v>
      </c>
      <c r="K1535" s="55">
        <f t="shared" si="1670"/>
        <v>0</v>
      </c>
      <c r="L1535" s="55">
        <f t="shared" si="1670"/>
        <v>0</v>
      </c>
      <c r="M1535" s="55">
        <f t="shared" si="1670"/>
        <v>424</v>
      </c>
      <c r="N1535" s="55">
        <f t="shared" si="1670"/>
        <v>0</v>
      </c>
      <c r="O1535" s="55">
        <f t="shared" si="1670"/>
        <v>0</v>
      </c>
      <c r="P1535" s="55">
        <f t="shared" si="1670"/>
        <v>0</v>
      </c>
      <c r="Q1535" s="55">
        <f t="shared" si="1670"/>
        <v>0</v>
      </c>
      <c r="R1535" s="55">
        <f t="shared" si="1670"/>
        <v>0</v>
      </c>
      <c r="S1535" s="119">
        <f t="shared" si="1670"/>
        <v>424</v>
      </c>
      <c r="T1535" s="119">
        <f t="shared" si="1670"/>
        <v>0</v>
      </c>
      <c r="U1535" s="55">
        <f t="shared" si="1671"/>
        <v>0</v>
      </c>
      <c r="V1535" s="55">
        <f t="shared" si="1671"/>
        <v>0</v>
      </c>
      <c r="W1535" s="55">
        <f t="shared" si="1671"/>
        <v>0</v>
      </c>
      <c r="X1535" s="55">
        <f t="shared" si="1671"/>
        <v>0</v>
      </c>
      <c r="Y1535" s="55">
        <f t="shared" si="1671"/>
        <v>424</v>
      </c>
      <c r="Z1535" s="55">
        <f t="shared" si="1671"/>
        <v>0</v>
      </c>
      <c r="AA1535" s="55">
        <f t="shared" si="1671"/>
        <v>0</v>
      </c>
      <c r="AB1535" s="55">
        <f t="shared" si="1671"/>
        <v>0</v>
      </c>
      <c r="AC1535" s="55">
        <f t="shared" si="1671"/>
        <v>0</v>
      </c>
      <c r="AD1535" s="55">
        <f t="shared" si="1671"/>
        <v>0</v>
      </c>
      <c r="AE1535" s="119">
        <f t="shared" si="1671"/>
        <v>424</v>
      </c>
      <c r="AF1535" s="119">
        <f t="shared" si="1671"/>
        <v>0</v>
      </c>
      <c r="AG1535" s="55">
        <f t="shared" si="1672"/>
        <v>0</v>
      </c>
      <c r="AH1535" s="55">
        <f t="shared" si="1672"/>
        <v>0</v>
      </c>
      <c r="AI1535" s="55">
        <f t="shared" si="1672"/>
        <v>0</v>
      </c>
      <c r="AJ1535" s="55">
        <f t="shared" si="1672"/>
        <v>0</v>
      </c>
      <c r="AK1535" s="55">
        <f t="shared" si="1672"/>
        <v>424</v>
      </c>
      <c r="AL1535" s="55">
        <f t="shared" si="1672"/>
        <v>0</v>
      </c>
      <c r="AM1535" s="55">
        <f t="shared" si="1672"/>
        <v>0</v>
      </c>
      <c r="AN1535" s="55">
        <f t="shared" si="1672"/>
        <v>0</v>
      </c>
      <c r="AO1535" s="55">
        <f t="shared" si="1672"/>
        <v>0</v>
      </c>
      <c r="AP1535" s="55">
        <f t="shared" si="1672"/>
        <v>0</v>
      </c>
      <c r="AQ1535" s="55">
        <f t="shared" si="1672"/>
        <v>424</v>
      </c>
      <c r="AR1535" s="55">
        <f t="shared" si="1672"/>
        <v>0</v>
      </c>
    </row>
    <row r="1536" spans="1:44" ht="20.25">
      <c r="A1536" s="17" t="s">
        <v>711</v>
      </c>
      <c r="B1536" s="75">
        <v>923</v>
      </c>
      <c r="C1536" s="22" t="s">
        <v>20</v>
      </c>
      <c r="D1536" s="22" t="s">
        <v>7</v>
      </c>
      <c r="E1536" s="33" t="s">
        <v>713</v>
      </c>
      <c r="F1536" s="21"/>
      <c r="G1536" s="55">
        <f>G1537</f>
        <v>424</v>
      </c>
      <c r="H1536" s="55">
        <f t="shared" si="1670"/>
        <v>0</v>
      </c>
      <c r="I1536" s="55">
        <f t="shared" si="1670"/>
        <v>0</v>
      </c>
      <c r="J1536" s="55">
        <f t="shared" si="1670"/>
        <v>0</v>
      </c>
      <c r="K1536" s="55">
        <f t="shared" si="1670"/>
        <v>0</v>
      </c>
      <c r="L1536" s="55">
        <f t="shared" si="1670"/>
        <v>0</v>
      </c>
      <c r="M1536" s="55">
        <f t="shared" si="1670"/>
        <v>424</v>
      </c>
      <c r="N1536" s="55">
        <f t="shared" si="1670"/>
        <v>0</v>
      </c>
      <c r="O1536" s="55">
        <f t="shared" si="1670"/>
        <v>0</v>
      </c>
      <c r="P1536" s="55">
        <f t="shared" si="1670"/>
        <v>0</v>
      </c>
      <c r="Q1536" s="55">
        <f t="shared" si="1670"/>
        <v>0</v>
      </c>
      <c r="R1536" s="55">
        <f t="shared" si="1670"/>
        <v>0</v>
      </c>
      <c r="S1536" s="119">
        <f t="shared" si="1670"/>
        <v>424</v>
      </c>
      <c r="T1536" s="119">
        <f t="shared" si="1670"/>
        <v>0</v>
      </c>
      <c r="U1536" s="55">
        <f t="shared" si="1671"/>
        <v>0</v>
      </c>
      <c r="V1536" s="55">
        <f t="shared" si="1671"/>
        <v>0</v>
      </c>
      <c r="W1536" s="55">
        <f t="shared" si="1671"/>
        <v>0</v>
      </c>
      <c r="X1536" s="55">
        <f t="shared" si="1671"/>
        <v>0</v>
      </c>
      <c r="Y1536" s="55">
        <f t="shared" si="1671"/>
        <v>424</v>
      </c>
      <c r="Z1536" s="55">
        <f t="shared" si="1671"/>
        <v>0</v>
      </c>
      <c r="AA1536" s="55">
        <f t="shared" si="1671"/>
        <v>0</v>
      </c>
      <c r="AB1536" s="55">
        <f t="shared" si="1671"/>
        <v>0</v>
      </c>
      <c r="AC1536" s="55">
        <f t="shared" si="1671"/>
        <v>0</v>
      </c>
      <c r="AD1536" s="55">
        <f t="shared" si="1671"/>
        <v>0</v>
      </c>
      <c r="AE1536" s="119">
        <f t="shared" si="1671"/>
        <v>424</v>
      </c>
      <c r="AF1536" s="119">
        <f t="shared" si="1671"/>
        <v>0</v>
      </c>
      <c r="AG1536" s="55">
        <f t="shared" si="1672"/>
        <v>0</v>
      </c>
      <c r="AH1536" s="55">
        <f t="shared" si="1672"/>
        <v>0</v>
      </c>
      <c r="AI1536" s="55">
        <f t="shared" si="1672"/>
        <v>0</v>
      </c>
      <c r="AJ1536" s="55">
        <f t="shared" si="1672"/>
        <v>0</v>
      </c>
      <c r="AK1536" s="55">
        <f t="shared" si="1672"/>
        <v>424</v>
      </c>
      <c r="AL1536" s="55">
        <f t="shared" si="1672"/>
        <v>0</v>
      </c>
      <c r="AM1536" s="55">
        <f t="shared" si="1672"/>
        <v>0</v>
      </c>
      <c r="AN1536" s="55">
        <f t="shared" si="1672"/>
        <v>0</v>
      </c>
      <c r="AO1536" s="55">
        <f t="shared" si="1672"/>
        <v>0</v>
      </c>
      <c r="AP1536" s="55">
        <f t="shared" si="1672"/>
        <v>0</v>
      </c>
      <c r="AQ1536" s="55">
        <f t="shared" si="1672"/>
        <v>424</v>
      </c>
      <c r="AR1536" s="55">
        <f t="shared" si="1672"/>
        <v>0</v>
      </c>
    </row>
    <row r="1537" spans="1:44" ht="33">
      <c r="A1537" s="57" t="s">
        <v>221</v>
      </c>
      <c r="B1537" s="75">
        <v>923</v>
      </c>
      <c r="C1537" s="22" t="s">
        <v>20</v>
      </c>
      <c r="D1537" s="22" t="s">
        <v>7</v>
      </c>
      <c r="E1537" s="33" t="s">
        <v>713</v>
      </c>
      <c r="F1537" s="18" t="s">
        <v>29</v>
      </c>
      <c r="G1537" s="55">
        <f>G1538</f>
        <v>424</v>
      </c>
      <c r="H1537" s="55">
        <f t="shared" si="1670"/>
        <v>0</v>
      </c>
      <c r="I1537" s="55">
        <f t="shared" si="1670"/>
        <v>0</v>
      </c>
      <c r="J1537" s="55">
        <f t="shared" si="1670"/>
        <v>0</v>
      </c>
      <c r="K1537" s="55">
        <f t="shared" si="1670"/>
        <v>0</v>
      </c>
      <c r="L1537" s="55">
        <f t="shared" si="1670"/>
        <v>0</v>
      </c>
      <c r="M1537" s="55">
        <f t="shared" si="1670"/>
        <v>424</v>
      </c>
      <c r="N1537" s="55">
        <f t="shared" si="1670"/>
        <v>0</v>
      </c>
      <c r="O1537" s="55">
        <f t="shared" si="1670"/>
        <v>0</v>
      </c>
      <c r="P1537" s="55">
        <f t="shared" si="1670"/>
        <v>0</v>
      </c>
      <c r="Q1537" s="55">
        <f t="shared" si="1670"/>
        <v>0</v>
      </c>
      <c r="R1537" s="55">
        <f t="shared" si="1670"/>
        <v>0</v>
      </c>
      <c r="S1537" s="119">
        <f t="shared" si="1670"/>
        <v>424</v>
      </c>
      <c r="T1537" s="119">
        <f t="shared" si="1670"/>
        <v>0</v>
      </c>
      <c r="U1537" s="55">
        <f t="shared" si="1671"/>
        <v>0</v>
      </c>
      <c r="V1537" s="55">
        <f t="shared" si="1671"/>
        <v>0</v>
      </c>
      <c r="W1537" s="55">
        <f t="shared" si="1671"/>
        <v>0</v>
      </c>
      <c r="X1537" s="55">
        <f t="shared" si="1671"/>
        <v>0</v>
      </c>
      <c r="Y1537" s="55">
        <f t="shared" si="1671"/>
        <v>424</v>
      </c>
      <c r="Z1537" s="55">
        <f t="shared" si="1671"/>
        <v>0</v>
      </c>
      <c r="AA1537" s="55">
        <f t="shared" si="1671"/>
        <v>0</v>
      </c>
      <c r="AB1537" s="55">
        <f t="shared" si="1671"/>
        <v>0</v>
      </c>
      <c r="AC1537" s="55">
        <f t="shared" si="1671"/>
        <v>0</v>
      </c>
      <c r="AD1537" s="55">
        <f t="shared" si="1671"/>
        <v>0</v>
      </c>
      <c r="AE1537" s="119">
        <f t="shared" si="1671"/>
        <v>424</v>
      </c>
      <c r="AF1537" s="119">
        <f t="shared" si="1671"/>
        <v>0</v>
      </c>
      <c r="AG1537" s="55">
        <f t="shared" si="1672"/>
        <v>0</v>
      </c>
      <c r="AH1537" s="55">
        <f t="shared" si="1672"/>
        <v>0</v>
      </c>
      <c r="AI1537" s="55">
        <f t="shared" si="1672"/>
        <v>0</v>
      </c>
      <c r="AJ1537" s="55">
        <f t="shared" si="1672"/>
        <v>0</v>
      </c>
      <c r="AK1537" s="55">
        <f t="shared" si="1672"/>
        <v>424</v>
      </c>
      <c r="AL1537" s="55">
        <f t="shared" si="1672"/>
        <v>0</v>
      </c>
      <c r="AM1537" s="55">
        <f t="shared" si="1672"/>
        <v>0</v>
      </c>
      <c r="AN1537" s="55">
        <f t="shared" si="1672"/>
        <v>0</v>
      </c>
      <c r="AO1537" s="55">
        <f t="shared" si="1672"/>
        <v>0</v>
      </c>
      <c r="AP1537" s="55">
        <f t="shared" si="1672"/>
        <v>0</v>
      </c>
      <c r="AQ1537" s="55">
        <f t="shared" si="1672"/>
        <v>424</v>
      </c>
      <c r="AR1537" s="55">
        <f t="shared" si="1672"/>
        <v>0</v>
      </c>
    </row>
    <row r="1538" spans="1:44" ht="33">
      <c r="A1538" s="57" t="s">
        <v>34</v>
      </c>
      <c r="B1538" s="75">
        <v>923</v>
      </c>
      <c r="C1538" s="22" t="s">
        <v>20</v>
      </c>
      <c r="D1538" s="22" t="s">
        <v>7</v>
      </c>
      <c r="E1538" s="33" t="s">
        <v>713</v>
      </c>
      <c r="F1538" s="18" t="s">
        <v>35</v>
      </c>
      <c r="G1538" s="55">
        <v>424</v>
      </c>
      <c r="H1538" s="55"/>
      <c r="I1538" s="102"/>
      <c r="J1538" s="102"/>
      <c r="K1538" s="102"/>
      <c r="L1538" s="102"/>
      <c r="M1538" s="55">
        <f>G1538+I1538+J1538+K1538+L1538</f>
        <v>424</v>
      </c>
      <c r="N1538" s="55">
        <f>H1538+L1538</f>
        <v>0</v>
      </c>
      <c r="O1538" s="102"/>
      <c r="P1538" s="102"/>
      <c r="Q1538" s="102"/>
      <c r="R1538" s="102"/>
      <c r="S1538" s="119">
        <f>M1538+O1538+P1538+Q1538+R1538</f>
        <v>424</v>
      </c>
      <c r="T1538" s="119">
        <f>N1538+R1538</f>
        <v>0</v>
      </c>
      <c r="U1538" s="102"/>
      <c r="V1538" s="102"/>
      <c r="W1538" s="102"/>
      <c r="X1538" s="102"/>
      <c r="Y1538" s="55">
        <f>S1538+U1538+V1538+W1538+X1538</f>
        <v>424</v>
      </c>
      <c r="Z1538" s="55">
        <f>T1538+X1538</f>
        <v>0</v>
      </c>
      <c r="AA1538" s="102"/>
      <c r="AB1538" s="102"/>
      <c r="AC1538" s="102"/>
      <c r="AD1538" s="102"/>
      <c r="AE1538" s="119">
        <f>Y1538+AA1538+AB1538+AC1538+AD1538</f>
        <v>424</v>
      </c>
      <c r="AF1538" s="119">
        <f>Z1538+AD1538</f>
        <v>0</v>
      </c>
      <c r="AG1538" s="102"/>
      <c r="AH1538" s="102"/>
      <c r="AI1538" s="102"/>
      <c r="AJ1538" s="102"/>
      <c r="AK1538" s="55">
        <f>AE1538+AG1538+AH1538+AI1538+AJ1538</f>
        <v>424</v>
      </c>
      <c r="AL1538" s="55">
        <f>AF1538+AJ1538</f>
        <v>0</v>
      </c>
      <c r="AM1538" s="102"/>
      <c r="AN1538" s="102"/>
      <c r="AO1538" s="102"/>
      <c r="AP1538" s="102"/>
      <c r="AQ1538" s="55">
        <f>AK1538+AM1538+AN1538+AO1538+AP1538</f>
        <v>424</v>
      </c>
      <c r="AR1538" s="55">
        <f>AL1538+AP1538</f>
        <v>0</v>
      </c>
    </row>
    <row r="1539" spans="1:44">
      <c r="A1539" s="17"/>
      <c r="B1539" s="32"/>
      <c r="C1539" s="18"/>
      <c r="D1539" s="18"/>
      <c r="E1539" s="18"/>
      <c r="F1539" s="18"/>
      <c r="G1539" s="6"/>
      <c r="H1539" s="6"/>
      <c r="I1539" s="102"/>
      <c r="J1539" s="102"/>
      <c r="K1539" s="102"/>
      <c r="L1539" s="102"/>
      <c r="M1539" s="102"/>
      <c r="N1539" s="102"/>
      <c r="O1539" s="102"/>
      <c r="P1539" s="102"/>
      <c r="Q1539" s="102"/>
      <c r="R1539" s="102"/>
      <c r="S1539" s="121"/>
      <c r="T1539" s="121"/>
      <c r="U1539" s="102"/>
      <c r="V1539" s="102"/>
      <c r="W1539" s="102"/>
      <c r="X1539" s="102"/>
      <c r="Y1539" s="102"/>
      <c r="Z1539" s="102"/>
      <c r="AA1539" s="102"/>
      <c r="AB1539" s="102"/>
      <c r="AC1539" s="102"/>
      <c r="AD1539" s="102"/>
      <c r="AE1539" s="121"/>
      <c r="AF1539" s="121"/>
      <c r="AG1539" s="102"/>
      <c r="AH1539" s="102"/>
      <c r="AI1539" s="102"/>
      <c r="AJ1539" s="102"/>
      <c r="AK1539" s="102"/>
      <c r="AL1539" s="102"/>
      <c r="AM1539" s="102"/>
      <c r="AN1539" s="102"/>
      <c r="AO1539" s="102"/>
      <c r="AP1539" s="102"/>
      <c r="AQ1539" s="102"/>
      <c r="AR1539" s="102"/>
    </row>
    <row r="1540" spans="1:44" ht="18.75">
      <c r="A1540" s="15" t="s">
        <v>54</v>
      </c>
      <c r="B1540" s="31">
        <v>923</v>
      </c>
      <c r="C1540" s="16" t="s">
        <v>20</v>
      </c>
      <c r="D1540" s="16" t="s">
        <v>55</v>
      </c>
      <c r="E1540" s="16"/>
      <c r="F1540" s="16"/>
      <c r="G1540" s="9">
        <f>G1546+G1556+G1551+G1616</f>
        <v>186250</v>
      </c>
      <c r="H1540" s="9">
        <f>H1546+H1556+H1551+H1616</f>
        <v>4125</v>
      </c>
      <c r="I1540" s="9">
        <f t="shared" ref="I1540:AL1540" si="1673">I1541+I1546+I1556+I1551+I1616</f>
        <v>0</v>
      </c>
      <c r="J1540" s="9">
        <f t="shared" si="1673"/>
        <v>1430</v>
      </c>
      <c r="K1540" s="9">
        <f t="shared" si="1673"/>
        <v>0</v>
      </c>
      <c r="L1540" s="9">
        <f t="shared" si="1673"/>
        <v>411</v>
      </c>
      <c r="M1540" s="9">
        <f t="shared" si="1673"/>
        <v>188091</v>
      </c>
      <c r="N1540" s="9">
        <f t="shared" si="1673"/>
        <v>4536</v>
      </c>
      <c r="O1540" s="9">
        <f t="shared" si="1673"/>
        <v>0</v>
      </c>
      <c r="P1540" s="9">
        <f t="shared" si="1673"/>
        <v>0</v>
      </c>
      <c r="Q1540" s="9">
        <f t="shared" si="1673"/>
        <v>0</v>
      </c>
      <c r="R1540" s="9">
        <f t="shared" si="1673"/>
        <v>0</v>
      </c>
      <c r="S1540" s="124">
        <f t="shared" si="1673"/>
        <v>188091</v>
      </c>
      <c r="T1540" s="124">
        <f t="shared" si="1673"/>
        <v>4536</v>
      </c>
      <c r="U1540" s="9">
        <f t="shared" si="1673"/>
        <v>0</v>
      </c>
      <c r="V1540" s="9">
        <f t="shared" si="1673"/>
        <v>2154</v>
      </c>
      <c r="W1540" s="9">
        <f t="shared" si="1673"/>
        <v>-69</v>
      </c>
      <c r="X1540" s="9">
        <f t="shared" si="1673"/>
        <v>0</v>
      </c>
      <c r="Y1540" s="9">
        <f t="shared" si="1673"/>
        <v>190176</v>
      </c>
      <c r="Z1540" s="9">
        <f t="shared" si="1673"/>
        <v>4536</v>
      </c>
      <c r="AA1540" s="9">
        <f t="shared" si="1673"/>
        <v>0</v>
      </c>
      <c r="AB1540" s="9">
        <f t="shared" si="1673"/>
        <v>0</v>
      </c>
      <c r="AC1540" s="9">
        <f t="shared" si="1673"/>
        <v>-68</v>
      </c>
      <c r="AD1540" s="9">
        <f t="shared" si="1673"/>
        <v>0</v>
      </c>
      <c r="AE1540" s="124">
        <f t="shared" si="1673"/>
        <v>190108</v>
      </c>
      <c r="AF1540" s="124">
        <f t="shared" si="1673"/>
        <v>4536</v>
      </c>
      <c r="AG1540" s="9">
        <f t="shared" si="1673"/>
        <v>0</v>
      </c>
      <c r="AH1540" s="9">
        <f t="shared" si="1673"/>
        <v>570</v>
      </c>
      <c r="AI1540" s="9">
        <f t="shared" si="1673"/>
        <v>0</v>
      </c>
      <c r="AJ1540" s="9">
        <f t="shared" si="1673"/>
        <v>0</v>
      </c>
      <c r="AK1540" s="9">
        <f t="shared" si="1673"/>
        <v>190678</v>
      </c>
      <c r="AL1540" s="9">
        <f t="shared" si="1673"/>
        <v>4536</v>
      </c>
      <c r="AM1540" s="9">
        <f t="shared" ref="AM1540:AR1540" si="1674">AM1541+AM1546+AM1556+AM1551+AM1616</f>
        <v>0</v>
      </c>
      <c r="AN1540" s="9">
        <f t="shared" si="1674"/>
        <v>0</v>
      </c>
      <c r="AO1540" s="9">
        <f t="shared" si="1674"/>
        <v>0</v>
      </c>
      <c r="AP1540" s="9">
        <f t="shared" si="1674"/>
        <v>0</v>
      </c>
      <c r="AQ1540" s="9">
        <f t="shared" si="1674"/>
        <v>190678</v>
      </c>
      <c r="AR1540" s="9">
        <f t="shared" si="1674"/>
        <v>4536</v>
      </c>
    </row>
    <row r="1541" spans="1:44" ht="33.75">
      <c r="A1541" s="17" t="s">
        <v>728</v>
      </c>
      <c r="B1541" s="32">
        <v>923</v>
      </c>
      <c r="C1541" s="18" t="s">
        <v>20</v>
      </c>
      <c r="D1541" s="18" t="s">
        <v>55</v>
      </c>
      <c r="E1541" s="18" t="s">
        <v>36</v>
      </c>
      <c r="F1541" s="18"/>
      <c r="G1541" s="9"/>
      <c r="H1541" s="9"/>
      <c r="I1541" s="9">
        <f>I1542</f>
        <v>0</v>
      </c>
      <c r="J1541" s="55">
        <f t="shared" ref="J1541:Y1544" si="1675">J1542</f>
        <v>211</v>
      </c>
      <c r="K1541" s="55">
        <f t="shared" si="1675"/>
        <v>0</v>
      </c>
      <c r="L1541" s="55">
        <f t="shared" si="1675"/>
        <v>0</v>
      </c>
      <c r="M1541" s="55">
        <f t="shared" si="1675"/>
        <v>211</v>
      </c>
      <c r="N1541" s="55">
        <f t="shared" si="1675"/>
        <v>0</v>
      </c>
      <c r="O1541" s="9">
        <f>O1542</f>
        <v>0</v>
      </c>
      <c r="P1541" s="55">
        <f t="shared" si="1675"/>
        <v>0</v>
      </c>
      <c r="Q1541" s="55">
        <f t="shared" si="1675"/>
        <v>0</v>
      </c>
      <c r="R1541" s="55">
        <f t="shared" si="1675"/>
        <v>0</v>
      </c>
      <c r="S1541" s="119">
        <f t="shared" si="1675"/>
        <v>211</v>
      </c>
      <c r="T1541" s="119">
        <f t="shared" si="1675"/>
        <v>0</v>
      </c>
      <c r="U1541" s="9">
        <f>U1542</f>
        <v>0</v>
      </c>
      <c r="V1541" s="55">
        <f t="shared" si="1675"/>
        <v>0</v>
      </c>
      <c r="W1541" s="55">
        <f t="shared" si="1675"/>
        <v>0</v>
      </c>
      <c r="X1541" s="55">
        <f t="shared" si="1675"/>
        <v>0</v>
      </c>
      <c r="Y1541" s="55">
        <f t="shared" si="1675"/>
        <v>211</v>
      </c>
      <c r="Z1541" s="55">
        <f t="shared" ref="V1541:Z1544" si="1676">Z1542</f>
        <v>0</v>
      </c>
      <c r="AA1541" s="9">
        <f>AA1542</f>
        <v>0</v>
      </c>
      <c r="AB1541" s="55">
        <f t="shared" ref="AB1541:AQ1544" si="1677">AB1542</f>
        <v>0</v>
      </c>
      <c r="AC1541" s="55">
        <f t="shared" si="1677"/>
        <v>0</v>
      </c>
      <c r="AD1541" s="55">
        <f t="shared" si="1677"/>
        <v>0</v>
      </c>
      <c r="AE1541" s="119">
        <f t="shared" si="1677"/>
        <v>211</v>
      </c>
      <c r="AF1541" s="119">
        <f t="shared" si="1677"/>
        <v>0</v>
      </c>
      <c r="AG1541" s="9">
        <f>AG1542</f>
        <v>0</v>
      </c>
      <c r="AH1541" s="55">
        <f t="shared" si="1677"/>
        <v>0</v>
      </c>
      <c r="AI1541" s="55">
        <f t="shared" si="1677"/>
        <v>0</v>
      </c>
      <c r="AJ1541" s="55">
        <f t="shared" si="1677"/>
        <v>0</v>
      </c>
      <c r="AK1541" s="55">
        <f t="shared" si="1677"/>
        <v>211</v>
      </c>
      <c r="AL1541" s="55">
        <f t="shared" si="1677"/>
        <v>0</v>
      </c>
      <c r="AM1541" s="9">
        <f>AM1542</f>
        <v>0</v>
      </c>
      <c r="AN1541" s="55">
        <f t="shared" si="1677"/>
        <v>0</v>
      </c>
      <c r="AO1541" s="55">
        <f t="shared" si="1677"/>
        <v>0</v>
      </c>
      <c r="AP1541" s="55">
        <f t="shared" si="1677"/>
        <v>0</v>
      </c>
      <c r="AQ1541" s="55">
        <f t="shared" si="1677"/>
        <v>211</v>
      </c>
      <c r="AR1541" s="55">
        <f t="shared" ref="AN1541:AR1544" si="1678">AR1542</f>
        <v>0</v>
      </c>
    </row>
    <row r="1542" spans="1:44" ht="18.75">
      <c r="A1542" s="20" t="s">
        <v>14</v>
      </c>
      <c r="B1542" s="32">
        <v>923</v>
      </c>
      <c r="C1542" s="18" t="s">
        <v>20</v>
      </c>
      <c r="D1542" s="18" t="s">
        <v>55</v>
      </c>
      <c r="E1542" s="33" t="s">
        <v>39</v>
      </c>
      <c r="F1542" s="18"/>
      <c r="G1542" s="9"/>
      <c r="H1542" s="9"/>
      <c r="I1542" s="9">
        <f>I1543</f>
        <v>0</v>
      </c>
      <c r="J1542" s="55">
        <f t="shared" si="1675"/>
        <v>211</v>
      </c>
      <c r="K1542" s="55">
        <f t="shared" si="1675"/>
        <v>0</v>
      </c>
      <c r="L1542" s="55">
        <f t="shared" si="1675"/>
        <v>0</v>
      </c>
      <c r="M1542" s="55">
        <f t="shared" si="1675"/>
        <v>211</v>
      </c>
      <c r="N1542" s="55">
        <f t="shared" si="1675"/>
        <v>0</v>
      </c>
      <c r="O1542" s="9">
        <f>O1543</f>
        <v>0</v>
      </c>
      <c r="P1542" s="55">
        <f t="shared" si="1675"/>
        <v>0</v>
      </c>
      <c r="Q1542" s="55">
        <f t="shared" si="1675"/>
        <v>0</v>
      </c>
      <c r="R1542" s="55">
        <f t="shared" si="1675"/>
        <v>0</v>
      </c>
      <c r="S1542" s="119">
        <f t="shared" si="1675"/>
        <v>211</v>
      </c>
      <c r="T1542" s="119">
        <f t="shared" si="1675"/>
        <v>0</v>
      </c>
      <c r="U1542" s="9">
        <f>U1543</f>
        <v>0</v>
      </c>
      <c r="V1542" s="55">
        <f t="shared" si="1676"/>
        <v>0</v>
      </c>
      <c r="W1542" s="55">
        <f t="shared" si="1676"/>
        <v>0</v>
      </c>
      <c r="X1542" s="55">
        <f t="shared" si="1676"/>
        <v>0</v>
      </c>
      <c r="Y1542" s="55">
        <f t="shared" si="1676"/>
        <v>211</v>
      </c>
      <c r="Z1542" s="55">
        <f t="shared" si="1676"/>
        <v>0</v>
      </c>
      <c r="AA1542" s="9">
        <f>AA1543</f>
        <v>0</v>
      </c>
      <c r="AB1542" s="55">
        <f t="shared" si="1677"/>
        <v>0</v>
      </c>
      <c r="AC1542" s="55">
        <f t="shared" si="1677"/>
        <v>0</v>
      </c>
      <c r="AD1542" s="55">
        <f t="shared" si="1677"/>
        <v>0</v>
      </c>
      <c r="AE1542" s="119">
        <f t="shared" si="1677"/>
        <v>211</v>
      </c>
      <c r="AF1542" s="119">
        <f t="shared" si="1677"/>
        <v>0</v>
      </c>
      <c r="AG1542" s="9">
        <f>AG1543</f>
        <v>0</v>
      </c>
      <c r="AH1542" s="55">
        <f t="shared" si="1677"/>
        <v>0</v>
      </c>
      <c r="AI1542" s="55">
        <f t="shared" si="1677"/>
        <v>0</v>
      </c>
      <c r="AJ1542" s="55">
        <f t="shared" si="1677"/>
        <v>0</v>
      </c>
      <c r="AK1542" s="55">
        <f t="shared" si="1677"/>
        <v>211</v>
      </c>
      <c r="AL1542" s="55">
        <f t="shared" si="1677"/>
        <v>0</v>
      </c>
      <c r="AM1542" s="9">
        <f>AM1543</f>
        <v>0</v>
      </c>
      <c r="AN1542" s="55">
        <f t="shared" si="1678"/>
        <v>0</v>
      </c>
      <c r="AO1542" s="55">
        <f t="shared" si="1678"/>
        <v>0</v>
      </c>
      <c r="AP1542" s="55">
        <f t="shared" si="1678"/>
        <v>0</v>
      </c>
      <c r="AQ1542" s="55">
        <f t="shared" si="1678"/>
        <v>211</v>
      </c>
      <c r="AR1542" s="55">
        <f t="shared" si="1678"/>
        <v>0</v>
      </c>
    </row>
    <row r="1543" spans="1:44" ht="18.75">
      <c r="A1543" s="20" t="s">
        <v>56</v>
      </c>
      <c r="B1543" s="32">
        <v>923</v>
      </c>
      <c r="C1543" s="18" t="s">
        <v>20</v>
      </c>
      <c r="D1543" s="18" t="s">
        <v>55</v>
      </c>
      <c r="E1543" s="33" t="s">
        <v>761</v>
      </c>
      <c r="F1543" s="18"/>
      <c r="G1543" s="9"/>
      <c r="H1543" s="9"/>
      <c r="I1543" s="9">
        <f>I1544</f>
        <v>0</v>
      </c>
      <c r="J1543" s="55">
        <f t="shared" si="1675"/>
        <v>211</v>
      </c>
      <c r="K1543" s="55">
        <f t="shared" si="1675"/>
        <v>0</v>
      </c>
      <c r="L1543" s="55">
        <f t="shared" si="1675"/>
        <v>0</v>
      </c>
      <c r="M1543" s="55">
        <f t="shared" si="1675"/>
        <v>211</v>
      </c>
      <c r="N1543" s="55">
        <f t="shared" si="1675"/>
        <v>0</v>
      </c>
      <c r="O1543" s="9">
        <f>O1544</f>
        <v>0</v>
      </c>
      <c r="P1543" s="55">
        <f t="shared" si="1675"/>
        <v>0</v>
      </c>
      <c r="Q1543" s="55">
        <f t="shared" si="1675"/>
        <v>0</v>
      </c>
      <c r="R1543" s="55">
        <f t="shared" si="1675"/>
        <v>0</v>
      </c>
      <c r="S1543" s="119">
        <f t="shared" si="1675"/>
        <v>211</v>
      </c>
      <c r="T1543" s="119">
        <f t="shared" si="1675"/>
        <v>0</v>
      </c>
      <c r="U1543" s="9">
        <f>U1544</f>
        <v>0</v>
      </c>
      <c r="V1543" s="55">
        <f t="shared" si="1676"/>
        <v>0</v>
      </c>
      <c r="W1543" s="55">
        <f t="shared" si="1676"/>
        <v>0</v>
      </c>
      <c r="X1543" s="55">
        <f t="shared" si="1676"/>
        <v>0</v>
      </c>
      <c r="Y1543" s="55">
        <f t="shared" si="1676"/>
        <v>211</v>
      </c>
      <c r="Z1543" s="55">
        <f t="shared" si="1676"/>
        <v>0</v>
      </c>
      <c r="AA1543" s="9">
        <f>AA1544</f>
        <v>0</v>
      </c>
      <c r="AB1543" s="55">
        <f t="shared" si="1677"/>
        <v>0</v>
      </c>
      <c r="AC1543" s="55">
        <f t="shared" si="1677"/>
        <v>0</v>
      </c>
      <c r="AD1543" s="55">
        <f t="shared" si="1677"/>
        <v>0</v>
      </c>
      <c r="AE1543" s="119">
        <f t="shared" si="1677"/>
        <v>211</v>
      </c>
      <c r="AF1543" s="119">
        <f t="shared" si="1677"/>
        <v>0</v>
      </c>
      <c r="AG1543" s="9">
        <f>AG1544</f>
        <v>0</v>
      </c>
      <c r="AH1543" s="55">
        <f t="shared" si="1677"/>
        <v>0</v>
      </c>
      <c r="AI1543" s="55">
        <f t="shared" si="1677"/>
        <v>0</v>
      </c>
      <c r="AJ1543" s="55">
        <f t="shared" si="1677"/>
        <v>0</v>
      </c>
      <c r="AK1543" s="55">
        <f t="shared" si="1677"/>
        <v>211</v>
      </c>
      <c r="AL1543" s="55">
        <f t="shared" si="1677"/>
        <v>0</v>
      </c>
      <c r="AM1543" s="9">
        <f>AM1544</f>
        <v>0</v>
      </c>
      <c r="AN1543" s="55">
        <f t="shared" si="1678"/>
        <v>0</v>
      </c>
      <c r="AO1543" s="55">
        <f t="shared" si="1678"/>
        <v>0</v>
      </c>
      <c r="AP1543" s="55">
        <f t="shared" si="1678"/>
        <v>0</v>
      </c>
      <c r="AQ1543" s="55">
        <f t="shared" si="1678"/>
        <v>211</v>
      </c>
      <c r="AR1543" s="55">
        <f t="shared" si="1678"/>
        <v>0</v>
      </c>
    </row>
    <row r="1544" spans="1:44" ht="33.75">
      <c r="A1544" s="17" t="s">
        <v>221</v>
      </c>
      <c r="B1544" s="32">
        <v>923</v>
      </c>
      <c r="C1544" s="18" t="s">
        <v>20</v>
      </c>
      <c r="D1544" s="18" t="s">
        <v>55</v>
      </c>
      <c r="E1544" s="33" t="s">
        <v>761</v>
      </c>
      <c r="F1544" s="18" t="s">
        <v>29</v>
      </c>
      <c r="G1544" s="9"/>
      <c r="H1544" s="9"/>
      <c r="I1544" s="9">
        <f>I1545</f>
        <v>0</v>
      </c>
      <c r="J1544" s="55">
        <f t="shared" si="1675"/>
        <v>211</v>
      </c>
      <c r="K1544" s="55">
        <f t="shared" si="1675"/>
        <v>0</v>
      </c>
      <c r="L1544" s="55">
        <f t="shared" si="1675"/>
        <v>0</v>
      </c>
      <c r="M1544" s="55">
        <f t="shared" si="1675"/>
        <v>211</v>
      </c>
      <c r="N1544" s="55">
        <f t="shared" si="1675"/>
        <v>0</v>
      </c>
      <c r="O1544" s="9">
        <f>O1545</f>
        <v>0</v>
      </c>
      <c r="P1544" s="55">
        <f t="shared" si="1675"/>
        <v>0</v>
      </c>
      <c r="Q1544" s="55">
        <f t="shared" si="1675"/>
        <v>0</v>
      </c>
      <c r="R1544" s="55">
        <f t="shared" si="1675"/>
        <v>0</v>
      </c>
      <c r="S1544" s="119">
        <f t="shared" si="1675"/>
        <v>211</v>
      </c>
      <c r="T1544" s="119">
        <f t="shared" si="1675"/>
        <v>0</v>
      </c>
      <c r="U1544" s="9">
        <f>U1545</f>
        <v>0</v>
      </c>
      <c r="V1544" s="55">
        <f t="shared" si="1676"/>
        <v>0</v>
      </c>
      <c r="W1544" s="55">
        <f t="shared" si="1676"/>
        <v>0</v>
      </c>
      <c r="X1544" s="55">
        <f t="shared" si="1676"/>
        <v>0</v>
      </c>
      <c r="Y1544" s="55">
        <f t="shared" si="1676"/>
        <v>211</v>
      </c>
      <c r="Z1544" s="55">
        <f t="shared" si="1676"/>
        <v>0</v>
      </c>
      <c r="AA1544" s="9">
        <f>AA1545</f>
        <v>0</v>
      </c>
      <c r="AB1544" s="55">
        <f t="shared" si="1677"/>
        <v>0</v>
      </c>
      <c r="AC1544" s="55">
        <f t="shared" si="1677"/>
        <v>0</v>
      </c>
      <c r="AD1544" s="55">
        <f t="shared" si="1677"/>
        <v>0</v>
      </c>
      <c r="AE1544" s="119">
        <f t="shared" si="1677"/>
        <v>211</v>
      </c>
      <c r="AF1544" s="119">
        <f t="shared" si="1677"/>
        <v>0</v>
      </c>
      <c r="AG1544" s="9">
        <f>AG1545</f>
        <v>0</v>
      </c>
      <c r="AH1544" s="55">
        <f t="shared" si="1677"/>
        <v>0</v>
      </c>
      <c r="AI1544" s="55">
        <f t="shared" si="1677"/>
        <v>0</v>
      </c>
      <c r="AJ1544" s="55">
        <f t="shared" si="1677"/>
        <v>0</v>
      </c>
      <c r="AK1544" s="55">
        <f t="shared" si="1677"/>
        <v>211</v>
      </c>
      <c r="AL1544" s="55">
        <f t="shared" si="1677"/>
        <v>0</v>
      </c>
      <c r="AM1544" s="9">
        <f>AM1545</f>
        <v>0</v>
      </c>
      <c r="AN1544" s="55">
        <f t="shared" si="1678"/>
        <v>0</v>
      </c>
      <c r="AO1544" s="55">
        <f t="shared" si="1678"/>
        <v>0</v>
      </c>
      <c r="AP1544" s="55">
        <f t="shared" si="1678"/>
        <v>0</v>
      </c>
      <c r="AQ1544" s="55">
        <f t="shared" si="1678"/>
        <v>211</v>
      </c>
      <c r="AR1544" s="55">
        <f t="shared" si="1678"/>
        <v>0</v>
      </c>
    </row>
    <row r="1545" spans="1:44" ht="33.75">
      <c r="A1545" s="17" t="s">
        <v>34</v>
      </c>
      <c r="B1545" s="32">
        <v>923</v>
      </c>
      <c r="C1545" s="18" t="s">
        <v>20</v>
      </c>
      <c r="D1545" s="18" t="s">
        <v>55</v>
      </c>
      <c r="E1545" s="33" t="s">
        <v>761</v>
      </c>
      <c r="F1545" s="18" t="s">
        <v>35</v>
      </c>
      <c r="G1545" s="9"/>
      <c r="H1545" s="9"/>
      <c r="I1545" s="9"/>
      <c r="J1545" s="55">
        <v>211</v>
      </c>
      <c r="K1545" s="55"/>
      <c r="L1545" s="55"/>
      <c r="M1545" s="55">
        <f>G1545+I1545+J1545+K1545+L1545</f>
        <v>211</v>
      </c>
      <c r="N1545" s="55">
        <f>H1545+L1545</f>
        <v>0</v>
      </c>
      <c r="O1545" s="9"/>
      <c r="P1545" s="55"/>
      <c r="Q1545" s="55"/>
      <c r="R1545" s="55"/>
      <c r="S1545" s="119">
        <f>M1545+O1545+P1545+Q1545+R1545</f>
        <v>211</v>
      </c>
      <c r="T1545" s="119">
        <f>N1545+R1545</f>
        <v>0</v>
      </c>
      <c r="U1545" s="9"/>
      <c r="V1545" s="55"/>
      <c r="W1545" s="55"/>
      <c r="X1545" s="55"/>
      <c r="Y1545" s="55">
        <f>S1545+U1545+V1545+W1545+X1545</f>
        <v>211</v>
      </c>
      <c r="Z1545" s="55">
        <f>T1545+X1545</f>
        <v>0</v>
      </c>
      <c r="AA1545" s="9"/>
      <c r="AB1545" s="55"/>
      <c r="AC1545" s="55"/>
      <c r="AD1545" s="55"/>
      <c r="AE1545" s="119">
        <f>Y1545+AA1545+AB1545+AC1545+AD1545</f>
        <v>211</v>
      </c>
      <c r="AF1545" s="119">
        <f>Z1545+AD1545</f>
        <v>0</v>
      </c>
      <c r="AG1545" s="9"/>
      <c r="AH1545" s="55"/>
      <c r="AI1545" s="55"/>
      <c r="AJ1545" s="55"/>
      <c r="AK1545" s="55">
        <f>AE1545+AG1545+AH1545+AI1545+AJ1545</f>
        <v>211</v>
      </c>
      <c r="AL1545" s="55">
        <f>AF1545+AJ1545</f>
        <v>0</v>
      </c>
      <c r="AM1545" s="9"/>
      <c r="AN1545" s="55"/>
      <c r="AO1545" s="55"/>
      <c r="AP1545" s="55"/>
      <c r="AQ1545" s="55">
        <f>AK1545+AM1545+AN1545+AO1545+AP1545</f>
        <v>211</v>
      </c>
      <c r="AR1545" s="55">
        <f>AL1545+AP1545</f>
        <v>0</v>
      </c>
    </row>
    <row r="1546" spans="1:44" ht="82.5">
      <c r="A1546" s="17" t="s">
        <v>704</v>
      </c>
      <c r="B1546" s="32">
        <v>923</v>
      </c>
      <c r="C1546" s="18" t="s">
        <v>20</v>
      </c>
      <c r="D1546" s="18" t="s">
        <v>55</v>
      </c>
      <c r="E1546" s="18" t="s">
        <v>111</v>
      </c>
      <c r="F1546" s="18"/>
      <c r="G1546" s="55">
        <f t="shared" ref="G1546:V1549" si="1679">G1547</f>
        <v>570</v>
      </c>
      <c r="H1546" s="55">
        <f t="shared" si="1679"/>
        <v>0</v>
      </c>
      <c r="I1546" s="55">
        <f t="shared" si="1679"/>
        <v>0</v>
      </c>
      <c r="J1546" s="55">
        <f t="shared" si="1679"/>
        <v>0</v>
      </c>
      <c r="K1546" s="55">
        <f t="shared" si="1679"/>
        <v>0</v>
      </c>
      <c r="L1546" s="55">
        <f t="shared" si="1679"/>
        <v>0</v>
      </c>
      <c r="M1546" s="55">
        <f t="shared" si="1679"/>
        <v>570</v>
      </c>
      <c r="N1546" s="55">
        <f t="shared" si="1679"/>
        <v>0</v>
      </c>
      <c r="O1546" s="55">
        <f t="shared" si="1679"/>
        <v>0</v>
      </c>
      <c r="P1546" s="55">
        <f t="shared" si="1679"/>
        <v>0</v>
      </c>
      <c r="Q1546" s="55">
        <f t="shared" si="1679"/>
        <v>0</v>
      </c>
      <c r="R1546" s="55">
        <f t="shared" si="1679"/>
        <v>0</v>
      </c>
      <c r="S1546" s="119">
        <f t="shared" si="1679"/>
        <v>570</v>
      </c>
      <c r="T1546" s="119">
        <f t="shared" si="1679"/>
        <v>0</v>
      </c>
      <c r="U1546" s="55">
        <f t="shared" si="1679"/>
        <v>0</v>
      </c>
      <c r="V1546" s="55">
        <f t="shared" si="1679"/>
        <v>0</v>
      </c>
      <c r="W1546" s="55">
        <f t="shared" ref="U1546:AJ1549" si="1680">W1547</f>
        <v>-11</v>
      </c>
      <c r="X1546" s="55">
        <f t="shared" si="1680"/>
        <v>0</v>
      </c>
      <c r="Y1546" s="55">
        <f t="shared" si="1680"/>
        <v>559</v>
      </c>
      <c r="Z1546" s="55">
        <f t="shared" si="1680"/>
        <v>0</v>
      </c>
      <c r="AA1546" s="55">
        <f t="shared" si="1680"/>
        <v>0</v>
      </c>
      <c r="AB1546" s="55">
        <f t="shared" si="1680"/>
        <v>0</v>
      </c>
      <c r="AC1546" s="55">
        <f t="shared" si="1680"/>
        <v>-11</v>
      </c>
      <c r="AD1546" s="55">
        <f t="shared" si="1680"/>
        <v>0</v>
      </c>
      <c r="AE1546" s="119">
        <f t="shared" si="1680"/>
        <v>548</v>
      </c>
      <c r="AF1546" s="119">
        <f t="shared" si="1680"/>
        <v>0</v>
      </c>
      <c r="AG1546" s="55">
        <f t="shared" si="1680"/>
        <v>0</v>
      </c>
      <c r="AH1546" s="55">
        <f t="shared" si="1680"/>
        <v>0</v>
      </c>
      <c r="AI1546" s="55">
        <f t="shared" si="1680"/>
        <v>0</v>
      </c>
      <c r="AJ1546" s="55">
        <f t="shared" si="1680"/>
        <v>0</v>
      </c>
      <c r="AK1546" s="55">
        <f t="shared" ref="AG1546:AR1549" si="1681">AK1547</f>
        <v>548</v>
      </c>
      <c r="AL1546" s="55">
        <f t="shared" si="1681"/>
        <v>0</v>
      </c>
      <c r="AM1546" s="55">
        <f t="shared" si="1681"/>
        <v>0</v>
      </c>
      <c r="AN1546" s="55">
        <f t="shared" si="1681"/>
        <v>0</v>
      </c>
      <c r="AO1546" s="55">
        <f t="shared" si="1681"/>
        <v>0</v>
      </c>
      <c r="AP1546" s="55">
        <f t="shared" si="1681"/>
        <v>0</v>
      </c>
      <c r="AQ1546" s="55">
        <f t="shared" si="1681"/>
        <v>548</v>
      </c>
      <c r="AR1546" s="55">
        <f t="shared" si="1681"/>
        <v>0</v>
      </c>
    </row>
    <row r="1547" spans="1:44" ht="20.100000000000001" customHeight="1">
      <c r="A1547" s="20" t="s">
        <v>14</v>
      </c>
      <c r="B1547" s="32">
        <v>923</v>
      </c>
      <c r="C1547" s="18" t="s">
        <v>20</v>
      </c>
      <c r="D1547" s="18" t="s">
        <v>55</v>
      </c>
      <c r="E1547" s="33" t="s">
        <v>137</v>
      </c>
      <c r="F1547" s="18"/>
      <c r="G1547" s="55">
        <f t="shared" si="1679"/>
        <v>570</v>
      </c>
      <c r="H1547" s="55">
        <f t="shared" si="1679"/>
        <v>0</v>
      </c>
      <c r="I1547" s="55">
        <f t="shared" si="1679"/>
        <v>0</v>
      </c>
      <c r="J1547" s="55">
        <f t="shared" si="1679"/>
        <v>0</v>
      </c>
      <c r="K1547" s="55">
        <f t="shared" si="1679"/>
        <v>0</v>
      </c>
      <c r="L1547" s="55">
        <f t="shared" si="1679"/>
        <v>0</v>
      </c>
      <c r="M1547" s="55">
        <f t="shared" si="1679"/>
        <v>570</v>
      </c>
      <c r="N1547" s="55">
        <f t="shared" si="1679"/>
        <v>0</v>
      </c>
      <c r="O1547" s="55">
        <f t="shared" si="1679"/>
        <v>0</v>
      </c>
      <c r="P1547" s="55">
        <f t="shared" si="1679"/>
        <v>0</v>
      </c>
      <c r="Q1547" s="55">
        <f t="shared" si="1679"/>
        <v>0</v>
      </c>
      <c r="R1547" s="55">
        <f t="shared" si="1679"/>
        <v>0</v>
      </c>
      <c r="S1547" s="119">
        <f t="shared" si="1679"/>
        <v>570</v>
      </c>
      <c r="T1547" s="119">
        <f t="shared" si="1679"/>
        <v>0</v>
      </c>
      <c r="U1547" s="55">
        <f t="shared" si="1680"/>
        <v>0</v>
      </c>
      <c r="V1547" s="55">
        <f t="shared" si="1680"/>
        <v>0</v>
      </c>
      <c r="W1547" s="55">
        <f t="shared" si="1680"/>
        <v>-11</v>
      </c>
      <c r="X1547" s="55">
        <f t="shared" si="1680"/>
        <v>0</v>
      </c>
      <c r="Y1547" s="55">
        <f t="shared" si="1680"/>
        <v>559</v>
      </c>
      <c r="Z1547" s="55">
        <f t="shared" si="1680"/>
        <v>0</v>
      </c>
      <c r="AA1547" s="55">
        <f t="shared" si="1680"/>
        <v>0</v>
      </c>
      <c r="AB1547" s="55">
        <f t="shared" si="1680"/>
        <v>0</v>
      </c>
      <c r="AC1547" s="55">
        <f t="shared" si="1680"/>
        <v>-11</v>
      </c>
      <c r="AD1547" s="55">
        <f t="shared" si="1680"/>
        <v>0</v>
      </c>
      <c r="AE1547" s="119">
        <f t="shared" si="1680"/>
        <v>548</v>
      </c>
      <c r="AF1547" s="119">
        <f t="shared" si="1680"/>
        <v>0</v>
      </c>
      <c r="AG1547" s="55">
        <f t="shared" si="1681"/>
        <v>0</v>
      </c>
      <c r="AH1547" s="55">
        <f t="shared" si="1681"/>
        <v>0</v>
      </c>
      <c r="AI1547" s="55">
        <f t="shared" si="1681"/>
        <v>0</v>
      </c>
      <c r="AJ1547" s="55">
        <f t="shared" si="1681"/>
        <v>0</v>
      </c>
      <c r="AK1547" s="55">
        <f t="shared" si="1681"/>
        <v>548</v>
      </c>
      <c r="AL1547" s="55">
        <f t="shared" si="1681"/>
        <v>0</v>
      </c>
      <c r="AM1547" s="55">
        <f t="shared" si="1681"/>
        <v>0</v>
      </c>
      <c r="AN1547" s="55">
        <f t="shared" si="1681"/>
        <v>0</v>
      </c>
      <c r="AO1547" s="55">
        <f t="shared" si="1681"/>
        <v>0</v>
      </c>
      <c r="AP1547" s="55">
        <f t="shared" si="1681"/>
        <v>0</v>
      </c>
      <c r="AQ1547" s="55">
        <f t="shared" si="1681"/>
        <v>548</v>
      </c>
      <c r="AR1547" s="55">
        <f t="shared" si="1681"/>
        <v>0</v>
      </c>
    </row>
    <row r="1548" spans="1:44" ht="20.100000000000001" customHeight="1">
      <c r="A1548" s="20" t="s">
        <v>56</v>
      </c>
      <c r="B1548" s="32">
        <v>923</v>
      </c>
      <c r="C1548" s="18" t="s">
        <v>20</v>
      </c>
      <c r="D1548" s="18" t="s">
        <v>55</v>
      </c>
      <c r="E1548" s="33" t="s">
        <v>499</v>
      </c>
      <c r="F1548" s="18"/>
      <c r="G1548" s="55">
        <f>G1549</f>
        <v>570</v>
      </c>
      <c r="H1548" s="55">
        <f t="shared" si="1679"/>
        <v>0</v>
      </c>
      <c r="I1548" s="55">
        <f t="shared" si="1679"/>
        <v>0</v>
      </c>
      <c r="J1548" s="55">
        <f t="shared" si="1679"/>
        <v>0</v>
      </c>
      <c r="K1548" s="55">
        <f t="shared" si="1679"/>
        <v>0</v>
      </c>
      <c r="L1548" s="55">
        <f t="shared" si="1679"/>
        <v>0</v>
      </c>
      <c r="M1548" s="55">
        <f t="shared" si="1679"/>
        <v>570</v>
      </c>
      <c r="N1548" s="55">
        <f t="shared" si="1679"/>
        <v>0</v>
      </c>
      <c r="O1548" s="55">
        <f t="shared" si="1679"/>
        <v>0</v>
      </c>
      <c r="P1548" s="55">
        <f t="shared" si="1679"/>
        <v>0</v>
      </c>
      <c r="Q1548" s="55">
        <f t="shared" si="1679"/>
        <v>0</v>
      </c>
      <c r="R1548" s="55">
        <f t="shared" si="1679"/>
        <v>0</v>
      </c>
      <c r="S1548" s="119">
        <f t="shared" si="1679"/>
        <v>570</v>
      </c>
      <c r="T1548" s="119">
        <f t="shared" si="1679"/>
        <v>0</v>
      </c>
      <c r="U1548" s="55">
        <f t="shared" si="1680"/>
        <v>0</v>
      </c>
      <c r="V1548" s="55">
        <f t="shared" si="1680"/>
        <v>0</v>
      </c>
      <c r="W1548" s="55">
        <f t="shared" si="1680"/>
        <v>-11</v>
      </c>
      <c r="X1548" s="55">
        <f t="shared" si="1680"/>
        <v>0</v>
      </c>
      <c r="Y1548" s="55">
        <f t="shared" si="1680"/>
        <v>559</v>
      </c>
      <c r="Z1548" s="55">
        <f t="shared" si="1680"/>
        <v>0</v>
      </c>
      <c r="AA1548" s="55">
        <f t="shared" si="1680"/>
        <v>0</v>
      </c>
      <c r="AB1548" s="55">
        <f t="shared" si="1680"/>
        <v>0</v>
      </c>
      <c r="AC1548" s="55">
        <f t="shared" si="1680"/>
        <v>-11</v>
      </c>
      <c r="AD1548" s="55">
        <f t="shared" si="1680"/>
        <v>0</v>
      </c>
      <c r="AE1548" s="119">
        <f t="shared" si="1680"/>
        <v>548</v>
      </c>
      <c r="AF1548" s="119">
        <f t="shared" si="1680"/>
        <v>0</v>
      </c>
      <c r="AG1548" s="55">
        <f t="shared" si="1681"/>
        <v>0</v>
      </c>
      <c r="AH1548" s="55">
        <f t="shared" si="1681"/>
        <v>0</v>
      </c>
      <c r="AI1548" s="55">
        <f t="shared" si="1681"/>
        <v>0</v>
      </c>
      <c r="AJ1548" s="55">
        <f t="shared" si="1681"/>
        <v>0</v>
      </c>
      <c r="AK1548" s="55">
        <f t="shared" si="1681"/>
        <v>548</v>
      </c>
      <c r="AL1548" s="55">
        <f t="shared" si="1681"/>
        <v>0</v>
      </c>
      <c r="AM1548" s="55">
        <f t="shared" si="1681"/>
        <v>0</v>
      </c>
      <c r="AN1548" s="55">
        <f t="shared" si="1681"/>
        <v>0</v>
      </c>
      <c r="AO1548" s="55">
        <f t="shared" si="1681"/>
        <v>0</v>
      </c>
      <c r="AP1548" s="55">
        <f t="shared" si="1681"/>
        <v>0</v>
      </c>
      <c r="AQ1548" s="55">
        <f t="shared" si="1681"/>
        <v>548</v>
      </c>
      <c r="AR1548" s="55">
        <f t="shared" si="1681"/>
        <v>0</v>
      </c>
    </row>
    <row r="1549" spans="1:44" ht="33">
      <c r="A1549" s="17" t="s">
        <v>221</v>
      </c>
      <c r="B1549" s="32">
        <v>923</v>
      </c>
      <c r="C1549" s="18" t="s">
        <v>20</v>
      </c>
      <c r="D1549" s="18" t="s">
        <v>55</v>
      </c>
      <c r="E1549" s="18" t="s">
        <v>499</v>
      </c>
      <c r="F1549" s="18" t="s">
        <v>29</v>
      </c>
      <c r="G1549" s="55">
        <f t="shared" si="1679"/>
        <v>570</v>
      </c>
      <c r="H1549" s="55">
        <f t="shared" si="1679"/>
        <v>0</v>
      </c>
      <c r="I1549" s="55">
        <f t="shared" si="1679"/>
        <v>0</v>
      </c>
      <c r="J1549" s="55">
        <f t="shared" si="1679"/>
        <v>0</v>
      </c>
      <c r="K1549" s="55">
        <f t="shared" si="1679"/>
        <v>0</v>
      </c>
      <c r="L1549" s="55">
        <f t="shared" si="1679"/>
        <v>0</v>
      </c>
      <c r="M1549" s="55">
        <f t="shared" si="1679"/>
        <v>570</v>
      </c>
      <c r="N1549" s="55">
        <f t="shared" si="1679"/>
        <v>0</v>
      </c>
      <c r="O1549" s="55">
        <f t="shared" si="1679"/>
        <v>0</v>
      </c>
      <c r="P1549" s="55">
        <f t="shared" si="1679"/>
        <v>0</v>
      </c>
      <c r="Q1549" s="55">
        <f t="shared" si="1679"/>
        <v>0</v>
      </c>
      <c r="R1549" s="55">
        <f t="shared" si="1679"/>
        <v>0</v>
      </c>
      <c r="S1549" s="119">
        <f t="shared" si="1679"/>
        <v>570</v>
      </c>
      <c r="T1549" s="119">
        <f t="shared" si="1679"/>
        <v>0</v>
      </c>
      <c r="U1549" s="55">
        <f t="shared" si="1680"/>
        <v>0</v>
      </c>
      <c r="V1549" s="55">
        <f t="shared" si="1680"/>
        <v>0</v>
      </c>
      <c r="W1549" s="55">
        <f t="shared" si="1680"/>
        <v>-11</v>
      </c>
      <c r="X1549" s="55">
        <f t="shared" si="1680"/>
        <v>0</v>
      </c>
      <c r="Y1549" s="55">
        <f t="shared" si="1680"/>
        <v>559</v>
      </c>
      <c r="Z1549" s="55">
        <f t="shared" si="1680"/>
        <v>0</v>
      </c>
      <c r="AA1549" s="55">
        <f t="shared" si="1680"/>
        <v>0</v>
      </c>
      <c r="AB1549" s="55">
        <f t="shared" si="1680"/>
        <v>0</v>
      </c>
      <c r="AC1549" s="55">
        <f t="shared" si="1680"/>
        <v>-11</v>
      </c>
      <c r="AD1549" s="55">
        <f t="shared" si="1680"/>
        <v>0</v>
      </c>
      <c r="AE1549" s="119">
        <f t="shared" si="1680"/>
        <v>548</v>
      </c>
      <c r="AF1549" s="119">
        <f t="shared" si="1680"/>
        <v>0</v>
      </c>
      <c r="AG1549" s="55">
        <f t="shared" si="1681"/>
        <v>0</v>
      </c>
      <c r="AH1549" s="55">
        <f t="shared" si="1681"/>
        <v>0</v>
      </c>
      <c r="AI1549" s="55">
        <f t="shared" si="1681"/>
        <v>0</v>
      </c>
      <c r="AJ1549" s="55">
        <f t="shared" si="1681"/>
        <v>0</v>
      </c>
      <c r="AK1549" s="55">
        <f t="shared" si="1681"/>
        <v>548</v>
      </c>
      <c r="AL1549" s="55">
        <f t="shared" si="1681"/>
        <v>0</v>
      </c>
      <c r="AM1549" s="55">
        <f t="shared" si="1681"/>
        <v>0</v>
      </c>
      <c r="AN1549" s="55">
        <f t="shared" si="1681"/>
        <v>0</v>
      </c>
      <c r="AO1549" s="55">
        <f t="shared" si="1681"/>
        <v>0</v>
      </c>
      <c r="AP1549" s="55">
        <f t="shared" si="1681"/>
        <v>0</v>
      </c>
      <c r="AQ1549" s="55">
        <f t="shared" si="1681"/>
        <v>548</v>
      </c>
      <c r="AR1549" s="55">
        <f t="shared" si="1681"/>
        <v>0</v>
      </c>
    </row>
    <row r="1550" spans="1:44" ht="33">
      <c r="A1550" s="17" t="s">
        <v>34</v>
      </c>
      <c r="B1550" s="32">
        <v>923</v>
      </c>
      <c r="C1550" s="18" t="s">
        <v>20</v>
      </c>
      <c r="D1550" s="18" t="s">
        <v>55</v>
      </c>
      <c r="E1550" s="18" t="s">
        <v>499</v>
      </c>
      <c r="F1550" s="18" t="s">
        <v>35</v>
      </c>
      <c r="G1550" s="6">
        <v>570</v>
      </c>
      <c r="H1550" s="6"/>
      <c r="I1550" s="102"/>
      <c r="J1550" s="102"/>
      <c r="K1550" s="102"/>
      <c r="L1550" s="102"/>
      <c r="M1550" s="55">
        <f>G1550+I1550+J1550+K1550+L1550</f>
        <v>570</v>
      </c>
      <c r="N1550" s="55">
        <f>H1550+L1550</f>
        <v>0</v>
      </c>
      <c r="O1550" s="102"/>
      <c r="P1550" s="102"/>
      <c r="Q1550" s="102"/>
      <c r="R1550" s="102"/>
      <c r="S1550" s="119">
        <f>M1550+O1550+P1550+Q1550+R1550</f>
        <v>570</v>
      </c>
      <c r="T1550" s="119">
        <f>N1550+R1550</f>
        <v>0</v>
      </c>
      <c r="U1550" s="102"/>
      <c r="V1550" s="102"/>
      <c r="W1550" s="55">
        <v>-11</v>
      </c>
      <c r="X1550" s="102"/>
      <c r="Y1550" s="55">
        <f>S1550+U1550+V1550+W1550+X1550</f>
        <v>559</v>
      </c>
      <c r="Z1550" s="55">
        <f>T1550+X1550</f>
        <v>0</v>
      </c>
      <c r="AA1550" s="102"/>
      <c r="AB1550" s="102"/>
      <c r="AC1550" s="55">
        <v>-11</v>
      </c>
      <c r="AD1550" s="102"/>
      <c r="AE1550" s="119">
        <f>Y1550+AA1550+AB1550+AC1550+AD1550</f>
        <v>548</v>
      </c>
      <c r="AF1550" s="119">
        <f>Z1550+AD1550</f>
        <v>0</v>
      </c>
      <c r="AG1550" s="102"/>
      <c r="AH1550" s="102"/>
      <c r="AI1550" s="55"/>
      <c r="AJ1550" s="102"/>
      <c r="AK1550" s="55">
        <f>AE1550+AG1550+AH1550+AI1550+AJ1550</f>
        <v>548</v>
      </c>
      <c r="AL1550" s="55">
        <f>AF1550+AJ1550</f>
        <v>0</v>
      </c>
      <c r="AM1550" s="102"/>
      <c r="AN1550" s="102"/>
      <c r="AO1550" s="55"/>
      <c r="AP1550" s="102"/>
      <c r="AQ1550" s="55">
        <f>AK1550+AM1550+AN1550+AO1550+AP1550</f>
        <v>548</v>
      </c>
      <c r="AR1550" s="55">
        <f>AL1550+AP1550</f>
        <v>0</v>
      </c>
    </row>
    <row r="1551" spans="1:44" ht="33">
      <c r="A1551" s="20" t="s">
        <v>364</v>
      </c>
      <c r="B1551" s="32">
        <v>923</v>
      </c>
      <c r="C1551" s="18" t="s">
        <v>20</v>
      </c>
      <c r="D1551" s="18" t="s">
        <v>55</v>
      </c>
      <c r="E1551" s="18" t="s">
        <v>92</v>
      </c>
      <c r="F1551" s="18"/>
      <c r="G1551" s="6">
        <f t="shared" ref="G1551:V1554" si="1682">G1552</f>
        <v>91</v>
      </c>
      <c r="H1551" s="6">
        <f t="shared" si="1682"/>
        <v>0</v>
      </c>
      <c r="I1551" s="6">
        <f t="shared" si="1682"/>
        <v>0</v>
      </c>
      <c r="J1551" s="6">
        <f t="shared" si="1682"/>
        <v>0</v>
      </c>
      <c r="K1551" s="6">
        <f t="shared" si="1682"/>
        <v>0</v>
      </c>
      <c r="L1551" s="6">
        <f t="shared" si="1682"/>
        <v>0</v>
      </c>
      <c r="M1551" s="6">
        <f t="shared" si="1682"/>
        <v>91</v>
      </c>
      <c r="N1551" s="6">
        <f t="shared" si="1682"/>
        <v>0</v>
      </c>
      <c r="O1551" s="6">
        <f t="shared" si="1682"/>
        <v>0</v>
      </c>
      <c r="P1551" s="6">
        <f t="shared" si="1682"/>
        <v>0</v>
      </c>
      <c r="Q1551" s="6">
        <f t="shared" si="1682"/>
        <v>0</v>
      </c>
      <c r="R1551" s="6">
        <f t="shared" si="1682"/>
        <v>0</v>
      </c>
      <c r="S1551" s="118">
        <f t="shared" si="1682"/>
        <v>91</v>
      </c>
      <c r="T1551" s="118">
        <f t="shared" si="1682"/>
        <v>0</v>
      </c>
      <c r="U1551" s="6">
        <f t="shared" si="1682"/>
        <v>0</v>
      </c>
      <c r="V1551" s="6">
        <f t="shared" si="1682"/>
        <v>0</v>
      </c>
      <c r="W1551" s="6">
        <f t="shared" ref="U1551:AJ1554" si="1683">W1552</f>
        <v>0</v>
      </c>
      <c r="X1551" s="6">
        <f t="shared" si="1683"/>
        <v>0</v>
      </c>
      <c r="Y1551" s="6">
        <f t="shared" si="1683"/>
        <v>91</v>
      </c>
      <c r="Z1551" s="6">
        <f t="shared" si="1683"/>
        <v>0</v>
      </c>
      <c r="AA1551" s="6">
        <f t="shared" si="1683"/>
        <v>0</v>
      </c>
      <c r="AB1551" s="6">
        <f t="shared" si="1683"/>
        <v>0</v>
      </c>
      <c r="AC1551" s="6">
        <f t="shared" si="1683"/>
        <v>0</v>
      </c>
      <c r="AD1551" s="6">
        <f t="shared" si="1683"/>
        <v>0</v>
      </c>
      <c r="AE1551" s="118">
        <f t="shared" si="1683"/>
        <v>91</v>
      </c>
      <c r="AF1551" s="118">
        <f t="shared" si="1683"/>
        <v>0</v>
      </c>
      <c r="AG1551" s="6">
        <f t="shared" si="1683"/>
        <v>0</v>
      </c>
      <c r="AH1551" s="6">
        <f t="shared" si="1683"/>
        <v>0</v>
      </c>
      <c r="AI1551" s="6">
        <f t="shared" si="1683"/>
        <v>0</v>
      </c>
      <c r="AJ1551" s="6">
        <f t="shared" si="1683"/>
        <v>0</v>
      </c>
      <c r="AK1551" s="6">
        <f t="shared" ref="AG1551:AR1554" si="1684">AK1552</f>
        <v>91</v>
      </c>
      <c r="AL1551" s="6">
        <f t="shared" si="1684"/>
        <v>0</v>
      </c>
      <c r="AM1551" s="6">
        <f t="shared" si="1684"/>
        <v>0</v>
      </c>
      <c r="AN1551" s="6">
        <f t="shared" si="1684"/>
        <v>0</v>
      </c>
      <c r="AO1551" s="6">
        <f t="shared" si="1684"/>
        <v>0</v>
      </c>
      <c r="AP1551" s="6">
        <f t="shared" si="1684"/>
        <v>0</v>
      </c>
      <c r="AQ1551" s="6">
        <f t="shared" si="1684"/>
        <v>91</v>
      </c>
      <c r="AR1551" s="6">
        <f t="shared" si="1684"/>
        <v>0</v>
      </c>
    </row>
    <row r="1552" spans="1:44" ht="20.100000000000001" customHeight="1">
      <c r="A1552" s="20" t="s">
        <v>14</v>
      </c>
      <c r="B1552" s="32">
        <v>923</v>
      </c>
      <c r="C1552" s="18" t="s">
        <v>20</v>
      </c>
      <c r="D1552" s="18" t="s">
        <v>55</v>
      </c>
      <c r="E1552" s="33" t="s">
        <v>93</v>
      </c>
      <c r="F1552" s="18"/>
      <c r="G1552" s="55">
        <f t="shared" si="1682"/>
        <v>91</v>
      </c>
      <c r="H1552" s="55">
        <f t="shared" si="1682"/>
        <v>0</v>
      </c>
      <c r="I1552" s="55">
        <f t="shared" si="1682"/>
        <v>0</v>
      </c>
      <c r="J1552" s="55">
        <f t="shared" si="1682"/>
        <v>0</v>
      </c>
      <c r="K1552" s="55">
        <f t="shared" si="1682"/>
        <v>0</v>
      </c>
      <c r="L1552" s="55">
        <f t="shared" si="1682"/>
        <v>0</v>
      </c>
      <c r="M1552" s="55">
        <f t="shared" si="1682"/>
        <v>91</v>
      </c>
      <c r="N1552" s="55">
        <f t="shared" si="1682"/>
        <v>0</v>
      </c>
      <c r="O1552" s="55">
        <f t="shared" si="1682"/>
        <v>0</v>
      </c>
      <c r="P1552" s="55">
        <f t="shared" si="1682"/>
        <v>0</v>
      </c>
      <c r="Q1552" s="55">
        <f t="shared" si="1682"/>
        <v>0</v>
      </c>
      <c r="R1552" s="55">
        <f t="shared" si="1682"/>
        <v>0</v>
      </c>
      <c r="S1552" s="119">
        <f t="shared" si="1682"/>
        <v>91</v>
      </c>
      <c r="T1552" s="119">
        <f t="shared" si="1682"/>
        <v>0</v>
      </c>
      <c r="U1552" s="55">
        <f t="shared" si="1683"/>
        <v>0</v>
      </c>
      <c r="V1552" s="55">
        <f t="shared" si="1683"/>
        <v>0</v>
      </c>
      <c r="W1552" s="55">
        <f t="shared" si="1683"/>
        <v>0</v>
      </c>
      <c r="X1552" s="55">
        <f t="shared" si="1683"/>
        <v>0</v>
      </c>
      <c r="Y1552" s="55">
        <f t="shared" si="1683"/>
        <v>91</v>
      </c>
      <c r="Z1552" s="55">
        <f t="shared" si="1683"/>
        <v>0</v>
      </c>
      <c r="AA1552" s="55">
        <f t="shared" si="1683"/>
        <v>0</v>
      </c>
      <c r="AB1552" s="55">
        <f t="shared" si="1683"/>
        <v>0</v>
      </c>
      <c r="AC1552" s="55">
        <f t="shared" si="1683"/>
        <v>0</v>
      </c>
      <c r="AD1552" s="55">
        <f t="shared" si="1683"/>
        <v>0</v>
      </c>
      <c r="AE1552" s="119">
        <f t="shared" si="1683"/>
        <v>91</v>
      </c>
      <c r="AF1552" s="119">
        <f t="shared" si="1683"/>
        <v>0</v>
      </c>
      <c r="AG1552" s="55">
        <f t="shared" si="1684"/>
        <v>0</v>
      </c>
      <c r="AH1552" s="55">
        <f t="shared" si="1684"/>
        <v>0</v>
      </c>
      <c r="AI1552" s="55">
        <f t="shared" si="1684"/>
        <v>0</v>
      </c>
      <c r="AJ1552" s="55">
        <f t="shared" si="1684"/>
        <v>0</v>
      </c>
      <c r="AK1552" s="55">
        <f t="shared" si="1684"/>
        <v>91</v>
      </c>
      <c r="AL1552" s="55">
        <f t="shared" si="1684"/>
        <v>0</v>
      </c>
      <c r="AM1552" s="55">
        <f t="shared" si="1684"/>
        <v>0</v>
      </c>
      <c r="AN1552" s="55">
        <f t="shared" si="1684"/>
        <v>0</v>
      </c>
      <c r="AO1552" s="55">
        <f t="shared" si="1684"/>
        <v>0</v>
      </c>
      <c r="AP1552" s="55">
        <f t="shared" si="1684"/>
        <v>0</v>
      </c>
      <c r="AQ1552" s="55">
        <f t="shared" si="1684"/>
        <v>91</v>
      </c>
      <c r="AR1552" s="55">
        <f t="shared" si="1684"/>
        <v>0</v>
      </c>
    </row>
    <row r="1553" spans="1:44" ht="20.100000000000001" customHeight="1">
      <c r="A1553" s="20" t="s">
        <v>56</v>
      </c>
      <c r="B1553" s="32">
        <v>923</v>
      </c>
      <c r="C1553" s="18" t="s">
        <v>20</v>
      </c>
      <c r="D1553" s="18" t="s">
        <v>55</v>
      </c>
      <c r="E1553" s="33" t="s">
        <v>94</v>
      </c>
      <c r="F1553" s="18"/>
      <c r="G1553" s="55">
        <f t="shared" si="1682"/>
        <v>91</v>
      </c>
      <c r="H1553" s="55">
        <f t="shared" si="1682"/>
        <v>0</v>
      </c>
      <c r="I1553" s="55">
        <f t="shared" si="1682"/>
        <v>0</v>
      </c>
      <c r="J1553" s="55">
        <f t="shared" si="1682"/>
        <v>0</v>
      </c>
      <c r="K1553" s="55">
        <f t="shared" si="1682"/>
        <v>0</v>
      </c>
      <c r="L1553" s="55">
        <f t="shared" si="1682"/>
        <v>0</v>
      </c>
      <c r="M1553" s="55">
        <f t="shared" si="1682"/>
        <v>91</v>
      </c>
      <c r="N1553" s="55">
        <f t="shared" si="1682"/>
        <v>0</v>
      </c>
      <c r="O1553" s="55">
        <f t="shared" si="1682"/>
        <v>0</v>
      </c>
      <c r="P1553" s="55">
        <f t="shared" si="1682"/>
        <v>0</v>
      </c>
      <c r="Q1553" s="55">
        <f t="shared" si="1682"/>
        <v>0</v>
      </c>
      <c r="R1553" s="55">
        <f t="shared" si="1682"/>
        <v>0</v>
      </c>
      <c r="S1553" s="119">
        <f t="shared" si="1682"/>
        <v>91</v>
      </c>
      <c r="T1553" s="119">
        <f t="shared" si="1682"/>
        <v>0</v>
      </c>
      <c r="U1553" s="55">
        <f t="shared" si="1683"/>
        <v>0</v>
      </c>
      <c r="V1553" s="55">
        <f t="shared" si="1683"/>
        <v>0</v>
      </c>
      <c r="W1553" s="55">
        <f t="shared" si="1683"/>
        <v>0</v>
      </c>
      <c r="X1553" s="55">
        <f t="shared" si="1683"/>
        <v>0</v>
      </c>
      <c r="Y1553" s="55">
        <f t="shared" si="1683"/>
        <v>91</v>
      </c>
      <c r="Z1553" s="55">
        <f t="shared" si="1683"/>
        <v>0</v>
      </c>
      <c r="AA1553" s="55">
        <f t="shared" si="1683"/>
        <v>0</v>
      </c>
      <c r="AB1553" s="55">
        <f t="shared" si="1683"/>
        <v>0</v>
      </c>
      <c r="AC1553" s="55">
        <f t="shared" si="1683"/>
        <v>0</v>
      </c>
      <c r="AD1553" s="55">
        <f t="shared" si="1683"/>
        <v>0</v>
      </c>
      <c r="AE1553" s="119">
        <f t="shared" si="1683"/>
        <v>91</v>
      </c>
      <c r="AF1553" s="119">
        <f t="shared" si="1683"/>
        <v>0</v>
      </c>
      <c r="AG1553" s="55">
        <f t="shared" si="1684"/>
        <v>0</v>
      </c>
      <c r="AH1553" s="55">
        <f t="shared" si="1684"/>
        <v>0</v>
      </c>
      <c r="AI1553" s="55">
        <f t="shared" si="1684"/>
        <v>0</v>
      </c>
      <c r="AJ1553" s="55">
        <f t="shared" si="1684"/>
        <v>0</v>
      </c>
      <c r="AK1553" s="55">
        <f t="shared" si="1684"/>
        <v>91</v>
      </c>
      <c r="AL1553" s="55">
        <f t="shared" si="1684"/>
        <v>0</v>
      </c>
      <c r="AM1553" s="55">
        <f t="shared" si="1684"/>
        <v>0</v>
      </c>
      <c r="AN1553" s="55">
        <f t="shared" si="1684"/>
        <v>0</v>
      </c>
      <c r="AO1553" s="55">
        <f t="shared" si="1684"/>
        <v>0</v>
      </c>
      <c r="AP1553" s="55">
        <f t="shared" si="1684"/>
        <v>0</v>
      </c>
      <c r="AQ1553" s="55">
        <f t="shared" si="1684"/>
        <v>91</v>
      </c>
      <c r="AR1553" s="55">
        <f t="shared" si="1684"/>
        <v>0</v>
      </c>
    </row>
    <row r="1554" spans="1:44" ht="33">
      <c r="A1554" s="17" t="s">
        <v>221</v>
      </c>
      <c r="B1554" s="32">
        <v>923</v>
      </c>
      <c r="C1554" s="18" t="s">
        <v>20</v>
      </c>
      <c r="D1554" s="18" t="s">
        <v>55</v>
      </c>
      <c r="E1554" s="18" t="s">
        <v>94</v>
      </c>
      <c r="F1554" s="18" t="s">
        <v>29</v>
      </c>
      <c r="G1554" s="6">
        <f t="shared" si="1682"/>
        <v>91</v>
      </c>
      <c r="H1554" s="6">
        <f t="shared" si="1682"/>
        <v>0</v>
      </c>
      <c r="I1554" s="6">
        <f t="shared" si="1682"/>
        <v>0</v>
      </c>
      <c r="J1554" s="6">
        <f t="shared" si="1682"/>
        <v>0</v>
      </c>
      <c r="K1554" s="6">
        <f t="shared" si="1682"/>
        <v>0</v>
      </c>
      <c r="L1554" s="6">
        <f t="shared" si="1682"/>
        <v>0</v>
      </c>
      <c r="M1554" s="6">
        <f t="shared" si="1682"/>
        <v>91</v>
      </c>
      <c r="N1554" s="6">
        <f t="shared" si="1682"/>
        <v>0</v>
      </c>
      <c r="O1554" s="6">
        <f t="shared" si="1682"/>
        <v>0</v>
      </c>
      <c r="P1554" s="6">
        <f t="shared" si="1682"/>
        <v>0</v>
      </c>
      <c r="Q1554" s="6">
        <f t="shared" si="1682"/>
        <v>0</v>
      </c>
      <c r="R1554" s="6">
        <f t="shared" si="1682"/>
        <v>0</v>
      </c>
      <c r="S1554" s="118">
        <f t="shared" si="1682"/>
        <v>91</v>
      </c>
      <c r="T1554" s="118">
        <f t="shared" si="1682"/>
        <v>0</v>
      </c>
      <c r="U1554" s="6">
        <f t="shared" si="1683"/>
        <v>0</v>
      </c>
      <c r="V1554" s="6">
        <f t="shared" si="1683"/>
        <v>0</v>
      </c>
      <c r="W1554" s="6">
        <f t="shared" si="1683"/>
        <v>0</v>
      </c>
      <c r="X1554" s="6">
        <f t="shared" si="1683"/>
        <v>0</v>
      </c>
      <c r="Y1554" s="6">
        <f t="shared" si="1683"/>
        <v>91</v>
      </c>
      <c r="Z1554" s="6">
        <f t="shared" si="1683"/>
        <v>0</v>
      </c>
      <c r="AA1554" s="6">
        <f t="shared" si="1683"/>
        <v>0</v>
      </c>
      <c r="AB1554" s="6">
        <f t="shared" si="1683"/>
        <v>0</v>
      </c>
      <c r="AC1554" s="6">
        <f t="shared" si="1683"/>
        <v>0</v>
      </c>
      <c r="AD1554" s="6">
        <f t="shared" si="1683"/>
        <v>0</v>
      </c>
      <c r="AE1554" s="118">
        <f t="shared" si="1683"/>
        <v>91</v>
      </c>
      <c r="AF1554" s="118">
        <f t="shared" si="1683"/>
        <v>0</v>
      </c>
      <c r="AG1554" s="6">
        <f t="shared" si="1684"/>
        <v>0</v>
      </c>
      <c r="AH1554" s="6">
        <f t="shared" si="1684"/>
        <v>0</v>
      </c>
      <c r="AI1554" s="6">
        <f t="shared" si="1684"/>
        <v>0</v>
      </c>
      <c r="AJ1554" s="6">
        <f t="shared" si="1684"/>
        <v>0</v>
      </c>
      <c r="AK1554" s="6">
        <f t="shared" si="1684"/>
        <v>91</v>
      </c>
      <c r="AL1554" s="6">
        <f t="shared" si="1684"/>
        <v>0</v>
      </c>
      <c r="AM1554" s="6">
        <f t="shared" si="1684"/>
        <v>0</v>
      </c>
      <c r="AN1554" s="6">
        <f t="shared" si="1684"/>
        <v>0</v>
      </c>
      <c r="AO1554" s="6">
        <f t="shared" si="1684"/>
        <v>0</v>
      </c>
      <c r="AP1554" s="6">
        <f t="shared" si="1684"/>
        <v>0</v>
      </c>
      <c r="AQ1554" s="6">
        <f t="shared" si="1684"/>
        <v>91</v>
      </c>
      <c r="AR1554" s="6">
        <f t="shared" si="1684"/>
        <v>0</v>
      </c>
    </row>
    <row r="1555" spans="1:44" ht="33">
      <c r="A1555" s="17" t="s">
        <v>34</v>
      </c>
      <c r="B1555" s="32">
        <v>923</v>
      </c>
      <c r="C1555" s="18" t="s">
        <v>20</v>
      </c>
      <c r="D1555" s="18" t="s">
        <v>55</v>
      </c>
      <c r="E1555" s="18" t="s">
        <v>94</v>
      </c>
      <c r="F1555" s="18" t="s">
        <v>35</v>
      </c>
      <c r="G1555" s="6">
        <v>91</v>
      </c>
      <c r="H1555" s="6"/>
      <c r="I1555" s="102"/>
      <c r="J1555" s="102"/>
      <c r="K1555" s="102"/>
      <c r="L1555" s="102"/>
      <c r="M1555" s="55">
        <f>G1555+I1555+J1555+K1555+L1555</f>
        <v>91</v>
      </c>
      <c r="N1555" s="55">
        <f>H1555+L1555</f>
        <v>0</v>
      </c>
      <c r="O1555" s="102"/>
      <c r="P1555" s="102"/>
      <c r="Q1555" s="102"/>
      <c r="R1555" s="102"/>
      <c r="S1555" s="119">
        <f>M1555+O1555+P1555+Q1555+R1555</f>
        <v>91</v>
      </c>
      <c r="T1555" s="119">
        <f>N1555+R1555</f>
        <v>0</v>
      </c>
      <c r="U1555" s="102"/>
      <c r="V1555" s="102"/>
      <c r="W1555" s="102"/>
      <c r="X1555" s="102"/>
      <c r="Y1555" s="55">
        <f>S1555+U1555+V1555+W1555+X1555</f>
        <v>91</v>
      </c>
      <c r="Z1555" s="55">
        <f>T1555+X1555</f>
        <v>0</v>
      </c>
      <c r="AA1555" s="102"/>
      <c r="AB1555" s="102"/>
      <c r="AC1555" s="102"/>
      <c r="AD1555" s="102"/>
      <c r="AE1555" s="119">
        <f>Y1555+AA1555+AB1555+AC1555+AD1555</f>
        <v>91</v>
      </c>
      <c r="AF1555" s="119">
        <f>Z1555+AD1555</f>
        <v>0</v>
      </c>
      <c r="AG1555" s="102"/>
      <c r="AH1555" s="102"/>
      <c r="AI1555" s="102"/>
      <c r="AJ1555" s="102"/>
      <c r="AK1555" s="55">
        <f>AE1555+AG1555+AH1555+AI1555+AJ1555</f>
        <v>91</v>
      </c>
      <c r="AL1555" s="55">
        <f>AF1555+AJ1555</f>
        <v>0</v>
      </c>
      <c r="AM1555" s="102"/>
      <c r="AN1555" s="102"/>
      <c r="AO1555" s="102"/>
      <c r="AP1555" s="102"/>
      <c r="AQ1555" s="55">
        <f>AK1555+AM1555+AN1555+AO1555+AP1555</f>
        <v>91</v>
      </c>
      <c r="AR1555" s="55">
        <f>AL1555+AP1555</f>
        <v>0</v>
      </c>
    </row>
    <row r="1556" spans="1:44" ht="49.5">
      <c r="A1556" s="20" t="s">
        <v>365</v>
      </c>
      <c r="B1556" s="32">
        <v>923</v>
      </c>
      <c r="C1556" s="18" t="s">
        <v>20</v>
      </c>
      <c r="D1556" s="18" t="s">
        <v>55</v>
      </c>
      <c r="E1556" s="18" t="s">
        <v>69</v>
      </c>
      <c r="F1556" s="18"/>
      <c r="G1556" s="55">
        <f>G1557+G1565+G1580</f>
        <v>185589</v>
      </c>
      <c r="H1556" s="55">
        <f>H1557+H1565+H1580</f>
        <v>4125</v>
      </c>
      <c r="I1556" s="55">
        <f t="shared" ref="I1556:N1556" si="1685">I1557+I1565+I1580</f>
        <v>0</v>
      </c>
      <c r="J1556" s="55">
        <f t="shared" si="1685"/>
        <v>1219</v>
      </c>
      <c r="K1556" s="55">
        <f t="shared" si="1685"/>
        <v>0</v>
      </c>
      <c r="L1556" s="55">
        <f t="shared" si="1685"/>
        <v>0</v>
      </c>
      <c r="M1556" s="55">
        <f t="shared" si="1685"/>
        <v>186808</v>
      </c>
      <c r="N1556" s="55">
        <f t="shared" si="1685"/>
        <v>4125</v>
      </c>
      <c r="O1556" s="55">
        <f t="shared" ref="O1556:T1556" si="1686">O1557+O1565+O1580</f>
        <v>0</v>
      </c>
      <c r="P1556" s="55">
        <f t="shared" si="1686"/>
        <v>0</v>
      </c>
      <c r="Q1556" s="55">
        <f t="shared" si="1686"/>
        <v>0</v>
      </c>
      <c r="R1556" s="55">
        <f t="shared" si="1686"/>
        <v>0</v>
      </c>
      <c r="S1556" s="119">
        <f t="shared" si="1686"/>
        <v>186808</v>
      </c>
      <c r="T1556" s="119">
        <f t="shared" si="1686"/>
        <v>4125</v>
      </c>
      <c r="U1556" s="55">
        <f t="shared" ref="U1556:Z1556" si="1687">U1557+U1565+U1580</f>
        <v>0</v>
      </c>
      <c r="V1556" s="55">
        <f t="shared" si="1687"/>
        <v>2154</v>
      </c>
      <c r="W1556" s="55">
        <f t="shared" si="1687"/>
        <v>-58</v>
      </c>
      <c r="X1556" s="55">
        <f t="shared" si="1687"/>
        <v>0</v>
      </c>
      <c r="Y1556" s="55">
        <f t="shared" si="1687"/>
        <v>188904</v>
      </c>
      <c r="Z1556" s="55">
        <f t="shared" si="1687"/>
        <v>4125</v>
      </c>
      <c r="AA1556" s="55">
        <f t="shared" ref="AA1556:AF1556" si="1688">AA1557+AA1565+AA1580</f>
        <v>0</v>
      </c>
      <c r="AB1556" s="55">
        <f t="shared" si="1688"/>
        <v>0</v>
      </c>
      <c r="AC1556" s="55">
        <f t="shared" si="1688"/>
        <v>-57</v>
      </c>
      <c r="AD1556" s="55">
        <f t="shared" si="1688"/>
        <v>0</v>
      </c>
      <c r="AE1556" s="119">
        <f t="shared" si="1688"/>
        <v>188847</v>
      </c>
      <c r="AF1556" s="119">
        <f t="shared" si="1688"/>
        <v>4125</v>
      </c>
      <c r="AG1556" s="55">
        <f t="shared" ref="AG1556:AL1556" si="1689">AG1557+AG1565+AG1580</f>
        <v>0</v>
      </c>
      <c r="AH1556" s="55">
        <f t="shared" si="1689"/>
        <v>570</v>
      </c>
      <c r="AI1556" s="55">
        <f t="shared" si="1689"/>
        <v>0</v>
      </c>
      <c r="AJ1556" s="55">
        <f t="shared" si="1689"/>
        <v>0</v>
      </c>
      <c r="AK1556" s="55">
        <f t="shared" si="1689"/>
        <v>189417</v>
      </c>
      <c r="AL1556" s="55">
        <f t="shared" si="1689"/>
        <v>4125</v>
      </c>
      <c r="AM1556" s="55">
        <f t="shared" ref="AM1556:AR1556" si="1690">AM1557+AM1565+AM1580</f>
        <v>0</v>
      </c>
      <c r="AN1556" s="55">
        <f t="shared" si="1690"/>
        <v>0</v>
      </c>
      <c r="AO1556" s="55">
        <f t="shared" si="1690"/>
        <v>0</v>
      </c>
      <c r="AP1556" s="55">
        <f t="shared" si="1690"/>
        <v>0</v>
      </c>
      <c r="AQ1556" s="55">
        <f t="shared" si="1690"/>
        <v>189417</v>
      </c>
      <c r="AR1556" s="55">
        <f t="shared" si="1690"/>
        <v>4125</v>
      </c>
    </row>
    <row r="1557" spans="1:44" ht="20.100000000000001" customHeight="1">
      <c r="A1557" s="20" t="s">
        <v>14</v>
      </c>
      <c r="B1557" s="32">
        <v>923</v>
      </c>
      <c r="C1557" s="18" t="s">
        <v>20</v>
      </c>
      <c r="D1557" s="18" t="s">
        <v>55</v>
      </c>
      <c r="E1557" s="33" t="s">
        <v>434</v>
      </c>
      <c r="F1557" s="18"/>
      <c r="G1557" s="55">
        <f>G1558</f>
        <v>2311</v>
      </c>
      <c r="H1557" s="55">
        <f>H1558</f>
        <v>0</v>
      </c>
      <c r="I1557" s="55">
        <f t="shared" ref="I1557:AR1557" si="1691">I1558</f>
        <v>0</v>
      </c>
      <c r="J1557" s="55">
        <f t="shared" si="1691"/>
        <v>0</v>
      </c>
      <c r="K1557" s="55">
        <f t="shared" si="1691"/>
        <v>0</v>
      </c>
      <c r="L1557" s="55">
        <f t="shared" si="1691"/>
        <v>0</v>
      </c>
      <c r="M1557" s="55">
        <f t="shared" si="1691"/>
        <v>2311</v>
      </c>
      <c r="N1557" s="55">
        <f t="shared" si="1691"/>
        <v>0</v>
      </c>
      <c r="O1557" s="55">
        <f t="shared" si="1691"/>
        <v>0</v>
      </c>
      <c r="P1557" s="55">
        <f t="shared" si="1691"/>
        <v>0</v>
      </c>
      <c r="Q1557" s="55">
        <f t="shared" si="1691"/>
        <v>0</v>
      </c>
      <c r="R1557" s="55">
        <f t="shared" si="1691"/>
        <v>0</v>
      </c>
      <c r="S1557" s="119">
        <f t="shared" si="1691"/>
        <v>2311</v>
      </c>
      <c r="T1557" s="119">
        <f t="shared" si="1691"/>
        <v>0</v>
      </c>
      <c r="U1557" s="55">
        <f t="shared" si="1691"/>
        <v>0</v>
      </c>
      <c r="V1557" s="55">
        <f t="shared" si="1691"/>
        <v>0</v>
      </c>
      <c r="W1557" s="55">
        <f t="shared" si="1691"/>
        <v>0</v>
      </c>
      <c r="X1557" s="55">
        <f t="shared" si="1691"/>
        <v>0</v>
      </c>
      <c r="Y1557" s="55">
        <f t="shared" si="1691"/>
        <v>2311</v>
      </c>
      <c r="Z1557" s="55">
        <f t="shared" si="1691"/>
        <v>0</v>
      </c>
      <c r="AA1557" s="55">
        <f t="shared" si="1691"/>
        <v>0</v>
      </c>
      <c r="AB1557" s="55">
        <f t="shared" si="1691"/>
        <v>0</v>
      </c>
      <c r="AC1557" s="55">
        <f t="shared" si="1691"/>
        <v>0</v>
      </c>
      <c r="AD1557" s="55">
        <f t="shared" si="1691"/>
        <v>0</v>
      </c>
      <c r="AE1557" s="119">
        <f t="shared" si="1691"/>
        <v>2311</v>
      </c>
      <c r="AF1557" s="119">
        <f t="shared" si="1691"/>
        <v>0</v>
      </c>
      <c r="AG1557" s="55">
        <f t="shared" si="1691"/>
        <v>0</v>
      </c>
      <c r="AH1557" s="55">
        <f t="shared" si="1691"/>
        <v>0</v>
      </c>
      <c r="AI1557" s="55">
        <f t="shared" si="1691"/>
        <v>0</v>
      </c>
      <c r="AJ1557" s="55">
        <f t="shared" si="1691"/>
        <v>0</v>
      </c>
      <c r="AK1557" s="55">
        <f t="shared" si="1691"/>
        <v>2311</v>
      </c>
      <c r="AL1557" s="55">
        <f t="shared" si="1691"/>
        <v>0</v>
      </c>
      <c r="AM1557" s="55">
        <f t="shared" si="1691"/>
        <v>0</v>
      </c>
      <c r="AN1557" s="55">
        <f t="shared" si="1691"/>
        <v>0</v>
      </c>
      <c r="AO1557" s="55">
        <f t="shared" si="1691"/>
        <v>0</v>
      </c>
      <c r="AP1557" s="55">
        <f t="shared" si="1691"/>
        <v>0</v>
      </c>
      <c r="AQ1557" s="55">
        <f t="shared" si="1691"/>
        <v>2311</v>
      </c>
      <c r="AR1557" s="55">
        <f t="shared" si="1691"/>
        <v>0</v>
      </c>
    </row>
    <row r="1558" spans="1:44" ht="20.100000000000001" customHeight="1">
      <c r="A1558" s="20" t="s">
        <v>56</v>
      </c>
      <c r="B1558" s="32">
        <v>923</v>
      </c>
      <c r="C1558" s="18" t="s">
        <v>20</v>
      </c>
      <c r="D1558" s="18" t="s">
        <v>55</v>
      </c>
      <c r="E1558" s="33" t="s">
        <v>435</v>
      </c>
      <c r="F1558" s="18"/>
      <c r="G1558" s="55">
        <f>G1559+G1561+G1563</f>
        <v>2311</v>
      </c>
      <c r="H1558" s="55">
        <f>H1559+H1561+H1563</f>
        <v>0</v>
      </c>
      <c r="I1558" s="55">
        <f t="shared" ref="I1558:N1558" si="1692">I1559+I1561+I1563</f>
        <v>0</v>
      </c>
      <c r="J1558" s="55">
        <f t="shared" si="1692"/>
        <v>0</v>
      </c>
      <c r="K1558" s="55">
        <f t="shared" si="1692"/>
        <v>0</v>
      </c>
      <c r="L1558" s="55">
        <f t="shared" si="1692"/>
        <v>0</v>
      </c>
      <c r="M1558" s="55">
        <f t="shared" si="1692"/>
        <v>2311</v>
      </c>
      <c r="N1558" s="55">
        <f t="shared" si="1692"/>
        <v>0</v>
      </c>
      <c r="O1558" s="55">
        <f t="shared" ref="O1558:T1558" si="1693">O1559+O1561+O1563</f>
        <v>0</v>
      </c>
      <c r="P1558" s="55">
        <f t="shared" si="1693"/>
        <v>0</v>
      </c>
      <c r="Q1558" s="55">
        <f t="shared" si="1693"/>
        <v>0</v>
      </c>
      <c r="R1558" s="55">
        <f t="shared" si="1693"/>
        <v>0</v>
      </c>
      <c r="S1558" s="119">
        <f t="shared" si="1693"/>
        <v>2311</v>
      </c>
      <c r="T1558" s="119">
        <f t="shared" si="1693"/>
        <v>0</v>
      </c>
      <c r="U1558" s="55">
        <f t="shared" ref="U1558:Z1558" si="1694">U1559+U1561+U1563</f>
        <v>0</v>
      </c>
      <c r="V1558" s="55">
        <f t="shared" si="1694"/>
        <v>0</v>
      </c>
      <c r="W1558" s="55">
        <f t="shared" si="1694"/>
        <v>0</v>
      </c>
      <c r="X1558" s="55">
        <f t="shared" si="1694"/>
        <v>0</v>
      </c>
      <c r="Y1558" s="55">
        <f t="shared" si="1694"/>
        <v>2311</v>
      </c>
      <c r="Z1558" s="55">
        <f t="shared" si="1694"/>
        <v>0</v>
      </c>
      <c r="AA1558" s="55">
        <f t="shared" ref="AA1558:AF1558" si="1695">AA1559+AA1561+AA1563</f>
        <v>0</v>
      </c>
      <c r="AB1558" s="55">
        <f t="shared" si="1695"/>
        <v>0</v>
      </c>
      <c r="AC1558" s="55">
        <f t="shared" si="1695"/>
        <v>0</v>
      </c>
      <c r="AD1558" s="55">
        <f t="shared" si="1695"/>
        <v>0</v>
      </c>
      <c r="AE1558" s="119">
        <f t="shared" si="1695"/>
        <v>2311</v>
      </c>
      <c r="AF1558" s="119">
        <f t="shared" si="1695"/>
        <v>0</v>
      </c>
      <c r="AG1558" s="55">
        <f t="shared" ref="AG1558:AL1558" si="1696">AG1559+AG1561+AG1563</f>
        <v>0</v>
      </c>
      <c r="AH1558" s="55">
        <f t="shared" si="1696"/>
        <v>0</v>
      </c>
      <c r="AI1558" s="55">
        <f t="shared" si="1696"/>
        <v>0</v>
      </c>
      <c r="AJ1558" s="55">
        <f t="shared" si="1696"/>
        <v>0</v>
      </c>
      <c r="AK1558" s="55">
        <f t="shared" si="1696"/>
        <v>2311</v>
      </c>
      <c r="AL1558" s="55">
        <f t="shared" si="1696"/>
        <v>0</v>
      </c>
      <c r="AM1558" s="55">
        <f t="shared" ref="AM1558:AR1558" si="1697">AM1559+AM1561+AM1563</f>
        <v>0</v>
      </c>
      <c r="AN1558" s="55">
        <f t="shared" si="1697"/>
        <v>0</v>
      </c>
      <c r="AO1558" s="55">
        <f t="shared" si="1697"/>
        <v>0</v>
      </c>
      <c r="AP1558" s="55">
        <f t="shared" si="1697"/>
        <v>0</v>
      </c>
      <c r="AQ1558" s="55">
        <f t="shared" si="1697"/>
        <v>2311</v>
      </c>
      <c r="AR1558" s="55">
        <f t="shared" si="1697"/>
        <v>0</v>
      </c>
    </row>
    <row r="1559" spans="1:44" ht="33">
      <c r="A1559" s="17" t="s">
        <v>221</v>
      </c>
      <c r="B1559" s="32">
        <v>923</v>
      </c>
      <c r="C1559" s="18" t="s">
        <v>20</v>
      </c>
      <c r="D1559" s="18" t="s">
        <v>55</v>
      </c>
      <c r="E1559" s="18" t="s">
        <v>435</v>
      </c>
      <c r="F1559" s="18" t="s">
        <v>29</v>
      </c>
      <c r="G1559" s="6">
        <f>G1560</f>
        <v>1017</v>
      </c>
      <c r="H1559" s="6">
        <f>H1560</f>
        <v>0</v>
      </c>
      <c r="I1559" s="6">
        <f t="shared" ref="I1559:AR1559" si="1698">I1560</f>
        <v>0</v>
      </c>
      <c r="J1559" s="6">
        <f t="shared" si="1698"/>
        <v>0</v>
      </c>
      <c r="K1559" s="6">
        <f t="shared" si="1698"/>
        <v>0</v>
      </c>
      <c r="L1559" s="6">
        <f t="shared" si="1698"/>
        <v>0</v>
      </c>
      <c r="M1559" s="6">
        <f t="shared" si="1698"/>
        <v>1017</v>
      </c>
      <c r="N1559" s="6">
        <f t="shared" si="1698"/>
        <v>0</v>
      </c>
      <c r="O1559" s="6">
        <f t="shared" si="1698"/>
        <v>0</v>
      </c>
      <c r="P1559" s="6">
        <f t="shared" si="1698"/>
        <v>0</v>
      </c>
      <c r="Q1559" s="6">
        <f t="shared" si="1698"/>
        <v>0</v>
      </c>
      <c r="R1559" s="6">
        <f t="shared" si="1698"/>
        <v>0</v>
      </c>
      <c r="S1559" s="118">
        <f t="shared" si="1698"/>
        <v>1017</v>
      </c>
      <c r="T1559" s="118">
        <f t="shared" si="1698"/>
        <v>0</v>
      </c>
      <c r="U1559" s="6">
        <f t="shared" si="1698"/>
        <v>0</v>
      </c>
      <c r="V1559" s="6">
        <f t="shared" si="1698"/>
        <v>0</v>
      </c>
      <c r="W1559" s="6">
        <f t="shared" si="1698"/>
        <v>0</v>
      </c>
      <c r="X1559" s="6">
        <f t="shared" si="1698"/>
        <v>0</v>
      </c>
      <c r="Y1559" s="6">
        <f t="shared" si="1698"/>
        <v>1017</v>
      </c>
      <c r="Z1559" s="6">
        <f t="shared" si="1698"/>
        <v>0</v>
      </c>
      <c r="AA1559" s="6">
        <f t="shared" si="1698"/>
        <v>0</v>
      </c>
      <c r="AB1559" s="6">
        <f t="shared" si="1698"/>
        <v>0</v>
      </c>
      <c r="AC1559" s="6">
        <f t="shared" si="1698"/>
        <v>0</v>
      </c>
      <c r="AD1559" s="6">
        <f t="shared" si="1698"/>
        <v>0</v>
      </c>
      <c r="AE1559" s="118">
        <f t="shared" si="1698"/>
        <v>1017</v>
      </c>
      <c r="AF1559" s="118">
        <f t="shared" si="1698"/>
        <v>0</v>
      </c>
      <c r="AG1559" s="6">
        <f t="shared" si="1698"/>
        <v>0</v>
      </c>
      <c r="AH1559" s="6">
        <f t="shared" si="1698"/>
        <v>0</v>
      </c>
      <c r="AI1559" s="6">
        <f t="shared" si="1698"/>
        <v>0</v>
      </c>
      <c r="AJ1559" s="6">
        <f t="shared" si="1698"/>
        <v>0</v>
      </c>
      <c r="AK1559" s="6">
        <f t="shared" si="1698"/>
        <v>1017</v>
      </c>
      <c r="AL1559" s="6">
        <f t="shared" si="1698"/>
        <v>0</v>
      </c>
      <c r="AM1559" s="6">
        <f t="shared" si="1698"/>
        <v>0</v>
      </c>
      <c r="AN1559" s="6">
        <f t="shared" si="1698"/>
        <v>0</v>
      </c>
      <c r="AO1559" s="6">
        <f t="shared" si="1698"/>
        <v>0</v>
      </c>
      <c r="AP1559" s="6">
        <f t="shared" si="1698"/>
        <v>0</v>
      </c>
      <c r="AQ1559" s="6">
        <f t="shared" si="1698"/>
        <v>1017</v>
      </c>
      <c r="AR1559" s="6">
        <f t="shared" si="1698"/>
        <v>0</v>
      </c>
    </row>
    <row r="1560" spans="1:44" ht="33">
      <c r="A1560" s="17" t="s">
        <v>34</v>
      </c>
      <c r="B1560" s="32">
        <v>923</v>
      </c>
      <c r="C1560" s="18" t="s">
        <v>20</v>
      </c>
      <c r="D1560" s="18" t="s">
        <v>55</v>
      </c>
      <c r="E1560" s="18" t="s">
        <v>435</v>
      </c>
      <c r="F1560" s="18" t="s">
        <v>35</v>
      </c>
      <c r="G1560" s="6">
        <v>1017</v>
      </c>
      <c r="H1560" s="6"/>
      <c r="I1560" s="102"/>
      <c r="J1560" s="102"/>
      <c r="K1560" s="102"/>
      <c r="L1560" s="102"/>
      <c r="M1560" s="55">
        <f>G1560+I1560+J1560+K1560+L1560</f>
        <v>1017</v>
      </c>
      <c r="N1560" s="55">
        <f>H1560+L1560</f>
        <v>0</v>
      </c>
      <c r="O1560" s="102"/>
      <c r="P1560" s="102"/>
      <c r="Q1560" s="102"/>
      <c r="R1560" s="102"/>
      <c r="S1560" s="119">
        <f>M1560+O1560+P1560+Q1560+R1560</f>
        <v>1017</v>
      </c>
      <c r="T1560" s="119">
        <f>N1560+R1560</f>
        <v>0</v>
      </c>
      <c r="U1560" s="102"/>
      <c r="V1560" s="102"/>
      <c r="W1560" s="102"/>
      <c r="X1560" s="102"/>
      <c r="Y1560" s="55">
        <f>S1560+U1560+V1560+W1560+X1560</f>
        <v>1017</v>
      </c>
      <c r="Z1560" s="55">
        <f>T1560+X1560</f>
        <v>0</v>
      </c>
      <c r="AA1560" s="102"/>
      <c r="AB1560" s="102"/>
      <c r="AC1560" s="102"/>
      <c r="AD1560" s="102"/>
      <c r="AE1560" s="119">
        <f>Y1560+AA1560+AB1560+AC1560+AD1560</f>
        <v>1017</v>
      </c>
      <c r="AF1560" s="119">
        <f>Z1560+AD1560</f>
        <v>0</v>
      </c>
      <c r="AG1560" s="102"/>
      <c r="AH1560" s="102"/>
      <c r="AI1560" s="102"/>
      <c r="AJ1560" s="102"/>
      <c r="AK1560" s="55">
        <f>AE1560+AG1560+AH1560+AI1560+AJ1560</f>
        <v>1017</v>
      </c>
      <c r="AL1560" s="55">
        <f>AF1560+AJ1560</f>
        <v>0</v>
      </c>
      <c r="AM1560" s="102"/>
      <c r="AN1560" s="102"/>
      <c r="AO1560" s="102"/>
      <c r="AP1560" s="102"/>
      <c r="AQ1560" s="55">
        <f>AK1560+AM1560+AN1560+AO1560+AP1560</f>
        <v>1017</v>
      </c>
      <c r="AR1560" s="55">
        <f>AL1560+AP1560</f>
        <v>0</v>
      </c>
    </row>
    <row r="1561" spans="1:44" ht="20.100000000000001" customHeight="1">
      <c r="A1561" s="20" t="s">
        <v>95</v>
      </c>
      <c r="B1561" s="32">
        <v>923</v>
      </c>
      <c r="C1561" s="18" t="s">
        <v>20</v>
      </c>
      <c r="D1561" s="18" t="s">
        <v>55</v>
      </c>
      <c r="E1561" s="33" t="s">
        <v>435</v>
      </c>
      <c r="F1561" s="18" t="s">
        <v>96</v>
      </c>
      <c r="G1561" s="55">
        <f>G1562</f>
        <v>95</v>
      </c>
      <c r="H1561" s="55">
        <f t="shared" ref="H1561:AR1561" si="1699">H1562</f>
        <v>0</v>
      </c>
      <c r="I1561" s="55">
        <f t="shared" si="1699"/>
        <v>0</v>
      </c>
      <c r="J1561" s="55">
        <f t="shared" si="1699"/>
        <v>0</v>
      </c>
      <c r="K1561" s="55">
        <f t="shared" si="1699"/>
        <v>0</v>
      </c>
      <c r="L1561" s="55">
        <f t="shared" si="1699"/>
        <v>0</v>
      </c>
      <c r="M1561" s="55">
        <f t="shared" si="1699"/>
        <v>95</v>
      </c>
      <c r="N1561" s="55">
        <f t="shared" si="1699"/>
        <v>0</v>
      </c>
      <c r="O1561" s="55">
        <f t="shared" si="1699"/>
        <v>0</v>
      </c>
      <c r="P1561" s="55">
        <f t="shared" si="1699"/>
        <v>0</v>
      </c>
      <c r="Q1561" s="55">
        <f t="shared" si="1699"/>
        <v>0</v>
      </c>
      <c r="R1561" s="55">
        <f t="shared" si="1699"/>
        <v>0</v>
      </c>
      <c r="S1561" s="119">
        <f t="shared" si="1699"/>
        <v>95</v>
      </c>
      <c r="T1561" s="119">
        <f t="shared" si="1699"/>
        <v>0</v>
      </c>
      <c r="U1561" s="55">
        <f t="shared" si="1699"/>
        <v>0</v>
      </c>
      <c r="V1561" s="55">
        <f t="shared" si="1699"/>
        <v>0</v>
      </c>
      <c r="W1561" s="55">
        <f t="shared" si="1699"/>
        <v>0</v>
      </c>
      <c r="X1561" s="55">
        <f t="shared" si="1699"/>
        <v>0</v>
      </c>
      <c r="Y1561" s="55">
        <f t="shared" si="1699"/>
        <v>95</v>
      </c>
      <c r="Z1561" s="55">
        <f t="shared" si="1699"/>
        <v>0</v>
      </c>
      <c r="AA1561" s="55">
        <f t="shared" si="1699"/>
        <v>0</v>
      </c>
      <c r="AB1561" s="55">
        <f t="shared" si="1699"/>
        <v>0</v>
      </c>
      <c r="AC1561" s="55">
        <f t="shared" si="1699"/>
        <v>0</v>
      </c>
      <c r="AD1561" s="55">
        <f t="shared" si="1699"/>
        <v>0</v>
      </c>
      <c r="AE1561" s="119">
        <f t="shared" si="1699"/>
        <v>95</v>
      </c>
      <c r="AF1561" s="119">
        <f t="shared" si="1699"/>
        <v>0</v>
      </c>
      <c r="AG1561" s="55">
        <f t="shared" si="1699"/>
        <v>0</v>
      </c>
      <c r="AH1561" s="55">
        <f t="shared" si="1699"/>
        <v>0</v>
      </c>
      <c r="AI1561" s="55">
        <f t="shared" si="1699"/>
        <v>0</v>
      </c>
      <c r="AJ1561" s="55">
        <f t="shared" si="1699"/>
        <v>0</v>
      </c>
      <c r="AK1561" s="55">
        <f t="shared" si="1699"/>
        <v>95</v>
      </c>
      <c r="AL1561" s="55">
        <f t="shared" si="1699"/>
        <v>0</v>
      </c>
      <c r="AM1561" s="55">
        <f t="shared" si="1699"/>
        <v>0</v>
      </c>
      <c r="AN1561" s="55">
        <f t="shared" si="1699"/>
        <v>0</v>
      </c>
      <c r="AO1561" s="55">
        <f t="shared" si="1699"/>
        <v>0</v>
      </c>
      <c r="AP1561" s="55">
        <f t="shared" si="1699"/>
        <v>0</v>
      </c>
      <c r="AQ1561" s="55">
        <f t="shared" si="1699"/>
        <v>95</v>
      </c>
      <c r="AR1561" s="55">
        <f t="shared" si="1699"/>
        <v>0</v>
      </c>
    </row>
    <row r="1562" spans="1:44" ht="20.100000000000001" customHeight="1">
      <c r="A1562" s="20" t="s">
        <v>97</v>
      </c>
      <c r="B1562" s="32">
        <v>923</v>
      </c>
      <c r="C1562" s="18" t="s">
        <v>20</v>
      </c>
      <c r="D1562" s="18" t="s">
        <v>55</v>
      </c>
      <c r="E1562" s="33" t="s">
        <v>435</v>
      </c>
      <c r="F1562" s="18" t="s">
        <v>98</v>
      </c>
      <c r="G1562" s="6">
        <v>95</v>
      </c>
      <c r="H1562" s="6"/>
      <c r="I1562" s="102"/>
      <c r="J1562" s="102"/>
      <c r="K1562" s="102"/>
      <c r="L1562" s="102"/>
      <c r="M1562" s="55">
        <f>G1562+I1562+J1562+K1562+L1562</f>
        <v>95</v>
      </c>
      <c r="N1562" s="55">
        <f>H1562+L1562</f>
        <v>0</v>
      </c>
      <c r="O1562" s="102"/>
      <c r="P1562" s="102"/>
      <c r="Q1562" s="102"/>
      <c r="R1562" s="102"/>
      <c r="S1562" s="119">
        <f>M1562+O1562+P1562+Q1562+R1562</f>
        <v>95</v>
      </c>
      <c r="T1562" s="119">
        <f>N1562+R1562</f>
        <v>0</v>
      </c>
      <c r="U1562" s="102"/>
      <c r="V1562" s="102"/>
      <c r="W1562" s="102"/>
      <c r="X1562" s="102"/>
      <c r="Y1562" s="55">
        <f>S1562+U1562+V1562+W1562+X1562</f>
        <v>95</v>
      </c>
      <c r="Z1562" s="55">
        <f>T1562+X1562</f>
        <v>0</v>
      </c>
      <c r="AA1562" s="102"/>
      <c r="AB1562" s="102"/>
      <c r="AC1562" s="102"/>
      <c r="AD1562" s="102"/>
      <c r="AE1562" s="119">
        <f>Y1562+AA1562+AB1562+AC1562+AD1562</f>
        <v>95</v>
      </c>
      <c r="AF1562" s="119">
        <f>Z1562+AD1562</f>
        <v>0</v>
      </c>
      <c r="AG1562" s="102"/>
      <c r="AH1562" s="102"/>
      <c r="AI1562" s="102"/>
      <c r="AJ1562" s="102"/>
      <c r="AK1562" s="55">
        <f>AE1562+AG1562+AH1562+AI1562+AJ1562</f>
        <v>95</v>
      </c>
      <c r="AL1562" s="55">
        <f>AF1562+AJ1562</f>
        <v>0</v>
      </c>
      <c r="AM1562" s="102"/>
      <c r="AN1562" s="102"/>
      <c r="AO1562" s="102"/>
      <c r="AP1562" s="102"/>
      <c r="AQ1562" s="55">
        <f>AK1562+AM1562+AN1562+AO1562+AP1562</f>
        <v>95</v>
      </c>
      <c r="AR1562" s="55">
        <f>AL1562+AP1562</f>
        <v>0</v>
      </c>
    </row>
    <row r="1563" spans="1:44" ht="20.100000000000001" customHeight="1">
      <c r="A1563" s="20" t="s">
        <v>61</v>
      </c>
      <c r="B1563" s="32">
        <v>923</v>
      </c>
      <c r="C1563" s="18" t="s">
        <v>20</v>
      </c>
      <c r="D1563" s="18" t="s">
        <v>55</v>
      </c>
      <c r="E1563" s="33" t="s">
        <v>435</v>
      </c>
      <c r="F1563" s="18" t="s">
        <v>62</v>
      </c>
      <c r="G1563" s="55">
        <f>G1564</f>
        <v>1199</v>
      </c>
      <c r="H1563" s="55">
        <f t="shared" ref="H1563:AR1563" si="1700">H1564</f>
        <v>0</v>
      </c>
      <c r="I1563" s="55">
        <f t="shared" si="1700"/>
        <v>0</v>
      </c>
      <c r="J1563" s="55">
        <f t="shared" si="1700"/>
        <v>0</v>
      </c>
      <c r="K1563" s="55">
        <f t="shared" si="1700"/>
        <v>0</v>
      </c>
      <c r="L1563" s="55">
        <f t="shared" si="1700"/>
        <v>0</v>
      </c>
      <c r="M1563" s="55">
        <f t="shared" si="1700"/>
        <v>1199</v>
      </c>
      <c r="N1563" s="55">
        <f t="shared" si="1700"/>
        <v>0</v>
      </c>
      <c r="O1563" s="55">
        <f t="shared" si="1700"/>
        <v>0</v>
      </c>
      <c r="P1563" s="55">
        <f t="shared" si="1700"/>
        <v>0</v>
      </c>
      <c r="Q1563" s="55">
        <f t="shared" si="1700"/>
        <v>0</v>
      </c>
      <c r="R1563" s="55">
        <f t="shared" si="1700"/>
        <v>0</v>
      </c>
      <c r="S1563" s="119">
        <f t="shared" si="1700"/>
        <v>1199</v>
      </c>
      <c r="T1563" s="119">
        <f t="shared" si="1700"/>
        <v>0</v>
      </c>
      <c r="U1563" s="55">
        <f t="shared" si="1700"/>
        <v>0</v>
      </c>
      <c r="V1563" s="55">
        <f t="shared" si="1700"/>
        <v>0</v>
      </c>
      <c r="W1563" s="55">
        <f t="shared" si="1700"/>
        <v>0</v>
      </c>
      <c r="X1563" s="55">
        <f t="shared" si="1700"/>
        <v>0</v>
      </c>
      <c r="Y1563" s="55">
        <f t="shared" si="1700"/>
        <v>1199</v>
      </c>
      <c r="Z1563" s="55">
        <f t="shared" si="1700"/>
        <v>0</v>
      </c>
      <c r="AA1563" s="55">
        <f t="shared" si="1700"/>
        <v>0</v>
      </c>
      <c r="AB1563" s="55">
        <f t="shared" si="1700"/>
        <v>0</v>
      </c>
      <c r="AC1563" s="55">
        <f t="shared" si="1700"/>
        <v>0</v>
      </c>
      <c r="AD1563" s="55">
        <f t="shared" si="1700"/>
        <v>0</v>
      </c>
      <c r="AE1563" s="119">
        <f t="shared" si="1700"/>
        <v>1199</v>
      </c>
      <c r="AF1563" s="119">
        <f t="shared" si="1700"/>
        <v>0</v>
      </c>
      <c r="AG1563" s="55">
        <f t="shared" si="1700"/>
        <v>0</v>
      </c>
      <c r="AH1563" s="55">
        <f t="shared" si="1700"/>
        <v>0</v>
      </c>
      <c r="AI1563" s="55">
        <f t="shared" si="1700"/>
        <v>0</v>
      </c>
      <c r="AJ1563" s="55">
        <f t="shared" si="1700"/>
        <v>0</v>
      </c>
      <c r="AK1563" s="55">
        <f t="shared" si="1700"/>
        <v>1199</v>
      </c>
      <c r="AL1563" s="55">
        <f t="shared" si="1700"/>
        <v>0</v>
      </c>
      <c r="AM1563" s="55">
        <f t="shared" si="1700"/>
        <v>0</v>
      </c>
      <c r="AN1563" s="55">
        <f t="shared" si="1700"/>
        <v>0</v>
      </c>
      <c r="AO1563" s="55">
        <f t="shared" si="1700"/>
        <v>0</v>
      </c>
      <c r="AP1563" s="55">
        <f t="shared" si="1700"/>
        <v>0</v>
      </c>
      <c r="AQ1563" s="55">
        <f t="shared" si="1700"/>
        <v>1199</v>
      </c>
      <c r="AR1563" s="55">
        <f t="shared" si="1700"/>
        <v>0</v>
      </c>
    </row>
    <row r="1564" spans="1:44" ht="20.100000000000001" customHeight="1">
      <c r="A1564" s="20" t="s">
        <v>63</v>
      </c>
      <c r="B1564" s="32">
        <v>923</v>
      </c>
      <c r="C1564" s="18" t="s">
        <v>20</v>
      </c>
      <c r="D1564" s="18" t="s">
        <v>55</v>
      </c>
      <c r="E1564" s="33" t="s">
        <v>435</v>
      </c>
      <c r="F1564" s="18" t="s">
        <v>64</v>
      </c>
      <c r="G1564" s="6">
        <v>1199</v>
      </c>
      <c r="H1564" s="6"/>
      <c r="I1564" s="102"/>
      <c r="J1564" s="102"/>
      <c r="K1564" s="102"/>
      <c r="L1564" s="102"/>
      <c r="M1564" s="55">
        <f>G1564+I1564+J1564+K1564+L1564</f>
        <v>1199</v>
      </c>
      <c r="N1564" s="55">
        <f>H1564+L1564</f>
        <v>0</v>
      </c>
      <c r="O1564" s="102"/>
      <c r="P1564" s="102"/>
      <c r="Q1564" s="102"/>
      <c r="R1564" s="102"/>
      <c r="S1564" s="119">
        <f>M1564+O1564+P1564+Q1564+R1564</f>
        <v>1199</v>
      </c>
      <c r="T1564" s="119">
        <f>N1564+R1564</f>
        <v>0</v>
      </c>
      <c r="U1564" s="102"/>
      <c r="V1564" s="102"/>
      <c r="W1564" s="102"/>
      <c r="X1564" s="102"/>
      <c r="Y1564" s="55">
        <f>S1564+U1564+V1564+W1564+X1564</f>
        <v>1199</v>
      </c>
      <c r="Z1564" s="55">
        <f>T1564+X1564</f>
        <v>0</v>
      </c>
      <c r="AA1564" s="102"/>
      <c r="AB1564" s="102"/>
      <c r="AC1564" s="102"/>
      <c r="AD1564" s="102"/>
      <c r="AE1564" s="119">
        <f>Y1564+AA1564+AB1564+AC1564+AD1564</f>
        <v>1199</v>
      </c>
      <c r="AF1564" s="119">
        <f>Z1564+AD1564</f>
        <v>0</v>
      </c>
      <c r="AG1564" s="102"/>
      <c r="AH1564" s="102"/>
      <c r="AI1564" s="102"/>
      <c r="AJ1564" s="102"/>
      <c r="AK1564" s="55">
        <f>AE1564+AG1564+AH1564+AI1564+AJ1564</f>
        <v>1199</v>
      </c>
      <c r="AL1564" s="55">
        <f>AF1564+AJ1564</f>
        <v>0</v>
      </c>
      <c r="AM1564" s="102"/>
      <c r="AN1564" s="102"/>
      <c r="AO1564" s="102"/>
      <c r="AP1564" s="102"/>
      <c r="AQ1564" s="55">
        <f>AK1564+AM1564+AN1564+AO1564+AP1564</f>
        <v>1199</v>
      </c>
      <c r="AR1564" s="55">
        <f>AL1564+AP1564</f>
        <v>0</v>
      </c>
    </row>
    <row r="1565" spans="1:44" ht="20.100000000000001" customHeight="1">
      <c r="A1565" s="20" t="s">
        <v>99</v>
      </c>
      <c r="B1565" s="32">
        <v>923</v>
      </c>
      <c r="C1565" s="18" t="s">
        <v>20</v>
      </c>
      <c r="D1565" s="18" t="s">
        <v>55</v>
      </c>
      <c r="E1565" s="33" t="s">
        <v>440</v>
      </c>
      <c r="F1565" s="18"/>
      <c r="G1565" s="55">
        <f>G1573+G1566</f>
        <v>179153</v>
      </c>
      <c r="H1565" s="55">
        <f t="shared" ref="H1565:N1565" si="1701">H1573+H1566</f>
        <v>0</v>
      </c>
      <c r="I1565" s="55">
        <f t="shared" si="1701"/>
        <v>0</v>
      </c>
      <c r="J1565" s="55">
        <f t="shared" si="1701"/>
        <v>1219</v>
      </c>
      <c r="K1565" s="55">
        <f t="shared" si="1701"/>
        <v>0</v>
      </c>
      <c r="L1565" s="55">
        <f t="shared" si="1701"/>
        <v>0</v>
      </c>
      <c r="M1565" s="55">
        <f t="shared" si="1701"/>
        <v>180372</v>
      </c>
      <c r="N1565" s="55">
        <f t="shared" si="1701"/>
        <v>0</v>
      </c>
      <c r="O1565" s="55">
        <f t="shared" ref="O1565:T1565" si="1702">O1573+O1566</f>
        <v>0</v>
      </c>
      <c r="P1565" s="55">
        <f t="shared" si="1702"/>
        <v>0</v>
      </c>
      <c r="Q1565" s="55">
        <f t="shared" si="1702"/>
        <v>0</v>
      </c>
      <c r="R1565" s="55">
        <f t="shared" si="1702"/>
        <v>0</v>
      </c>
      <c r="S1565" s="119">
        <f t="shared" si="1702"/>
        <v>180372</v>
      </c>
      <c r="T1565" s="119">
        <f t="shared" si="1702"/>
        <v>0</v>
      </c>
      <c r="U1565" s="55">
        <f t="shared" ref="U1565:Z1565" si="1703">U1573+U1566</f>
        <v>0</v>
      </c>
      <c r="V1565" s="55">
        <f t="shared" si="1703"/>
        <v>2154</v>
      </c>
      <c r="W1565" s="55">
        <f t="shared" si="1703"/>
        <v>-58</v>
      </c>
      <c r="X1565" s="55">
        <f t="shared" si="1703"/>
        <v>0</v>
      </c>
      <c r="Y1565" s="55">
        <f t="shared" si="1703"/>
        <v>182468</v>
      </c>
      <c r="Z1565" s="55">
        <f t="shared" si="1703"/>
        <v>0</v>
      </c>
      <c r="AA1565" s="55">
        <f t="shared" ref="AA1565:AF1565" si="1704">AA1573+AA1566</f>
        <v>0</v>
      </c>
      <c r="AB1565" s="55">
        <f t="shared" si="1704"/>
        <v>0</v>
      </c>
      <c r="AC1565" s="55">
        <f t="shared" si="1704"/>
        <v>-57</v>
      </c>
      <c r="AD1565" s="55">
        <f t="shared" si="1704"/>
        <v>0</v>
      </c>
      <c r="AE1565" s="119">
        <f t="shared" si="1704"/>
        <v>182411</v>
      </c>
      <c r="AF1565" s="119">
        <f t="shared" si="1704"/>
        <v>0</v>
      </c>
      <c r="AG1565" s="55">
        <f t="shared" ref="AG1565:AL1565" si="1705">AG1573+AG1566</f>
        <v>0</v>
      </c>
      <c r="AH1565" s="55">
        <f t="shared" si="1705"/>
        <v>570</v>
      </c>
      <c r="AI1565" s="55">
        <f t="shared" si="1705"/>
        <v>0</v>
      </c>
      <c r="AJ1565" s="55">
        <f t="shared" si="1705"/>
        <v>0</v>
      </c>
      <c r="AK1565" s="55">
        <f t="shared" si="1705"/>
        <v>182981</v>
      </c>
      <c r="AL1565" s="55">
        <f t="shared" si="1705"/>
        <v>0</v>
      </c>
      <c r="AM1565" s="55">
        <f t="shared" ref="AM1565:AR1565" si="1706">AM1573+AM1566</f>
        <v>0</v>
      </c>
      <c r="AN1565" s="55">
        <f t="shared" si="1706"/>
        <v>0</v>
      </c>
      <c r="AO1565" s="55">
        <f t="shared" si="1706"/>
        <v>0</v>
      </c>
      <c r="AP1565" s="55">
        <f t="shared" si="1706"/>
        <v>0</v>
      </c>
      <c r="AQ1565" s="55">
        <f t="shared" si="1706"/>
        <v>182981</v>
      </c>
      <c r="AR1565" s="55">
        <f t="shared" si="1706"/>
        <v>0</v>
      </c>
    </row>
    <row r="1566" spans="1:44" ht="33">
      <c r="A1566" s="17" t="s">
        <v>100</v>
      </c>
      <c r="B1566" s="32">
        <v>923</v>
      </c>
      <c r="C1566" s="18" t="s">
        <v>20</v>
      </c>
      <c r="D1566" s="18" t="s">
        <v>55</v>
      </c>
      <c r="E1566" s="18" t="s">
        <v>441</v>
      </c>
      <c r="F1566" s="18"/>
      <c r="G1566" s="6">
        <f>G1567+G1569+G1571</f>
        <v>21905</v>
      </c>
      <c r="H1566" s="6">
        <f t="shared" ref="H1566:N1566" si="1707">H1567+H1569+H1571</f>
        <v>0</v>
      </c>
      <c r="I1566" s="6">
        <f t="shared" si="1707"/>
        <v>0</v>
      </c>
      <c r="J1566" s="6">
        <f t="shared" si="1707"/>
        <v>0</v>
      </c>
      <c r="K1566" s="6">
        <f t="shared" si="1707"/>
        <v>0</v>
      </c>
      <c r="L1566" s="6">
        <f t="shared" si="1707"/>
        <v>0</v>
      </c>
      <c r="M1566" s="6">
        <f t="shared" si="1707"/>
        <v>21905</v>
      </c>
      <c r="N1566" s="6">
        <f t="shared" si="1707"/>
        <v>0</v>
      </c>
      <c r="O1566" s="6">
        <f t="shared" ref="O1566:T1566" si="1708">O1567+O1569+O1571</f>
        <v>0</v>
      </c>
      <c r="P1566" s="6">
        <f t="shared" si="1708"/>
        <v>0</v>
      </c>
      <c r="Q1566" s="6">
        <f t="shared" si="1708"/>
        <v>0</v>
      </c>
      <c r="R1566" s="6">
        <f t="shared" si="1708"/>
        <v>0</v>
      </c>
      <c r="S1566" s="118">
        <f t="shared" si="1708"/>
        <v>21905</v>
      </c>
      <c r="T1566" s="118">
        <f t="shared" si="1708"/>
        <v>0</v>
      </c>
      <c r="U1566" s="6">
        <f t="shared" ref="U1566:Z1566" si="1709">U1567+U1569+U1571</f>
        <v>0</v>
      </c>
      <c r="V1566" s="6">
        <f t="shared" si="1709"/>
        <v>0</v>
      </c>
      <c r="W1566" s="6">
        <f t="shared" si="1709"/>
        <v>0</v>
      </c>
      <c r="X1566" s="6">
        <f t="shared" si="1709"/>
        <v>0</v>
      </c>
      <c r="Y1566" s="6">
        <f t="shared" si="1709"/>
        <v>21905</v>
      </c>
      <c r="Z1566" s="6">
        <f t="shared" si="1709"/>
        <v>0</v>
      </c>
      <c r="AA1566" s="6">
        <f t="shared" ref="AA1566:AF1566" si="1710">AA1567+AA1569+AA1571</f>
        <v>0</v>
      </c>
      <c r="AB1566" s="6">
        <f t="shared" si="1710"/>
        <v>0</v>
      </c>
      <c r="AC1566" s="6">
        <f t="shared" si="1710"/>
        <v>0</v>
      </c>
      <c r="AD1566" s="6">
        <f t="shared" si="1710"/>
        <v>0</v>
      </c>
      <c r="AE1566" s="118">
        <f t="shared" si="1710"/>
        <v>21905</v>
      </c>
      <c r="AF1566" s="118">
        <f t="shared" si="1710"/>
        <v>0</v>
      </c>
      <c r="AG1566" s="6">
        <f t="shared" ref="AG1566:AL1566" si="1711">AG1567+AG1569+AG1571</f>
        <v>0</v>
      </c>
      <c r="AH1566" s="6">
        <f t="shared" si="1711"/>
        <v>0</v>
      </c>
      <c r="AI1566" s="6">
        <f t="shared" si="1711"/>
        <v>0</v>
      </c>
      <c r="AJ1566" s="6">
        <f t="shared" si="1711"/>
        <v>0</v>
      </c>
      <c r="AK1566" s="6">
        <f t="shared" si="1711"/>
        <v>21905</v>
      </c>
      <c r="AL1566" s="6">
        <f t="shared" si="1711"/>
        <v>0</v>
      </c>
      <c r="AM1566" s="6">
        <f t="shared" ref="AM1566:AR1566" si="1712">AM1567+AM1569+AM1571</f>
        <v>0</v>
      </c>
      <c r="AN1566" s="6">
        <f t="shared" si="1712"/>
        <v>0</v>
      </c>
      <c r="AO1566" s="6">
        <f t="shared" si="1712"/>
        <v>0</v>
      </c>
      <c r="AP1566" s="6">
        <f t="shared" si="1712"/>
        <v>0</v>
      </c>
      <c r="AQ1566" s="6">
        <f t="shared" si="1712"/>
        <v>21905</v>
      </c>
      <c r="AR1566" s="6">
        <f t="shared" si="1712"/>
        <v>0</v>
      </c>
    </row>
    <row r="1567" spans="1:44" ht="66">
      <c r="A1567" s="17" t="s">
        <v>375</v>
      </c>
      <c r="B1567" s="32">
        <v>923</v>
      </c>
      <c r="C1567" s="18" t="s">
        <v>20</v>
      </c>
      <c r="D1567" s="18" t="s">
        <v>55</v>
      </c>
      <c r="E1567" s="18" t="s">
        <v>441</v>
      </c>
      <c r="F1567" s="18" t="s">
        <v>80</v>
      </c>
      <c r="G1567" s="6">
        <f>G1568</f>
        <v>18970</v>
      </c>
      <c r="H1567" s="6">
        <f t="shared" ref="H1567:AR1567" si="1713">H1568</f>
        <v>0</v>
      </c>
      <c r="I1567" s="6">
        <f t="shared" si="1713"/>
        <v>0</v>
      </c>
      <c r="J1567" s="6">
        <f t="shared" si="1713"/>
        <v>0</v>
      </c>
      <c r="K1567" s="6">
        <f t="shared" si="1713"/>
        <v>0</v>
      </c>
      <c r="L1567" s="6">
        <f t="shared" si="1713"/>
        <v>0</v>
      </c>
      <c r="M1567" s="6">
        <f t="shared" si="1713"/>
        <v>18970</v>
      </c>
      <c r="N1567" s="6">
        <f t="shared" si="1713"/>
        <v>0</v>
      </c>
      <c r="O1567" s="6">
        <f t="shared" si="1713"/>
        <v>0</v>
      </c>
      <c r="P1567" s="6">
        <f t="shared" si="1713"/>
        <v>0</v>
      </c>
      <c r="Q1567" s="6">
        <f t="shared" si="1713"/>
        <v>0</v>
      </c>
      <c r="R1567" s="6">
        <f t="shared" si="1713"/>
        <v>0</v>
      </c>
      <c r="S1567" s="118">
        <f t="shared" si="1713"/>
        <v>18970</v>
      </c>
      <c r="T1567" s="118">
        <f t="shared" si="1713"/>
        <v>0</v>
      </c>
      <c r="U1567" s="6">
        <f t="shared" si="1713"/>
        <v>0</v>
      </c>
      <c r="V1567" s="6">
        <f t="shared" si="1713"/>
        <v>0</v>
      </c>
      <c r="W1567" s="6">
        <f t="shared" si="1713"/>
        <v>0</v>
      </c>
      <c r="X1567" s="6">
        <f t="shared" si="1713"/>
        <v>0</v>
      </c>
      <c r="Y1567" s="6">
        <f t="shared" si="1713"/>
        <v>18970</v>
      </c>
      <c r="Z1567" s="6">
        <f t="shared" si="1713"/>
        <v>0</v>
      </c>
      <c r="AA1567" s="6">
        <f t="shared" si="1713"/>
        <v>0</v>
      </c>
      <c r="AB1567" s="6">
        <f t="shared" si="1713"/>
        <v>0</v>
      </c>
      <c r="AC1567" s="6">
        <f t="shared" si="1713"/>
        <v>0</v>
      </c>
      <c r="AD1567" s="6">
        <f t="shared" si="1713"/>
        <v>0</v>
      </c>
      <c r="AE1567" s="118">
        <f t="shared" si="1713"/>
        <v>18970</v>
      </c>
      <c r="AF1567" s="118">
        <f t="shared" si="1713"/>
        <v>0</v>
      </c>
      <c r="AG1567" s="6">
        <f t="shared" si="1713"/>
        <v>0</v>
      </c>
      <c r="AH1567" s="6">
        <f t="shared" si="1713"/>
        <v>0</v>
      </c>
      <c r="AI1567" s="6">
        <f t="shared" si="1713"/>
        <v>0</v>
      </c>
      <c r="AJ1567" s="6">
        <f t="shared" si="1713"/>
        <v>0</v>
      </c>
      <c r="AK1567" s="6">
        <f t="shared" si="1713"/>
        <v>18970</v>
      </c>
      <c r="AL1567" s="6">
        <f t="shared" si="1713"/>
        <v>0</v>
      </c>
      <c r="AM1567" s="6">
        <f t="shared" si="1713"/>
        <v>0</v>
      </c>
      <c r="AN1567" s="6">
        <f t="shared" si="1713"/>
        <v>0</v>
      </c>
      <c r="AO1567" s="6">
        <f t="shared" si="1713"/>
        <v>0</v>
      </c>
      <c r="AP1567" s="6">
        <f t="shared" si="1713"/>
        <v>0</v>
      </c>
      <c r="AQ1567" s="6">
        <f t="shared" si="1713"/>
        <v>18970</v>
      </c>
      <c r="AR1567" s="6">
        <f t="shared" si="1713"/>
        <v>0</v>
      </c>
    </row>
    <row r="1568" spans="1:44" ht="20.100000000000001" customHeight="1">
      <c r="A1568" s="20" t="s">
        <v>376</v>
      </c>
      <c r="B1568" s="32">
        <v>923</v>
      </c>
      <c r="C1568" s="18" t="s">
        <v>20</v>
      </c>
      <c r="D1568" s="18" t="s">
        <v>55</v>
      </c>
      <c r="E1568" s="33" t="s">
        <v>441</v>
      </c>
      <c r="F1568" s="18" t="s">
        <v>102</v>
      </c>
      <c r="G1568" s="6">
        <v>18970</v>
      </c>
      <c r="H1568" s="6"/>
      <c r="I1568" s="102"/>
      <c r="J1568" s="102"/>
      <c r="K1568" s="102"/>
      <c r="L1568" s="102"/>
      <c r="M1568" s="55">
        <f>G1568+I1568+J1568+K1568+L1568</f>
        <v>18970</v>
      </c>
      <c r="N1568" s="55">
        <f>H1568+L1568</f>
        <v>0</v>
      </c>
      <c r="O1568" s="102"/>
      <c r="P1568" s="102"/>
      <c r="Q1568" s="102"/>
      <c r="R1568" s="102"/>
      <c r="S1568" s="119">
        <f>M1568+O1568+P1568+Q1568+R1568</f>
        <v>18970</v>
      </c>
      <c r="T1568" s="119">
        <f>N1568+R1568</f>
        <v>0</v>
      </c>
      <c r="U1568" s="102"/>
      <c r="V1568" s="102"/>
      <c r="W1568" s="102"/>
      <c r="X1568" s="102"/>
      <c r="Y1568" s="55">
        <f>S1568+U1568+V1568+W1568+X1568</f>
        <v>18970</v>
      </c>
      <c r="Z1568" s="55">
        <f>T1568+X1568</f>
        <v>0</v>
      </c>
      <c r="AA1568" s="102"/>
      <c r="AB1568" s="102"/>
      <c r="AC1568" s="102"/>
      <c r="AD1568" s="102"/>
      <c r="AE1568" s="119">
        <f>Y1568+AA1568+AB1568+AC1568+AD1568</f>
        <v>18970</v>
      </c>
      <c r="AF1568" s="119">
        <f>Z1568+AD1568</f>
        <v>0</v>
      </c>
      <c r="AG1568" s="102"/>
      <c r="AH1568" s="102"/>
      <c r="AI1568" s="102"/>
      <c r="AJ1568" s="102"/>
      <c r="AK1568" s="55">
        <f>AE1568+AG1568+AH1568+AI1568+AJ1568</f>
        <v>18970</v>
      </c>
      <c r="AL1568" s="55">
        <f>AF1568+AJ1568</f>
        <v>0</v>
      </c>
      <c r="AM1568" s="102"/>
      <c r="AN1568" s="102"/>
      <c r="AO1568" s="102"/>
      <c r="AP1568" s="102"/>
      <c r="AQ1568" s="55">
        <f>AK1568+AM1568+AN1568+AO1568+AP1568</f>
        <v>18970</v>
      </c>
      <c r="AR1568" s="55">
        <f>AL1568+AP1568</f>
        <v>0</v>
      </c>
    </row>
    <row r="1569" spans="1:44" ht="33">
      <c r="A1569" s="17" t="s">
        <v>221</v>
      </c>
      <c r="B1569" s="32">
        <v>923</v>
      </c>
      <c r="C1569" s="18" t="s">
        <v>20</v>
      </c>
      <c r="D1569" s="18" t="s">
        <v>55</v>
      </c>
      <c r="E1569" s="18" t="s">
        <v>441</v>
      </c>
      <c r="F1569" s="18" t="s">
        <v>29</v>
      </c>
      <c r="G1569" s="6">
        <f>G1570</f>
        <v>2934</v>
      </c>
      <c r="H1569" s="6">
        <f t="shared" ref="H1569:AR1569" si="1714">H1570</f>
        <v>0</v>
      </c>
      <c r="I1569" s="6">
        <f t="shared" si="1714"/>
        <v>0</v>
      </c>
      <c r="J1569" s="6">
        <f t="shared" si="1714"/>
        <v>0</v>
      </c>
      <c r="K1569" s="6">
        <f t="shared" si="1714"/>
        <v>0</v>
      </c>
      <c r="L1569" s="6">
        <f t="shared" si="1714"/>
        <v>0</v>
      </c>
      <c r="M1569" s="6">
        <f t="shared" si="1714"/>
        <v>2934</v>
      </c>
      <c r="N1569" s="6">
        <f t="shared" si="1714"/>
        <v>0</v>
      </c>
      <c r="O1569" s="6">
        <f t="shared" si="1714"/>
        <v>0</v>
      </c>
      <c r="P1569" s="6">
        <f t="shared" si="1714"/>
        <v>0</v>
      </c>
      <c r="Q1569" s="6">
        <f t="shared" si="1714"/>
        <v>0</v>
      </c>
      <c r="R1569" s="6">
        <f t="shared" si="1714"/>
        <v>0</v>
      </c>
      <c r="S1569" s="118">
        <f t="shared" si="1714"/>
        <v>2934</v>
      </c>
      <c r="T1569" s="118">
        <f t="shared" si="1714"/>
        <v>0</v>
      </c>
      <c r="U1569" s="6">
        <f t="shared" si="1714"/>
        <v>0</v>
      </c>
      <c r="V1569" s="6">
        <f t="shared" si="1714"/>
        <v>0</v>
      </c>
      <c r="W1569" s="6">
        <f t="shared" si="1714"/>
        <v>0</v>
      </c>
      <c r="X1569" s="6">
        <f t="shared" si="1714"/>
        <v>0</v>
      </c>
      <c r="Y1569" s="6">
        <f t="shared" si="1714"/>
        <v>2934</v>
      </c>
      <c r="Z1569" s="6">
        <f t="shared" si="1714"/>
        <v>0</v>
      </c>
      <c r="AA1569" s="6">
        <f t="shared" si="1714"/>
        <v>0</v>
      </c>
      <c r="AB1569" s="6">
        <f t="shared" si="1714"/>
        <v>0</v>
      </c>
      <c r="AC1569" s="6">
        <f t="shared" si="1714"/>
        <v>0</v>
      </c>
      <c r="AD1569" s="6">
        <f t="shared" si="1714"/>
        <v>0</v>
      </c>
      <c r="AE1569" s="118">
        <f t="shared" si="1714"/>
        <v>2934</v>
      </c>
      <c r="AF1569" s="118">
        <f t="shared" si="1714"/>
        <v>0</v>
      </c>
      <c r="AG1569" s="6">
        <f t="shared" si="1714"/>
        <v>0</v>
      </c>
      <c r="AH1569" s="6">
        <f t="shared" si="1714"/>
        <v>0</v>
      </c>
      <c r="AI1569" s="6">
        <f t="shared" si="1714"/>
        <v>0</v>
      </c>
      <c r="AJ1569" s="6">
        <f t="shared" si="1714"/>
        <v>0</v>
      </c>
      <c r="AK1569" s="6">
        <f t="shared" si="1714"/>
        <v>2934</v>
      </c>
      <c r="AL1569" s="6">
        <f t="shared" si="1714"/>
        <v>0</v>
      </c>
      <c r="AM1569" s="6">
        <f t="shared" si="1714"/>
        <v>0</v>
      </c>
      <c r="AN1569" s="6">
        <f t="shared" si="1714"/>
        <v>0</v>
      </c>
      <c r="AO1569" s="6">
        <f t="shared" si="1714"/>
        <v>0</v>
      </c>
      <c r="AP1569" s="6">
        <f t="shared" si="1714"/>
        <v>0</v>
      </c>
      <c r="AQ1569" s="6">
        <f t="shared" si="1714"/>
        <v>2934</v>
      </c>
      <c r="AR1569" s="6">
        <f t="shared" si="1714"/>
        <v>0</v>
      </c>
    </row>
    <row r="1570" spans="1:44" ht="33">
      <c r="A1570" s="17" t="s">
        <v>34</v>
      </c>
      <c r="B1570" s="32">
        <v>923</v>
      </c>
      <c r="C1570" s="18" t="s">
        <v>20</v>
      </c>
      <c r="D1570" s="18" t="s">
        <v>55</v>
      </c>
      <c r="E1570" s="18" t="s">
        <v>441</v>
      </c>
      <c r="F1570" s="18" t="s">
        <v>35</v>
      </c>
      <c r="G1570" s="6">
        <v>2934</v>
      </c>
      <c r="H1570" s="6"/>
      <c r="I1570" s="102"/>
      <c r="J1570" s="102"/>
      <c r="K1570" s="102"/>
      <c r="L1570" s="102"/>
      <c r="M1570" s="55">
        <f>G1570+I1570+J1570+K1570+L1570</f>
        <v>2934</v>
      </c>
      <c r="N1570" s="55">
        <f>H1570+L1570</f>
        <v>0</v>
      </c>
      <c r="O1570" s="102"/>
      <c r="P1570" s="102"/>
      <c r="Q1570" s="102"/>
      <c r="R1570" s="102"/>
      <c r="S1570" s="119">
        <f>M1570+O1570+P1570+Q1570+R1570</f>
        <v>2934</v>
      </c>
      <c r="T1570" s="119">
        <f>N1570+R1570</f>
        <v>0</v>
      </c>
      <c r="U1570" s="102"/>
      <c r="V1570" s="102"/>
      <c r="W1570" s="102"/>
      <c r="X1570" s="102"/>
      <c r="Y1570" s="55">
        <f>S1570+U1570+V1570+W1570+X1570</f>
        <v>2934</v>
      </c>
      <c r="Z1570" s="55">
        <f>T1570+X1570</f>
        <v>0</v>
      </c>
      <c r="AA1570" s="102"/>
      <c r="AB1570" s="102"/>
      <c r="AC1570" s="102"/>
      <c r="AD1570" s="102"/>
      <c r="AE1570" s="119">
        <f>Y1570+AA1570+AB1570+AC1570+AD1570</f>
        <v>2934</v>
      </c>
      <c r="AF1570" s="119">
        <f>Z1570+AD1570</f>
        <v>0</v>
      </c>
      <c r="AG1570" s="102"/>
      <c r="AH1570" s="102"/>
      <c r="AI1570" s="102"/>
      <c r="AJ1570" s="102"/>
      <c r="AK1570" s="55">
        <f>AE1570+AG1570+AH1570+AI1570+AJ1570</f>
        <v>2934</v>
      </c>
      <c r="AL1570" s="55">
        <f>AF1570+AJ1570</f>
        <v>0</v>
      </c>
      <c r="AM1570" s="102"/>
      <c r="AN1570" s="102"/>
      <c r="AO1570" s="102"/>
      <c r="AP1570" s="102"/>
      <c r="AQ1570" s="55">
        <f>AK1570+AM1570+AN1570+AO1570+AP1570</f>
        <v>2934</v>
      </c>
      <c r="AR1570" s="55">
        <f>AL1570+AP1570</f>
        <v>0</v>
      </c>
    </row>
    <row r="1571" spans="1:44" ht="20.100000000000001" customHeight="1">
      <c r="A1571" s="20" t="s">
        <v>61</v>
      </c>
      <c r="B1571" s="32">
        <v>923</v>
      </c>
      <c r="C1571" s="18" t="s">
        <v>20</v>
      </c>
      <c r="D1571" s="18" t="s">
        <v>55</v>
      </c>
      <c r="E1571" s="33" t="s">
        <v>441</v>
      </c>
      <c r="F1571" s="18" t="s">
        <v>62</v>
      </c>
      <c r="G1571" s="55">
        <f>G1572</f>
        <v>1</v>
      </c>
      <c r="H1571" s="55">
        <f t="shared" ref="H1571:AR1571" si="1715">H1572</f>
        <v>0</v>
      </c>
      <c r="I1571" s="55">
        <f t="shared" si="1715"/>
        <v>0</v>
      </c>
      <c r="J1571" s="55">
        <f t="shared" si="1715"/>
        <v>0</v>
      </c>
      <c r="K1571" s="55">
        <f t="shared" si="1715"/>
        <v>0</v>
      </c>
      <c r="L1571" s="55">
        <f t="shared" si="1715"/>
        <v>0</v>
      </c>
      <c r="M1571" s="55">
        <f t="shared" si="1715"/>
        <v>1</v>
      </c>
      <c r="N1571" s="55">
        <f t="shared" si="1715"/>
        <v>0</v>
      </c>
      <c r="O1571" s="55">
        <f t="shared" si="1715"/>
        <v>0</v>
      </c>
      <c r="P1571" s="55">
        <f t="shared" si="1715"/>
        <v>0</v>
      </c>
      <c r="Q1571" s="55">
        <f t="shared" si="1715"/>
        <v>0</v>
      </c>
      <c r="R1571" s="55">
        <f t="shared" si="1715"/>
        <v>0</v>
      </c>
      <c r="S1571" s="119">
        <f t="shared" si="1715"/>
        <v>1</v>
      </c>
      <c r="T1571" s="119">
        <f t="shared" si="1715"/>
        <v>0</v>
      </c>
      <c r="U1571" s="55">
        <f t="shared" si="1715"/>
        <v>0</v>
      </c>
      <c r="V1571" s="55">
        <f t="shared" si="1715"/>
        <v>0</v>
      </c>
      <c r="W1571" s="55">
        <f t="shared" si="1715"/>
        <v>0</v>
      </c>
      <c r="X1571" s="55">
        <f t="shared" si="1715"/>
        <v>0</v>
      </c>
      <c r="Y1571" s="55">
        <f t="shared" si="1715"/>
        <v>1</v>
      </c>
      <c r="Z1571" s="55">
        <f t="shared" si="1715"/>
        <v>0</v>
      </c>
      <c r="AA1571" s="55">
        <f t="shared" si="1715"/>
        <v>0</v>
      </c>
      <c r="AB1571" s="55">
        <f t="shared" si="1715"/>
        <v>0</v>
      </c>
      <c r="AC1571" s="55">
        <f t="shared" si="1715"/>
        <v>0</v>
      </c>
      <c r="AD1571" s="55">
        <f t="shared" si="1715"/>
        <v>0</v>
      </c>
      <c r="AE1571" s="119">
        <f t="shared" si="1715"/>
        <v>1</v>
      </c>
      <c r="AF1571" s="119">
        <f t="shared" si="1715"/>
        <v>0</v>
      </c>
      <c r="AG1571" s="55">
        <f t="shared" si="1715"/>
        <v>0</v>
      </c>
      <c r="AH1571" s="55">
        <f t="shared" si="1715"/>
        <v>0</v>
      </c>
      <c r="AI1571" s="55">
        <f t="shared" si="1715"/>
        <v>0</v>
      </c>
      <c r="AJ1571" s="55">
        <f t="shared" si="1715"/>
        <v>0</v>
      </c>
      <c r="AK1571" s="55">
        <f t="shared" si="1715"/>
        <v>1</v>
      </c>
      <c r="AL1571" s="55">
        <f t="shared" si="1715"/>
        <v>0</v>
      </c>
      <c r="AM1571" s="55">
        <f t="shared" si="1715"/>
        <v>0</v>
      </c>
      <c r="AN1571" s="55">
        <f t="shared" si="1715"/>
        <v>0</v>
      </c>
      <c r="AO1571" s="55">
        <f t="shared" si="1715"/>
        <v>0</v>
      </c>
      <c r="AP1571" s="55">
        <f t="shared" si="1715"/>
        <v>0</v>
      </c>
      <c r="AQ1571" s="55">
        <f t="shared" si="1715"/>
        <v>1</v>
      </c>
      <c r="AR1571" s="55">
        <f t="shared" si="1715"/>
        <v>0</v>
      </c>
    </row>
    <row r="1572" spans="1:44" ht="20.100000000000001" customHeight="1">
      <c r="A1572" s="20" t="s">
        <v>87</v>
      </c>
      <c r="B1572" s="32">
        <v>923</v>
      </c>
      <c r="C1572" s="18" t="s">
        <v>20</v>
      </c>
      <c r="D1572" s="18" t="s">
        <v>55</v>
      </c>
      <c r="E1572" s="33" t="s">
        <v>441</v>
      </c>
      <c r="F1572" s="18" t="s">
        <v>64</v>
      </c>
      <c r="G1572" s="6">
        <v>1</v>
      </c>
      <c r="H1572" s="6"/>
      <c r="I1572" s="102"/>
      <c r="J1572" s="102"/>
      <c r="K1572" s="102"/>
      <c r="L1572" s="102"/>
      <c r="M1572" s="55">
        <f>G1572+I1572+J1572+K1572+L1572</f>
        <v>1</v>
      </c>
      <c r="N1572" s="55">
        <f>H1572+L1572</f>
        <v>0</v>
      </c>
      <c r="O1572" s="102"/>
      <c r="P1572" s="102"/>
      <c r="Q1572" s="102"/>
      <c r="R1572" s="102"/>
      <c r="S1572" s="119">
        <f>M1572+O1572+P1572+Q1572+R1572</f>
        <v>1</v>
      </c>
      <c r="T1572" s="119">
        <f>N1572+R1572</f>
        <v>0</v>
      </c>
      <c r="U1572" s="102"/>
      <c r="V1572" s="102"/>
      <c r="W1572" s="102"/>
      <c r="X1572" s="102"/>
      <c r="Y1572" s="55">
        <f>S1572+U1572+V1572+W1572+X1572</f>
        <v>1</v>
      </c>
      <c r="Z1572" s="55">
        <f>T1572+X1572</f>
        <v>0</v>
      </c>
      <c r="AA1572" s="102"/>
      <c r="AB1572" s="102"/>
      <c r="AC1572" s="102"/>
      <c r="AD1572" s="102"/>
      <c r="AE1572" s="119">
        <f>Y1572+AA1572+AB1572+AC1572+AD1572</f>
        <v>1</v>
      </c>
      <c r="AF1572" s="119">
        <f>Z1572+AD1572</f>
        <v>0</v>
      </c>
      <c r="AG1572" s="102"/>
      <c r="AH1572" s="102"/>
      <c r="AI1572" s="102"/>
      <c r="AJ1572" s="102"/>
      <c r="AK1572" s="55">
        <f>AE1572+AG1572+AH1572+AI1572+AJ1572</f>
        <v>1</v>
      </c>
      <c r="AL1572" s="55">
        <f>AF1572+AJ1572</f>
        <v>0</v>
      </c>
      <c r="AM1572" s="102"/>
      <c r="AN1572" s="102"/>
      <c r="AO1572" s="102"/>
      <c r="AP1572" s="102"/>
      <c r="AQ1572" s="55">
        <f>AK1572+AM1572+AN1572+AO1572+AP1572</f>
        <v>1</v>
      </c>
      <c r="AR1572" s="55">
        <f>AL1572+AP1572</f>
        <v>0</v>
      </c>
    </row>
    <row r="1573" spans="1:44" ht="33">
      <c r="A1573" s="17" t="s">
        <v>103</v>
      </c>
      <c r="B1573" s="32">
        <v>923</v>
      </c>
      <c r="C1573" s="18" t="s">
        <v>20</v>
      </c>
      <c r="D1573" s="18" t="s">
        <v>55</v>
      </c>
      <c r="E1573" s="18" t="s">
        <v>442</v>
      </c>
      <c r="F1573" s="18"/>
      <c r="G1573" s="55">
        <f>G1574+G1576+G1578</f>
        <v>157248</v>
      </c>
      <c r="H1573" s="55">
        <f t="shared" ref="H1573:N1573" si="1716">H1574+H1576+H1578</f>
        <v>0</v>
      </c>
      <c r="I1573" s="55">
        <f t="shared" si="1716"/>
        <v>0</v>
      </c>
      <c r="J1573" s="55">
        <f t="shared" si="1716"/>
        <v>1219</v>
      </c>
      <c r="K1573" s="55">
        <f t="shared" si="1716"/>
        <v>0</v>
      </c>
      <c r="L1573" s="55">
        <f t="shared" si="1716"/>
        <v>0</v>
      </c>
      <c r="M1573" s="55">
        <f t="shared" si="1716"/>
        <v>158467</v>
      </c>
      <c r="N1573" s="55">
        <f t="shared" si="1716"/>
        <v>0</v>
      </c>
      <c r="O1573" s="55">
        <f t="shared" ref="O1573:T1573" si="1717">O1574+O1576+O1578</f>
        <v>0</v>
      </c>
      <c r="P1573" s="55">
        <f t="shared" si="1717"/>
        <v>0</v>
      </c>
      <c r="Q1573" s="55">
        <f t="shared" si="1717"/>
        <v>0</v>
      </c>
      <c r="R1573" s="55">
        <f t="shared" si="1717"/>
        <v>0</v>
      </c>
      <c r="S1573" s="119">
        <f t="shared" si="1717"/>
        <v>158467</v>
      </c>
      <c r="T1573" s="119">
        <f t="shared" si="1717"/>
        <v>0</v>
      </c>
      <c r="U1573" s="55">
        <f t="shared" ref="U1573:Z1573" si="1718">U1574+U1576+U1578</f>
        <v>0</v>
      </c>
      <c r="V1573" s="55">
        <f t="shared" si="1718"/>
        <v>2154</v>
      </c>
      <c r="W1573" s="55">
        <f t="shared" si="1718"/>
        <v>-58</v>
      </c>
      <c r="X1573" s="55">
        <f t="shared" si="1718"/>
        <v>0</v>
      </c>
      <c r="Y1573" s="55">
        <f t="shared" si="1718"/>
        <v>160563</v>
      </c>
      <c r="Z1573" s="55">
        <f t="shared" si="1718"/>
        <v>0</v>
      </c>
      <c r="AA1573" s="55">
        <f t="shared" ref="AA1573:AF1573" si="1719">AA1574+AA1576+AA1578</f>
        <v>0</v>
      </c>
      <c r="AB1573" s="55">
        <f t="shared" si="1719"/>
        <v>0</v>
      </c>
      <c r="AC1573" s="55">
        <f t="shared" si="1719"/>
        <v>-57</v>
      </c>
      <c r="AD1573" s="55">
        <f t="shared" si="1719"/>
        <v>0</v>
      </c>
      <c r="AE1573" s="119">
        <f t="shared" si="1719"/>
        <v>160506</v>
      </c>
      <c r="AF1573" s="119">
        <f t="shared" si="1719"/>
        <v>0</v>
      </c>
      <c r="AG1573" s="55">
        <f t="shared" ref="AG1573:AL1573" si="1720">AG1574+AG1576+AG1578</f>
        <v>0</v>
      </c>
      <c r="AH1573" s="55">
        <f t="shared" si="1720"/>
        <v>570</v>
      </c>
      <c r="AI1573" s="55">
        <f t="shared" si="1720"/>
        <v>0</v>
      </c>
      <c r="AJ1573" s="55">
        <f t="shared" si="1720"/>
        <v>0</v>
      </c>
      <c r="AK1573" s="55">
        <f t="shared" si="1720"/>
        <v>161076</v>
      </c>
      <c r="AL1573" s="55">
        <f t="shared" si="1720"/>
        <v>0</v>
      </c>
      <c r="AM1573" s="55">
        <f t="shared" ref="AM1573:AR1573" si="1721">AM1574+AM1576+AM1578</f>
        <v>0</v>
      </c>
      <c r="AN1573" s="55">
        <f t="shared" si="1721"/>
        <v>0</v>
      </c>
      <c r="AO1573" s="55">
        <f t="shared" si="1721"/>
        <v>0</v>
      </c>
      <c r="AP1573" s="55">
        <f t="shared" si="1721"/>
        <v>0</v>
      </c>
      <c r="AQ1573" s="55">
        <f t="shared" si="1721"/>
        <v>161076</v>
      </c>
      <c r="AR1573" s="55">
        <f t="shared" si="1721"/>
        <v>0</v>
      </c>
    </row>
    <row r="1574" spans="1:44" ht="66">
      <c r="A1574" s="17" t="s">
        <v>375</v>
      </c>
      <c r="B1574" s="32">
        <v>923</v>
      </c>
      <c r="C1574" s="18" t="s">
        <v>20</v>
      </c>
      <c r="D1574" s="18" t="s">
        <v>55</v>
      </c>
      <c r="E1574" s="18" t="s">
        <v>442</v>
      </c>
      <c r="F1574" s="18" t="s">
        <v>80</v>
      </c>
      <c r="G1574" s="6">
        <f>G1575</f>
        <v>112295</v>
      </c>
      <c r="H1574" s="6">
        <f t="shared" ref="H1574:AR1574" si="1722">H1575</f>
        <v>0</v>
      </c>
      <c r="I1574" s="6">
        <f t="shared" si="1722"/>
        <v>0</v>
      </c>
      <c r="J1574" s="6">
        <f t="shared" si="1722"/>
        <v>0</v>
      </c>
      <c r="K1574" s="6">
        <f t="shared" si="1722"/>
        <v>0</v>
      </c>
      <c r="L1574" s="6">
        <f t="shared" si="1722"/>
        <v>0</v>
      </c>
      <c r="M1574" s="6">
        <f t="shared" si="1722"/>
        <v>112295</v>
      </c>
      <c r="N1574" s="6">
        <f t="shared" si="1722"/>
        <v>0</v>
      </c>
      <c r="O1574" s="6">
        <f t="shared" si="1722"/>
        <v>0</v>
      </c>
      <c r="P1574" s="6">
        <f t="shared" si="1722"/>
        <v>0</v>
      </c>
      <c r="Q1574" s="6">
        <f t="shared" si="1722"/>
        <v>0</v>
      </c>
      <c r="R1574" s="6">
        <f t="shared" si="1722"/>
        <v>0</v>
      </c>
      <c r="S1574" s="118">
        <f t="shared" si="1722"/>
        <v>112295</v>
      </c>
      <c r="T1574" s="118">
        <f t="shared" si="1722"/>
        <v>0</v>
      </c>
      <c r="U1574" s="6">
        <f t="shared" si="1722"/>
        <v>0</v>
      </c>
      <c r="V1574" s="6">
        <f t="shared" si="1722"/>
        <v>0</v>
      </c>
      <c r="W1574" s="6">
        <f t="shared" si="1722"/>
        <v>0</v>
      </c>
      <c r="X1574" s="6">
        <f t="shared" si="1722"/>
        <v>0</v>
      </c>
      <c r="Y1574" s="6">
        <f t="shared" si="1722"/>
        <v>112295</v>
      </c>
      <c r="Z1574" s="6">
        <f t="shared" si="1722"/>
        <v>0</v>
      </c>
      <c r="AA1574" s="6">
        <f t="shared" si="1722"/>
        <v>0</v>
      </c>
      <c r="AB1574" s="6">
        <f t="shared" si="1722"/>
        <v>0</v>
      </c>
      <c r="AC1574" s="6">
        <f t="shared" si="1722"/>
        <v>0</v>
      </c>
      <c r="AD1574" s="6">
        <f t="shared" si="1722"/>
        <v>0</v>
      </c>
      <c r="AE1574" s="118">
        <f t="shared" si="1722"/>
        <v>112295</v>
      </c>
      <c r="AF1574" s="118">
        <f t="shared" si="1722"/>
        <v>0</v>
      </c>
      <c r="AG1574" s="6">
        <f t="shared" si="1722"/>
        <v>0</v>
      </c>
      <c r="AH1574" s="6">
        <f t="shared" si="1722"/>
        <v>0</v>
      </c>
      <c r="AI1574" s="6">
        <f t="shared" si="1722"/>
        <v>0</v>
      </c>
      <c r="AJ1574" s="6">
        <f t="shared" si="1722"/>
        <v>0</v>
      </c>
      <c r="AK1574" s="6">
        <f t="shared" si="1722"/>
        <v>112295</v>
      </c>
      <c r="AL1574" s="6">
        <f t="shared" si="1722"/>
        <v>0</v>
      </c>
      <c r="AM1574" s="6">
        <f t="shared" si="1722"/>
        <v>0</v>
      </c>
      <c r="AN1574" s="6">
        <f t="shared" si="1722"/>
        <v>0</v>
      </c>
      <c r="AO1574" s="6">
        <f t="shared" si="1722"/>
        <v>0</v>
      </c>
      <c r="AP1574" s="6">
        <f t="shared" si="1722"/>
        <v>0</v>
      </c>
      <c r="AQ1574" s="6">
        <f t="shared" si="1722"/>
        <v>112295</v>
      </c>
      <c r="AR1574" s="6">
        <f t="shared" si="1722"/>
        <v>0</v>
      </c>
    </row>
    <row r="1575" spans="1:44" ht="20.100000000000001" customHeight="1">
      <c r="A1575" s="20" t="s">
        <v>101</v>
      </c>
      <c r="B1575" s="32">
        <v>923</v>
      </c>
      <c r="C1575" s="18" t="s">
        <v>20</v>
      </c>
      <c r="D1575" s="18" t="s">
        <v>55</v>
      </c>
      <c r="E1575" s="33" t="s">
        <v>442</v>
      </c>
      <c r="F1575" s="18" t="s">
        <v>102</v>
      </c>
      <c r="G1575" s="6">
        <f>114164-1869</f>
        <v>112295</v>
      </c>
      <c r="H1575" s="6"/>
      <c r="I1575" s="102"/>
      <c r="J1575" s="102"/>
      <c r="K1575" s="102"/>
      <c r="L1575" s="102"/>
      <c r="M1575" s="55">
        <f>G1575+I1575+J1575+K1575+L1575</f>
        <v>112295</v>
      </c>
      <c r="N1575" s="55">
        <f>H1575+L1575</f>
        <v>0</v>
      </c>
      <c r="O1575" s="102"/>
      <c r="P1575" s="102"/>
      <c r="Q1575" s="102"/>
      <c r="R1575" s="102"/>
      <c r="S1575" s="119">
        <f>M1575+O1575+P1575+Q1575+R1575</f>
        <v>112295</v>
      </c>
      <c r="T1575" s="119">
        <f>N1575+R1575</f>
        <v>0</v>
      </c>
      <c r="U1575" s="102"/>
      <c r="V1575" s="102"/>
      <c r="W1575" s="102"/>
      <c r="X1575" s="102"/>
      <c r="Y1575" s="55">
        <f>S1575+U1575+V1575+W1575+X1575</f>
        <v>112295</v>
      </c>
      <c r="Z1575" s="55">
        <f>T1575+X1575</f>
        <v>0</v>
      </c>
      <c r="AA1575" s="102"/>
      <c r="AB1575" s="102"/>
      <c r="AC1575" s="102"/>
      <c r="AD1575" s="102"/>
      <c r="AE1575" s="119">
        <f>Y1575+AA1575+AB1575+AC1575+AD1575</f>
        <v>112295</v>
      </c>
      <c r="AF1575" s="119">
        <f>Z1575+AD1575</f>
        <v>0</v>
      </c>
      <c r="AG1575" s="102"/>
      <c r="AH1575" s="102"/>
      <c r="AI1575" s="102"/>
      <c r="AJ1575" s="102"/>
      <c r="AK1575" s="55">
        <f>AE1575+AG1575+AH1575+AI1575+AJ1575</f>
        <v>112295</v>
      </c>
      <c r="AL1575" s="55">
        <f>AF1575+AJ1575</f>
        <v>0</v>
      </c>
      <c r="AM1575" s="102"/>
      <c r="AN1575" s="102"/>
      <c r="AO1575" s="102"/>
      <c r="AP1575" s="102"/>
      <c r="AQ1575" s="55">
        <f>AK1575+AM1575+AN1575+AO1575+AP1575</f>
        <v>112295</v>
      </c>
      <c r="AR1575" s="55">
        <f>AL1575+AP1575</f>
        <v>0</v>
      </c>
    </row>
    <row r="1576" spans="1:44" ht="33">
      <c r="A1576" s="17" t="s">
        <v>221</v>
      </c>
      <c r="B1576" s="32">
        <v>923</v>
      </c>
      <c r="C1576" s="18" t="s">
        <v>20</v>
      </c>
      <c r="D1576" s="18" t="s">
        <v>55</v>
      </c>
      <c r="E1576" s="18" t="s">
        <v>442</v>
      </c>
      <c r="F1576" s="18" t="s">
        <v>29</v>
      </c>
      <c r="G1576" s="6">
        <f>G1577</f>
        <v>44445</v>
      </c>
      <c r="H1576" s="6">
        <f t="shared" ref="H1576:AR1576" si="1723">H1577</f>
        <v>0</v>
      </c>
      <c r="I1576" s="6">
        <f t="shared" si="1723"/>
        <v>0</v>
      </c>
      <c r="J1576" s="6">
        <f t="shared" si="1723"/>
        <v>1219</v>
      </c>
      <c r="K1576" s="6">
        <f t="shared" si="1723"/>
        <v>0</v>
      </c>
      <c r="L1576" s="6">
        <f t="shared" si="1723"/>
        <v>0</v>
      </c>
      <c r="M1576" s="6">
        <f t="shared" si="1723"/>
        <v>45664</v>
      </c>
      <c r="N1576" s="6">
        <f t="shared" si="1723"/>
        <v>0</v>
      </c>
      <c r="O1576" s="6">
        <f t="shared" si="1723"/>
        <v>0</v>
      </c>
      <c r="P1576" s="6">
        <f t="shared" si="1723"/>
        <v>0</v>
      </c>
      <c r="Q1576" s="6">
        <f t="shared" si="1723"/>
        <v>0</v>
      </c>
      <c r="R1576" s="6">
        <f t="shared" si="1723"/>
        <v>0</v>
      </c>
      <c r="S1576" s="118">
        <f t="shared" si="1723"/>
        <v>45664</v>
      </c>
      <c r="T1576" s="118">
        <f t="shared" si="1723"/>
        <v>0</v>
      </c>
      <c r="U1576" s="6">
        <f t="shared" si="1723"/>
        <v>0</v>
      </c>
      <c r="V1576" s="6">
        <f t="shared" si="1723"/>
        <v>2154</v>
      </c>
      <c r="W1576" s="6">
        <f t="shared" si="1723"/>
        <v>-58</v>
      </c>
      <c r="X1576" s="6">
        <f t="shared" si="1723"/>
        <v>0</v>
      </c>
      <c r="Y1576" s="6">
        <f t="shared" si="1723"/>
        <v>47760</v>
      </c>
      <c r="Z1576" s="6">
        <f t="shared" si="1723"/>
        <v>0</v>
      </c>
      <c r="AA1576" s="6">
        <f t="shared" si="1723"/>
        <v>0</v>
      </c>
      <c r="AB1576" s="6">
        <f t="shared" si="1723"/>
        <v>0</v>
      </c>
      <c r="AC1576" s="6">
        <f t="shared" si="1723"/>
        <v>-57</v>
      </c>
      <c r="AD1576" s="6">
        <f t="shared" si="1723"/>
        <v>0</v>
      </c>
      <c r="AE1576" s="118">
        <f t="shared" si="1723"/>
        <v>47703</v>
      </c>
      <c r="AF1576" s="118">
        <f t="shared" si="1723"/>
        <v>0</v>
      </c>
      <c r="AG1576" s="6">
        <f t="shared" si="1723"/>
        <v>0</v>
      </c>
      <c r="AH1576" s="6">
        <f t="shared" si="1723"/>
        <v>570</v>
      </c>
      <c r="AI1576" s="6">
        <f t="shared" si="1723"/>
        <v>0</v>
      </c>
      <c r="AJ1576" s="6">
        <f t="shared" si="1723"/>
        <v>0</v>
      </c>
      <c r="AK1576" s="6">
        <f t="shared" si="1723"/>
        <v>48273</v>
      </c>
      <c r="AL1576" s="6">
        <f t="shared" si="1723"/>
        <v>0</v>
      </c>
      <c r="AM1576" s="6">
        <f t="shared" si="1723"/>
        <v>0</v>
      </c>
      <c r="AN1576" s="6">
        <f t="shared" si="1723"/>
        <v>0</v>
      </c>
      <c r="AO1576" s="6">
        <f t="shared" si="1723"/>
        <v>0</v>
      </c>
      <c r="AP1576" s="6">
        <f t="shared" si="1723"/>
        <v>0</v>
      </c>
      <c r="AQ1576" s="6">
        <f t="shared" si="1723"/>
        <v>48273</v>
      </c>
      <c r="AR1576" s="6">
        <f t="shared" si="1723"/>
        <v>0</v>
      </c>
    </row>
    <row r="1577" spans="1:44" ht="33">
      <c r="A1577" s="17" t="s">
        <v>34</v>
      </c>
      <c r="B1577" s="32">
        <v>923</v>
      </c>
      <c r="C1577" s="18" t="s">
        <v>20</v>
      </c>
      <c r="D1577" s="18" t="s">
        <v>55</v>
      </c>
      <c r="E1577" s="18" t="s">
        <v>442</v>
      </c>
      <c r="F1577" s="18" t="s">
        <v>35</v>
      </c>
      <c r="G1577" s="6">
        <v>44445</v>
      </c>
      <c r="H1577" s="6"/>
      <c r="I1577" s="102"/>
      <c r="J1577" s="55">
        <v>1219</v>
      </c>
      <c r="K1577" s="102"/>
      <c r="L1577" s="102"/>
      <c r="M1577" s="55">
        <f>G1577+I1577+J1577+K1577+L1577</f>
        <v>45664</v>
      </c>
      <c r="N1577" s="55">
        <f>H1577+L1577</f>
        <v>0</v>
      </c>
      <c r="O1577" s="102"/>
      <c r="P1577" s="55"/>
      <c r="Q1577" s="102"/>
      <c r="R1577" s="102"/>
      <c r="S1577" s="119">
        <f>M1577+O1577+P1577+Q1577+R1577</f>
        <v>45664</v>
      </c>
      <c r="T1577" s="119">
        <f>N1577+R1577</f>
        <v>0</v>
      </c>
      <c r="U1577" s="102"/>
      <c r="V1577" s="55">
        <v>2154</v>
      </c>
      <c r="W1577" s="6">
        <v>-58</v>
      </c>
      <c r="X1577" s="102"/>
      <c r="Y1577" s="55">
        <f>S1577+U1577+V1577+W1577+X1577</f>
        <v>47760</v>
      </c>
      <c r="Z1577" s="55">
        <f>T1577+X1577</f>
        <v>0</v>
      </c>
      <c r="AA1577" s="102"/>
      <c r="AB1577" s="55"/>
      <c r="AC1577" s="6">
        <v>-57</v>
      </c>
      <c r="AD1577" s="102"/>
      <c r="AE1577" s="119">
        <f>Y1577+AA1577+AB1577+AC1577+AD1577</f>
        <v>47703</v>
      </c>
      <c r="AF1577" s="119">
        <f>Z1577+AD1577</f>
        <v>0</v>
      </c>
      <c r="AG1577" s="102"/>
      <c r="AH1577" s="55">
        <v>570</v>
      </c>
      <c r="AI1577" s="6"/>
      <c r="AJ1577" s="102"/>
      <c r="AK1577" s="55">
        <f>AE1577+AG1577+AH1577+AI1577+AJ1577</f>
        <v>48273</v>
      </c>
      <c r="AL1577" s="55">
        <f>AF1577+AJ1577</f>
        <v>0</v>
      </c>
      <c r="AM1577" s="102"/>
      <c r="AN1577" s="55"/>
      <c r="AO1577" s="6"/>
      <c r="AP1577" s="102"/>
      <c r="AQ1577" s="55">
        <f>AK1577+AM1577+AN1577+AO1577+AP1577</f>
        <v>48273</v>
      </c>
      <c r="AR1577" s="55">
        <f>AL1577+AP1577</f>
        <v>0</v>
      </c>
    </row>
    <row r="1578" spans="1:44" ht="20.100000000000001" customHeight="1">
      <c r="A1578" s="20" t="s">
        <v>61</v>
      </c>
      <c r="B1578" s="32">
        <v>923</v>
      </c>
      <c r="C1578" s="18" t="s">
        <v>20</v>
      </c>
      <c r="D1578" s="18" t="s">
        <v>55</v>
      </c>
      <c r="E1578" s="33" t="s">
        <v>442</v>
      </c>
      <c r="F1578" s="18" t="s">
        <v>62</v>
      </c>
      <c r="G1578" s="55">
        <f>G1579</f>
        <v>508</v>
      </c>
      <c r="H1578" s="55">
        <f t="shared" ref="H1578:AR1578" si="1724">H1579</f>
        <v>0</v>
      </c>
      <c r="I1578" s="55">
        <f t="shared" si="1724"/>
        <v>0</v>
      </c>
      <c r="J1578" s="55">
        <f t="shared" si="1724"/>
        <v>0</v>
      </c>
      <c r="K1578" s="55">
        <f t="shared" si="1724"/>
        <v>0</v>
      </c>
      <c r="L1578" s="55">
        <f t="shared" si="1724"/>
        <v>0</v>
      </c>
      <c r="M1578" s="55">
        <f t="shared" si="1724"/>
        <v>508</v>
      </c>
      <c r="N1578" s="55">
        <f t="shared" si="1724"/>
        <v>0</v>
      </c>
      <c r="O1578" s="55">
        <f t="shared" si="1724"/>
        <v>0</v>
      </c>
      <c r="P1578" s="55">
        <f t="shared" si="1724"/>
        <v>0</v>
      </c>
      <c r="Q1578" s="55">
        <f t="shared" si="1724"/>
        <v>0</v>
      </c>
      <c r="R1578" s="55">
        <f t="shared" si="1724"/>
        <v>0</v>
      </c>
      <c r="S1578" s="119">
        <f t="shared" si="1724"/>
        <v>508</v>
      </c>
      <c r="T1578" s="119">
        <f t="shared" si="1724"/>
        <v>0</v>
      </c>
      <c r="U1578" s="55">
        <f t="shared" si="1724"/>
        <v>0</v>
      </c>
      <c r="V1578" s="55">
        <f t="shared" si="1724"/>
        <v>0</v>
      </c>
      <c r="W1578" s="55">
        <f t="shared" si="1724"/>
        <v>0</v>
      </c>
      <c r="X1578" s="55">
        <f t="shared" si="1724"/>
        <v>0</v>
      </c>
      <c r="Y1578" s="55">
        <f t="shared" si="1724"/>
        <v>508</v>
      </c>
      <c r="Z1578" s="55">
        <f t="shared" si="1724"/>
        <v>0</v>
      </c>
      <c r="AA1578" s="55">
        <f t="shared" si="1724"/>
        <v>0</v>
      </c>
      <c r="AB1578" s="55">
        <f t="shared" si="1724"/>
        <v>0</v>
      </c>
      <c r="AC1578" s="55">
        <f t="shared" si="1724"/>
        <v>0</v>
      </c>
      <c r="AD1578" s="55">
        <f t="shared" si="1724"/>
        <v>0</v>
      </c>
      <c r="AE1578" s="119">
        <f t="shared" si="1724"/>
        <v>508</v>
      </c>
      <c r="AF1578" s="119">
        <f t="shared" si="1724"/>
        <v>0</v>
      </c>
      <c r="AG1578" s="55">
        <f t="shared" si="1724"/>
        <v>0</v>
      </c>
      <c r="AH1578" s="55">
        <f t="shared" si="1724"/>
        <v>0</v>
      </c>
      <c r="AI1578" s="55">
        <f t="shared" si="1724"/>
        <v>0</v>
      </c>
      <c r="AJ1578" s="55">
        <f t="shared" si="1724"/>
        <v>0</v>
      </c>
      <c r="AK1578" s="55">
        <f t="shared" si="1724"/>
        <v>508</v>
      </c>
      <c r="AL1578" s="55">
        <f t="shared" si="1724"/>
        <v>0</v>
      </c>
      <c r="AM1578" s="55">
        <f t="shared" si="1724"/>
        <v>0</v>
      </c>
      <c r="AN1578" s="55">
        <f t="shared" si="1724"/>
        <v>0</v>
      </c>
      <c r="AO1578" s="55">
        <f t="shared" si="1724"/>
        <v>0</v>
      </c>
      <c r="AP1578" s="55">
        <f t="shared" si="1724"/>
        <v>0</v>
      </c>
      <c r="AQ1578" s="55">
        <f t="shared" si="1724"/>
        <v>508</v>
      </c>
      <c r="AR1578" s="55">
        <f t="shared" si="1724"/>
        <v>0</v>
      </c>
    </row>
    <row r="1579" spans="1:44" ht="20.100000000000001" customHeight="1">
      <c r="A1579" s="20" t="s">
        <v>87</v>
      </c>
      <c r="B1579" s="32">
        <v>923</v>
      </c>
      <c r="C1579" s="18" t="s">
        <v>20</v>
      </c>
      <c r="D1579" s="18" t="s">
        <v>55</v>
      </c>
      <c r="E1579" s="33" t="s">
        <v>442</v>
      </c>
      <c r="F1579" s="18" t="s">
        <v>64</v>
      </c>
      <c r="G1579" s="6">
        <f>514-6</f>
        <v>508</v>
      </c>
      <c r="H1579" s="6"/>
      <c r="I1579" s="102"/>
      <c r="J1579" s="102"/>
      <c r="K1579" s="102"/>
      <c r="L1579" s="102"/>
      <c r="M1579" s="55">
        <f>G1579+I1579+J1579+K1579+L1579</f>
        <v>508</v>
      </c>
      <c r="N1579" s="55">
        <f>H1579+L1579</f>
        <v>0</v>
      </c>
      <c r="O1579" s="102"/>
      <c r="P1579" s="102"/>
      <c r="Q1579" s="102"/>
      <c r="R1579" s="102"/>
      <c r="S1579" s="119">
        <f>M1579+O1579+P1579+Q1579+R1579</f>
        <v>508</v>
      </c>
      <c r="T1579" s="119">
        <f>N1579+R1579</f>
        <v>0</v>
      </c>
      <c r="U1579" s="102"/>
      <c r="V1579" s="102"/>
      <c r="W1579" s="102"/>
      <c r="X1579" s="102"/>
      <c r="Y1579" s="55">
        <f>S1579+U1579+V1579+W1579+X1579</f>
        <v>508</v>
      </c>
      <c r="Z1579" s="55">
        <f>T1579+X1579</f>
        <v>0</v>
      </c>
      <c r="AA1579" s="102"/>
      <c r="AB1579" s="102"/>
      <c r="AC1579" s="102"/>
      <c r="AD1579" s="102"/>
      <c r="AE1579" s="119">
        <f>Y1579+AA1579+AB1579+AC1579+AD1579</f>
        <v>508</v>
      </c>
      <c r="AF1579" s="119">
        <f>Z1579+AD1579</f>
        <v>0</v>
      </c>
      <c r="AG1579" s="102"/>
      <c r="AH1579" s="102"/>
      <c r="AI1579" s="102"/>
      <c r="AJ1579" s="102"/>
      <c r="AK1579" s="55">
        <f>AE1579+AG1579+AH1579+AI1579+AJ1579</f>
        <v>508</v>
      </c>
      <c r="AL1579" s="55">
        <f>AF1579+AJ1579</f>
        <v>0</v>
      </c>
      <c r="AM1579" s="102"/>
      <c r="AN1579" s="102"/>
      <c r="AO1579" s="102"/>
      <c r="AP1579" s="102"/>
      <c r="AQ1579" s="55">
        <f>AK1579+AM1579+AN1579+AO1579+AP1579</f>
        <v>508</v>
      </c>
      <c r="AR1579" s="55">
        <f>AL1579+AP1579</f>
        <v>0</v>
      </c>
    </row>
    <row r="1580" spans="1:44" ht="20.100000000000001" customHeight="1">
      <c r="A1580" s="20" t="s">
        <v>451</v>
      </c>
      <c r="B1580" s="32" t="s">
        <v>467</v>
      </c>
      <c r="C1580" s="18" t="s">
        <v>20</v>
      </c>
      <c r="D1580" s="18" t="s">
        <v>55</v>
      </c>
      <c r="E1580" s="33" t="s">
        <v>453</v>
      </c>
      <c r="F1580" s="18"/>
      <c r="G1580" s="55">
        <f>G1581+G1584+G1589+G1594+G1597+G1604+G1611</f>
        <v>4125</v>
      </c>
      <c r="H1580" s="55">
        <f>H1581+H1584+H1589+H1594+H1597+H1604+H1611</f>
        <v>4125</v>
      </c>
      <c r="I1580" s="55">
        <f t="shared" ref="I1580:N1580" si="1725">I1581+I1584+I1589+I1594+I1597+I1604+I1611</f>
        <v>0</v>
      </c>
      <c r="J1580" s="55">
        <f t="shared" si="1725"/>
        <v>0</v>
      </c>
      <c r="K1580" s="55">
        <f t="shared" si="1725"/>
        <v>0</v>
      </c>
      <c r="L1580" s="55">
        <f t="shared" si="1725"/>
        <v>0</v>
      </c>
      <c r="M1580" s="55">
        <f t="shared" si="1725"/>
        <v>4125</v>
      </c>
      <c r="N1580" s="55">
        <f t="shared" si="1725"/>
        <v>4125</v>
      </c>
      <c r="O1580" s="55">
        <f t="shared" ref="O1580:T1580" si="1726">O1581+O1584+O1589+O1594+O1597+O1604+O1611</f>
        <v>0</v>
      </c>
      <c r="P1580" s="55">
        <f t="shared" si="1726"/>
        <v>0</v>
      </c>
      <c r="Q1580" s="55">
        <f t="shared" si="1726"/>
        <v>0</v>
      </c>
      <c r="R1580" s="55">
        <f t="shared" si="1726"/>
        <v>0</v>
      </c>
      <c r="S1580" s="119">
        <f t="shared" si="1726"/>
        <v>4125</v>
      </c>
      <c r="T1580" s="119">
        <f t="shared" si="1726"/>
        <v>4125</v>
      </c>
      <c r="U1580" s="55">
        <f t="shared" ref="U1580:Z1580" si="1727">U1581+U1584+U1589+U1594+U1597+U1604+U1611</f>
        <v>0</v>
      </c>
      <c r="V1580" s="55">
        <f t="shared" si="1727"/>
        <v>0</v>
      </c>
      <c r="W1580" s="55">
        <f t="shared" si="1727"/>
        <v>0</v>
      </c>
      <c r="X1580" s="55">
        <f t="shared" si="1727"/>
        <v>0</v>
      </c>
      <c r="Y1580" s="55">
        <f t="shared" si="1727"/>
        <v>4125</v>
      </c>
      <c r="Z1580" s="55">
        <f t="shared" si="1727"/>
        <v>4125</v>
      </c>
      <c r="AA1580" s="55">
        <f t="shared" ref="AA1580:AF1580" si="1728">AA1581+AA1584+AA1589+AA1594+AA1597+AA1604+AA1611</f>
        <v>0</v>
      </c>
      <c r="AB1580" s="55">
        <f t="shared" si="1728"/>
        <v>0</v>
      </c>
      <c r="AC1580" s="55">
        <f t="shared" si="1728"/>
        <v>0</v>
      </c>
      <c r="AD1580" s="55">
        <f t="shared" si="1728"/>
        <v>0</v>
      </c>
      <c r="AE1580" s="119">
        <f t="shared" si="1728"/>
        <v>4125</v>
      </c>
      <c r="AF1580" s="119">
        <f t="shared" si="1728"/>
        <v>4125</v>
      </c>
      <c r="AG1580" s="55">
        <f t="shared" ref="AG1580:AL1580" si="1729">AG1581+AG1584+AG1589+AG1594+AG1597+AG1604+AG1611</f>
        <v>0</v>
      </c>
      <c r="AH1580" s="55">
        <f t="shared" si="1729"/>
        <v>0</v>
      </c>
      <c r="AI1580" s="55">
        <f t="shared" si="1729"/>
        <v>0</v>
      </c>
      <c r="AJ1580" s="55">
        <f t="shared" si="1729"/>
        <v>0</v>
      </c>
      <c r="AK1580" s="55">
        <f t="shared" si="1729"/>
        <v>4125</v>
      </c>
      <c r="AL1580" s="55">
        <f t="shared" si="1729"/>
        <v>4125</v>
      </c>
      <c r="AM1580" s="55">
        <f t="shared" ref="AM1580:AR1580" si="1730">AM1581+AM1584+AM1589+AM1594+AM1597+AM1604+AM1611</f>
        <v>0</v>
      </c>
      <c r="AN1580" s="55">
        <f t="shared" si="1730"/>
        <v>0</v>
      </c>
      <c r="AO1580" s="55">
        <f t="shared" si="1730"/>
        <v>0</v>
      </c>
      <c r="AP1580" s="55">
        <f t="shared" si="1730"/>
        <v>0</v>
      </c>
      <c r="AQ1580" s="55">
        <f t="shared" si="1730"/>
        <v>4125</v>
      </c>
      <c r="AR1580" s="55">
        <f t="shared" si="1730"/>
        <v>4125</v>
      </c>
    </row>
    <row r="1581" spans="1:44" ht="33">
      <c r="A1581" s="17" t="s">
        <v>452</v>
      </c>
      <c r="B1581" s="32" t="s">
        <v>467</v>
      </c>
      <c r="C1581" s="18" t="s">
        <v>20</v>
      </c>
      <c r="D1581" s="18" t="s">
        <v>55</v>
      </c>
      <c r="E1581" s="18" t="s">
        <v>454</v>
      </c>
      <c r="F1581" s="18"/>
      <c r="G1581" s="6">
        <f>G1582</f>
        <v>65</v>
      </c>
      <c r="H1581" s="6">
        <f>H1582</f>
        <v>65</v>
      </c>
      <c r="I1581" s="6">
        <f t="shared" ref="I1581:X1582" si="1731">I1582</f>
        <v>0</v>
      </c>
      <c r="J1581" s="6">
        <f t="shared" si="1731"/>
        <v>0</v>
      </c>
      <c r="K1581" s="6">
        <f t="shared" si="1731"/>
        <v>0</v>
      </c>
      <c r="L1581" s="6">
        <f t="shared" si="1731"/>
        <v>0</v>
      </c>
      <c r="M1581" s="6">
        <f t="shared" si="1731"/>
        <v>65</v>
      </c>
      <c r="N1581" s="6">
        <f t="shared" si="1731"/>
        <v>65</v>
      </c>
      <c r="O1581" s="6">
        <f t="shared" si="1731"/>
        <v>0</v>
      </c>
      <c r="P1581" s="6">
        <f t="shared" si="1731"/>
        <v>0</v>
      </c>
      <c r="Q1581" s="6">
        <f t="shared" si="1731"/>
        <v>0</v>
      </c>
      <c r="R1581" s="6">
        <f t="shared" si="1731"/>
        <v>0</v>
      </c>
      <c r="S1581" s="118">
        <f t="shared" si="1731"/>
        <v>65</v>
      </c>
      <c r="T1581" s="118">
        <f t="shared" si="1731"/>
        <v>65</v>
      </c>
      <c r="U1581" s="6">
        <f t="shared" si="1731"/>
        <v>0</v>
      </c>
      <c r="V1581" s="6">
        <f t="shared" si="1731"/>
        <v>0</v>
      </c>
      <c r="W1581" s="6">
        <f t="shared" si="1731"/>
        <v>0</v>
      </c>
      <c r="X1581" s="6">
        <f t="shared" si="1731"/>
        <v>0</v>
      </c>
      <c r="Y1581" s="6">
        <f t="shared" ref="U1581:AJ1582" si="1732">Y1582</f>
        <v>65</v>
      </c>
      <c r="Z1581" s="6">
        <f t="shared" si="1732"/>
        <v>65</v>
      </c>
      <c r="AA1581" s="6">
        <f t="shared" si="1732"/>
        <v>0</v>
      </c>
      <c r="AB1581" s="6">
        <f t="shared" si="1732"/>
        <v>0</v>
      </c>
      <c r="AC1581" s="6">
        <f t="shared" si="1732"/>
        <v>0</v>
      </c>
      <c r="AD1581" s="6">
        <f t="shared" si="1732"/>
        <v>0</v>
      </c>
      <c r="AE1581" s="118">
        <f t="shared" si="1732"/>
        <v>65</v>
      </c>
      <c r="AF1581" s="118">
        <f t="shared" si="1732"/>
        <v>65</v>
      </c>
      <c r="AG1581" s="6">
        <f t="shared" si="1732"/>
        <v>0</v>
      </c>
      <c r="AH1581" s="6">
        <f t="shared" si="1732"/>
        <v>0</v>
      </c>
      <c r="AI1581" s="6">
        <f t="shared" si="1732"/>
        <v>0</v>
      </c>
      <c r="AJ1581" s="6">
        <f t="shared" si="1732"/>
        <v>0</v>
      </c>
      <c r="AK1581" s="6">
        <f t="shared" ref="AG1581:AR1582" si="1733">AK1582</f>
        <v>65</v>
      </c>
      <c r="AL1581" s="6">
        <f t="shared" si="1733"/>
        <v>65</v>
      </c>
      <c r="AM1581" s="6">
        <f t="shared" si="1733"/>
        <v>0</v>
      </c>
      <c r="AN1581" s="6">
        <f t="shared" si="1733"/>
        <v>0</v>
      </c>
      <c r="AO1581" s="6">
        <f t="shared" si="1733"/>
        <v>0</v>
      </c>
      <c r="AP1581" s="6">
        <f t="shared" si="1733"/>
        <v>0</v>
      </c>
      <c r="AQ1581" s="6">
        <f t="shared" si="1733"/>
        <v>65</v>
      </c>
      <c r="AR1581" s="6">
        <f t="shared" si="1733"/>
        <v>65</v>
      </c>
    </row>
    <row r="1582" spans="1:44" ht="33">
      <c r="A1582" s="17" t="s">
        <v>221</v>
      </c>
      <c r="B1582" s="32" t="s">
        <v>467</v>
      </c>
      <c r="C1582" s="18" t="s">
        <v>20</v>
      </c>
      <c r="D1582" s="18" t="s">
        <v>55</v>
      </c>
      <c r="E1582" s="18" t="s">
        <v>454</v>
      </c>
      <c r="F1582" s="18" t="s">
        <v>29</v>
      </c>
      <c r="G1582" s="6">
        <f>G1583</f>
        <v>65</v>
      </c>
      <c r="H1582" s="6">
        <f>H1583</f>
        <v>65</v>
      </c>
      <c r="I1582" s="6">
        <f t="shared" si="1731"/>
        <v>0</v>
      </c>
      <c r="J1582" s="6">
        <f t="shared" si="1731"/>
        <v>0</v>
      </c>
      <c r="K1582" s="6">
        <f t="shared" si="1731"/>
        <v>0</v>
      </c>
      <c r="L1582" s="6">
        <f t="shared" si="1731"/>
        <v>0</v>
      </c>
      <c r="M1582" s="6">
        <f t="shared" si="1731"/>
        <v>65</v>
      </c>
      <c r="N1582" s="6">
        <f t="shared" si="1731"/>
        <v>65</v>
      </c>
      <c r="O1582" s="6">
        <f t="shared" si="1731"/>
        <v>0</v>
      </c>
      <c r="P1582" s="6">
        <f t="shared" si="1731"/>
        <v>0</v>
      </c>
      <c r="Q1582" s="6">
        <f t="shared" si="1731"/>
        <v>0</v>
      </c>
      <c r="R1582" s="6">
        <f t="shared" si="1731"/>
        <v>0</v>
      </c>
      <c r="S1582" s="118">
        <f t="shared" si="1731"/>
        <v>65</v>
      </c>
      <c r="T1582" s="118">
        <f t="shared" si="1731"/>
        <v>65</v>
      </c>
      <c r="U1582" s="6">
        <f t="shared" si="1732"/>
        <v>0</v>
      </c>
      <c r="V1582" s="6">
        <f t="shared" si="1732"/>
        <v>0</v>
      </c>
      <c r="W1582" s="6">
        <f t="shared" si="1732"/>
        <v>0</v>
      </c>
      <c r="X1582" s="6">
        <f t="shared" si="1732"/>
        <v>0</v>
      </c>
      <c r="Y1582" s="6">
        <f t="shared" si="1732"/>
        <v>65</v>
      </c>
      <c r="Z1582" s="6">
        <f t="shared" si="1732"/>
        <v>65</v>
      </c>
      <c r="AA1582" s="6">
        <f t="shared" si="1732"/>
        <v>0</v>
      </c>
      <c r="AB1582" s="6">
        <f t="shared" si="1732"/>
        <v>0</v>
      </c>
      <c r="AC1582" s="6">
        <f t="shared" si="1732"/>
        <v>0</v>
      </c>
      <c r="AD1582" s="6">
        <f t="shared" si="1732"/>
        <v>0</v>
      </c>
      <c r="AE1582" s="118">
        <f t="shared" si="1732"/>
        <v>65</v>
      </c>
      <c r="AF1582" s="118">
        <f t="shared" si="1732"/>
        <v>65</v>
      </c>
      <c r="AG1582" s="6">
        <f t="shared" si="1733"/>
        <v>0</v>
      </c>
      <c r="AH1582" s="6">
        <f t="shared" si="1733"/>
        <v>0</v>
      </c>
      <c r="AI1582" s="6">
        <f t="shared" si="1733"/>
        <v>0</v>
      </c>
      <c r="AJ1582" s="6">
        <f t="shared" si="1733"/>
        <v>0</v>
      </c>
      <c r="AK1582" s="6">
        <f t="shared" si="1733"/>
        <v>65</v>
      </c>
      <c r="AL1582" s="6">
        <f t="shared" si="1733"/>
        <v>65</v>
      </c>
      <c r="AM1582" s="6">
        <f t="shared" si="1733"/>
        <v>0</v>
      </c>
      <c r="AN1582" s="6">
        <f t="shared" si="1733"/>
        <v>0</v>
      </c>
      <c r="AO1582" s="6">
        <f t="shared" si="1733"/>
        <v>0</v>
      </c>
      <c r="AP1582" s="6">
        <f t="shared" si="1733"/>
        <v>0</v>
      </c>
      <c r="AQ1582" s="6">
        <f t="shared" si="1733"/>
        <v>65</v>
      </c>
      <c r="AR1582" s="6">
        <f t="shared" si="1733"/>
        <v>65</v>
      </c>
    </row>
    <row r="1583" spans="1:44" ht="33">
      <c r="A1583" s="17" t="s">
        <v>34</v>
      </c>
      <c r="B1583" s="32" t="s">
        <v>467</v>
      </c>
      <c r="C1583" s="18" t="s">
        <v>20</v>
      </c>
      <c r="D1583" s="18" t="s">
        <v>55</v>
      </c>
      <c r="E1583" s="18" t="s">
        <v>454</v>
      </c>
      <c r="F1583" s="18" t="s">
        <v>35</v>
      </c>
      <c r="G1583" s="6">
        <v>65</v>
      </c>
      <c r="H1583" s="6">
        <v>65</v>
      </c>
      <c r="I1583" s="102"/>
      <c r="J1583" s="102"/>
      <c r="K1583" s="102"/>
      <c r="L1583" s="102"/>
      <c r="M1583" s="55">
        <f>G1583+I1583+J1583+K1583+L1583</f>
        <v>65</v>
      </c>
      <c r="N1583" s="55">
        <f>H1583+L1583</f>
        <v>65</v>
      </c>
      <c r="O1583" s="102"/>
      <c r="P1583" s="102"/>
      <c r="Q1583" s="102"/>
      <c r="R1583" s="102"/>
      <c r="S1583" s="119">
        <f>M1583+O1583+P1583+Q1583+R1583</f>
        <v>65</v>
      </c>
      <c r="T1583" s="119">
        <f>N1583+R1583</f>
        <v>65</v>
      </c>
      <c r="U1583" s="102"/>
      <c r="V1583" s="102"/>
      <c r="W1583" s="102"/>
      <c r="X1583" s="102"/>
      <c r="Y1583" s="55">
        <f>S1583+U1583+V1583+W1583+X1583</f>
        <v>65</v>
      </c>
      <c r="Z1583" s="55">
        <f>T1583+X1583</f>
        <v>65</v>
      </c>
      <c r="AA1583" s="102"/>
      <c r="AB1583" s="102"/>
      <c r="AC1583" s="102"/>
      <c r="AD1583" s="102"/>
      <c r="AE1583" s="119">
        <f>Y1583+AA1583+AB1583+AC1583+AD1583</f>
        <v>65</v>
      </c>
      <c r="AF1583" s="119">
        <f>Z1583+AD1583</f>
        <v>65</v>
      </c>
      <c r="AG1583" s="102"/>
      <c r="AH1583" s="102"/>
      <c r="AI1583" s="102"/>
      <c r="AJ1583" s="102"/>
      <c r="AK1583" s="55">
        <f>AE1583+AG1583+AH1583+AI1583+AJ1583</f>
        <v>65</v>
      </c>
      <c r="AL1583" s="55">
        <f>AF1583+AJ1583</f>
        <v>65</v>
      </c>
      <c r="AM1583" s="102"/>
      <c r="AN1583" s="102"/>
      <c r="AO1583" s="102"/>
      <c r="AP1583" s="102"/>
      <c r="AQ1583" s="55">
        <f>AK1583+AM1583+AN1583+AO1583+AP1583</f>
        <v>65</v>
      </c>
      <c r="AR1583" s="55">
        <f>AL1583+AP1583</f>
        <v>65</v>
      </c>
    </row>
    <row r="1584" spans="1:44" ht="31.5" customHeight="1">
      <c r="A1584" s="20" t="s">
        <v>455</v>
      </c>
      <c r="B1584" s="32" t="s">
        <v>467</v>
      </c>
      <c r="C1584" s="18" t="s">
        <v>20</v>
      </c>
      <c r="D1584" s="18" t="s">
        <v>55</v>
      </c>
      <c r="E1584" s="33" t="s">
        <v>457</v>
      </c>
      <c r="F1584" s="18"/>
      <c r="G1584" s="55">
        <f>G1585+G1587</f>
        <v>410</v>
      </c>
      <c r="H1584" s="55">
        <f>H1585+H1587</f>
        <v>410</v>
      </c>
      <c r="I1584" s="55">
        <f t="shared" ref="I1584:N1584" si="1734">I1585+I1587</f>
        <v>0</v>
      </c>
      <c r="J1584" s="55">
        <f t="shared" si="1734"/>
        <v>0</v>
      </c>
      <c r="K1584" s="55">
        <f t="shared" si="1734"/>
        <v>0</v>
      </c>
      <c r="L1584" s="55">
        <f t="shared" si="1734"/>
        <v>0</v>
      </c>
      <c r="M1584" s="55">
        <f t="shared" si="1734"/>
        <v>410</v>
      </c>
      <c r="N1584" s="55">
        <f t="shared" si="1734"/>
        <v>410</v>
      </c>
      <c r="O1584" s="55">
        <f t="shared" ref="O1584:T1584" si="1735">O1585+O1587</f>
        <v>0</v>
      </c>
      <c r="P1584" s="55">
        <f t="shared" si="1735"/>
        <v>0</v>
      </c>
      <c r="Q1584" s="55">
        <f t="shared" si="1735"/>
        <v>0</v>
      </c>
      <c r="R1584" s="55">
        <f t="shared" si="1735"/>
        <v>0</v>
      </c>
      <c r="S1584" s="119">
        <f t="shared" si="1735"/>
        <v>410</v>
      </c>
      <c r="T1584" s="119">
        <f t="shared" si="1735"/>
        <v>410</v>
      </c>
      <c r="U1584" s="55">
        <f t="shared" ref="U1584:Z1584" si="1736">U1585+U1587</f>
        <v>0</v>
      </c>
      <c r="V1584" s="55">
        <f t="shared" si="1736"/>
        <v>0</v>
      </c>
      <c r="W1584" s="55">
        <f t="shared" si="1736"/>
        <v>0</v>
      </c>
      <c r="X1584" s="55">
        <f t="shared" si="1736"/>
        <v>0</v>
      </c>
      <c r="Y1584" s="55">
        <f t="shared" si="1736"/>
        <v>410</v>
      </c>
      <c r="Z1584" s="55">
        <f t="shared" si="1736"/>
        <v>410</v>
      </c>
      <c r="AA1584" s="55">
        <f t="shared" ref="AA1584:AF1584" si="1737">AA1585+AA1587</f>
        <v>0</v>
      </c>
      <c r="AB1584" s="55">
        <f t="shared" si="1737"/>
        <v>0</v>
      </c>
      <c r="AC1584" s="55">
        <f t="shared" si="1737"/>
        <v>0</v>
      </c>
      <c r="AD1584" s="55">
        <f t="shared" si="1737"/>
        <v>0</v>
      </c>
      <c r="AE1584" s="119">
        <f t="shared" si="1737"/>
        <v>410</v>
      </c>
      <c r="AF1584" s="119">
        <f t="shared" si="1737"/>
        <v>410</v>
      </c>
      <c r="AG1584" s="55">
        <f t="shared" ref="AG1584:AL1584" si="1738">AG1585+AG1587</f>
        <v>0</v>
      </c>
      <c r="AH1584" s="55">
        <f t="shared" si="1738"/>
        <v>0</v>
      </c>
      <c r="AI1584" s="55">
        <f t="shared" si="1738"/>
        <v>0</v>
      </c>
      <c r="AJ1584" s="55">
        <f t="shared" si="1738"/>
        <v>0</v>
      </c>
      <c r="AK1584" s="55">
        <f t="shared" si="1738"/>
        <v>410</v>
      </c>
      <c r="AL1584" s="55">
        <f t="shared" si="1738"/>
        <v>410</v>
      </c>
      <c r="AM1584" s="55">
        <f t="shared" ref="AM1584:AR1584" si="1739">AM1585+AM1587</f>
        <v>0</v>
      </c>
      <c r="AN1584" s="55">
        <f t="shared" si="1739"/>
        <v>0</v>
      </c>
      <c r="AO1584" s="55">
        <f t="shared" si="1739"/>
        <v>0</v>
      </c>
      <c r="AP1584" s="55">
        <f t="shared" si="1739"/>
        <v>0</v>
      </c>
      <c r="AQ1584" s="55">
        <f t="shared" si="1739"/>
        <v>410</v>
      </c>
      <c r="AR1584" s="55">
        <f t="shared" si="1739"/>
        <v>410</v>
      </c>
    </row>
    <row r="1585" spans="1:44" ht="33">
      <c r="A1585" s="17" t="s">
        <v>221</v>
      </c>
      <c r="B1585" s="32" t="s">
        <v>467</v>
      </c>
      <c r="C1585" s="18" t="s">
        <v>20</v>
      </c>
      <c r="D1585" s="18" t="s">
        <v>55</v>
      </c>
      <c r="E1585" s="18" t="s">
        <v>457</v>
      </c>
      <c r="F1585" s="18" t="s">
        <v>29</v>
      </c>
      <c r="G1585" s="6">
        <f>G1586</f>
        <v>405</v>
      </c>
      <c r="H1585" s="6">
        <f>H1586</f>
        <v>405</v>
      </c>
      <c r="I1585" s="6">
        <f t="shared" ref="I1585:AR1585" si="1740">I1586</f>
        <v>0</v>
      </c>
      <c r="J1585" s="6">
        <f t="shared" si="1740"/>
        <v>0</v>
      </c>
      <c r="K1585" s="6">
        <f t="shared" si="1740"/>
        <v>0</v>
      </c>
      <c r="L1585" s="6">
        <f t="shared" si="1740"/>
        <v>0</v>
      </c>
      <c r="M1585" s="6">
        <f t="shared" si="1740"/>
        <v>405</v>
      </c>
      <c r="N1585" s="6">
        <f t="shared" si="1740"/>
        <v>405</v>
      </c>
      <c r="O1585" s="6">
        <f t="shared" si="1740"/>
        <v>0</v>
      </c>
      <c r="P1585" s="6">
        <f t="shared" si="1740"/>
        <v>0</v>
      </c>
      <c r="Q1585" s="6">
        <f t="shared" si="1740"/>
        <v>0</v>
      </c>
      <c r="R1585" s="6">
        <f t="shared" si="1740"/>
        <v>0</v>
      </c>
      <c r="S1585" s="118">
        <f t="shared" si="1740"/>
        <v>405</v>
      </c>
      <c r="T1585" s="118">
        <f t="shared" si="1740"/>
        <v>405</v>
      </c>
      <c r="U1585" s="6">
        <f t="shared" si="1740"/>
        <v>0</v>
      </c>
      <c r="V1585" s="6">
        <f t="shared" si="1740"/>
        <v>0</v>
      </c>
      <c r="W1585" s="6">
        <f t="shared" si="1740"/>
        <v>0</v>
      </c>
      <c r="X1585" s="6">
        <f t="shared" si="1740"/>
        <v>0</v>
      </c>
      <c r="Y1585" s="6">
        <f t="shared" si="1740"/>
        <v>405</v>
      </c>
      <c r="Z1585" s="6">
        <f t="shared" si="1740"/>
        <v>405</v>
      </c>
      <c r="AA1585" s="6">
        <f t="shared" si="1740"/>
        <v>0</v>
      </c>
      <c r="AB1585" s="6">
        <f t="shared" si="1740"/>
        <v>0</v>
      </c>
      <c r="AC1585" s="6">
        <f t="shared" si="1740"/>
        <v>0</v>
      </c>
      <c r="AD1585" s="6">
        <f t="shared" si="1740"/>
        <v>0</v>
      </c>
      <c r="AE1585" s="118">
        <f t="shared" si="1740"/>
        <v>405</v>
      </c>
      <c r="AF1585" s="118">
        <f t="shared" si="1740"/>
        <v>405</v>
      </c>
      <c r="AG1585" s="6">
        <f t="shared" si="1740"/>
        <v>0</v>
      </c>
      <c r="AH1585" s="6">
        <f t="shared" si="1740"/>
        <v>0</v>
      </c>
      <c r="AI1585" s="6">
        <f t="shared" si="1740"/>
        <v>0</v>
      </c>
      <c r="AJ1585" s="6">
        <f t="shared" si="1740"/>
        <v>0</v>
      </c>
      <c r="AK1585" s="6">
        <f t="shared" si="1740"/>
        <v>405</v>
      </c>
      <c r="AL1585" s="6">
        <f t="shared" si="1740"/>
        <v>405</v>
      </c>
      <c r="AM1585" s="6">
        <f t="shared" si="1740"/>
        <v>0</v>
      </c>
      <c r="AN1585" s="6">
        <f t="shared" si="1740"/>
        <v>0</v>
      </c>
      <c r="AO1585" s="6">
        <f t="shared" si="1740"/>
        <v>0</v>
      </c>
      <c r="AP1585" s="6">
        <f t="shared" si="1740"/>
        <v>0</v>
      </c>
      <c r="AQ1585" s="6">
        <f t="shared" si="1740"/>
        <v>405</v>
      </c>
      <c r="AR1585" s="6">
        <f t="shared" si="1740"/>
        <v>405</v>
      </c>
    </row>
    <row r="1586" spans="1:44" ht="33">
      <c r="A1586" s="17" t="s">
        <v>34</v>
      </c>
      <c r="B1586" s="32" t="s">
        <v>467</v>
      </c>
      <c r="C1586" s="18" t="s">
        <v>20</v>
      </c>
      <c r="D1586" s="18" t="s">
        <v>55</v>
      </c>
      <c r="E1586" s="18" t="s">
        <v>457</v>
      </c>
      <c r="F1586" s="18" t="s">
        <v>35</v>
      </c>
      <c r="G1586" s="6">
        <v>405</v>
      </c>
      <c r="H1586" s="6">
        <v>405</v>
      </c>
      <c r="I1586" s="102"/>
      <c r="J1586" s="102"/>
      <c r="K1586" s="102"/>
      <c r="L1586" s="102"/>
      <c r="M1586" s="55">
        <f>G1586+I1586+J1586+K1586+L1586</f>
        <v>405</v>
      </c>
      <c r="N1586" s="55">
        <f>H1586+L1586</f>
        <v>405</v>
      </c>
      <c r="O1586" s="102"/>
      <c r="P1586" s="102"/>
      <c r="Q1586" s="102"/>
      <c r="R1586" s="102"/>
      <c r="S1586" s="119">
        <f>M1586+O1586+P1586+Q1586+R1586</f>
        <v>405</v>
      </c>
      <c r="T1586" s="119">
        <f>N1586+R1586</f>
        <v>405</v>
      </c>
      <c r="U1586" s="102"/>
      <c r="V1586" s="102"/>
      <c r="W1586" s="102"/>
      <c r="X1586" s="102"/>
      <c r="Y1586" s="55">
        <f>S1586+U1586+V1586+W1586+X1586</f>
        <v>405</v>
      </c>
      <c r="Z1586" s="55">
        <f>T1586+X1586</f>
        <v>405</v>
      </c>
      <c r="AA1586" s="102"/>
      <c r="AB1586" s="102"/>
      <c r="AC1586" s="102"/>
      <c r="AD1586" s="102"/>
      <c r="AE1586" s="119">
        <f>Y1586+AA1586+AB1586+AC1586+AD1586</f>
        <v>405</v>
      </c>
      <c r="AF1586" s="119">
        <f>Z1586+AD1586</f>
        <v>405</v>
      </c>
      <c r="AG1586" s="102"/>
      <c r="AH1586" s="102"/>
      <c r="AI1586" s="102"/>
      <c r="AJ1586" s="102"/>
      <c r="AK1586" s="55">
        <f>AE1586+AG1586+AH1586+AI1586+AJ1586</f>
        <v>405</v>
      </c>
      <c r="AL1586" s="55">
        <f>AF1586+AJ1586</f>
        <v>405</v>
      </c>
      <c r="AM1586" s="102"/>
      <c r="AN1586" s="102"/>
      <c r="AO1586" s="102"/>
      <c r="AP1586" s="102"/>
      <c r="AQ1586" s="55">
        <f>AK1586+AM1586+AN1586+AO1586+AP1586</f>
        <v>405</v>
      </c>
      <c r="AR1586" s="55">
        <f>AL1586+AP1586</f>
        <v>405</v>
      </c>
    </row>
    <row r="1587" spans="1:44" ht="20.100000000000001" customHeight="1">
      <c r="A1587" s="20" t="s">
        <v>61</v>
      </c>
      <c r="B1587" s="32" t="s">
        <v>467</v>
      </c>
      <c r="C1587" s="18" t="s">
        <v>20</v>
      </c>
      <c r="D1587" s="18" t="s">
        <v>55</v>
      </c>
      <c r="E1587" s="33" t="s">
        <v>457</v>
      </c>
      <c r="F1587" s="18" t="s">
        <v>62</v>
      </c>
      <c r="G1587" s="55">
        <f>G1588</f>
        <v>5</v>
      </c>
      <c r="H1587" s="55">
        <f>H1588</f>
        <v>5</v>
      </c>
      <c r="I1587" s="55">
        <f t="shared" ref="I1587:AR1587" si="1741">I1588</f>
        <v>0</v>
      </c>
      <c r="J1587" s="55">
        <f t="shared" si="1741"/>
        <v>0</v>
      </c>
      <c r="K1587" s="55">
        <f t="shared" si="1741"/>
        <v>0</v>
      </c>
      <c r="L1587" s="55">
        <f t="shared" si="1741"/>
        <v>0</v>
      </c>
      <c r="M1587" s="55">
        <f t="shared" si="1741"/>
        <v>5</v>
      </c>
      <c r="N1587" s="55">
        <f t="shared" si="1741"/>
        <v>5</v>
      </c>
      <c r="O1587" s="55">
        <f t="shared" si="1741"/>
        <v>0</v>
      </c>
      <c r="P1587" s="55">
        <f t="shared" si="1741"/>
        <v>0</v>
      </c>
      <c r="Q1587" s="55">
        <f t="shared" si="1741"/>
        <v>0</v>
      </c>
      <c r="R1587" s="55">
        <f t="shared" si="1741"/>
        <v>0</v>
      </c>
      <c r="S1587" s="119">
        <f t="shared" si="1741"/>
        <v>5</v>
      </c>
      <c r="T1587" s="119">
        <f t="shared" si="1741"/>
        <v>5</v>
      </c>
      <c r="U1587" s="55">
        <f t="shared" si="1741"/>
        <v>0</v>
      </c>
      <c r="V1587" s="55">
        <f t="shared" si="1741"/>
        <v>0</v>
      </c>
      <c r="W1587" s="55">
        <f t="shared" si="1741"/>
        <v>0</v>
      </c>
      <c r="X1587" s="55">
        <f t="shared" si="1741"/>
        <v>0</v>
      </c>
      <c r="Y1587" s="55">
        <f t="shared" si="1741"/>
        <v>5</v>
      </c>
      <c r="Z1587" s="55">
        <f t="shared" si="1741"/>
        <v>5</v>
      </c>
      <c r="AA1587" s="55">
        <f t="shared" si="1741"/>
        <v>0</v>
      </c>
      <c r="AB1587" s="55">
        <f t="shared" si="1741"/>
        <v>0</v>
      </c>
      <c r="AC1587" s="55">
        <f t="shared" si="1741"/>
        <v>0</v>
      </c>
      <c r="AD1587" s="55">
        <f t="shared" si="1741"/>
        <v>0</v>
      </c>
      <c r="AE1587" s="119">
        <f t="shared" si="1741"/>
        <v>5</v>
      </c>
      <c r="AF1587" s="119">
        <f t="shared" si="1741"/>
        <v>5</v>
      </c>
      <c r="AG1587" s="55">
        <f t="shared" si="1741"/>
        <v>0</v>
      </c>
      <c r="AH1587" s="55">
        <f t="shared" si="1741"/>
        <v>0</v>
      </c>
      <c r="AI1587" s="55">
        <f t="shared" si="1741"/>
        <v>0</v>
      </c>
      <c r="AJ1587" s="55">
        <f t="shared" si="1741"/>
        <v>0</v>
      </c>
      <c r="AK1587" s="55">
        <f t="shared" si="1741"/>
        <v>5</v>
      </c>
      <c r="AL1587" s="55">
        <f t="shared" si="1741"/>
        <v>5</v>
      </c>
      <c r="AM1587" s="55">
        <f t="shared" si="1741"/>
        <v>0</v>
      </c>
      <c r="AN1587" s="55">
        <f t="shared" si="1741"/>
        <v>0</v>
      </c>
      <c r="AO1587" s="55">
        <f t="shared" si="1741"/>
        <v>0</v>
      </c>
      <c r="AP1587" s="55">
        <f t="shared" si="1741"/>
        <v>0</v>
      </c>
      <c r="AQ1587" s="55">
        <f t="shared" si="1741"/>
        <v>5</v>
      </c>
      <c r="AR1587" s="55">
        <f t="shared" si="1741"/>
        <v>5</v>
      </c>
    </row>
    <row r="1588" spans="1:44" ht="20.100000000000001" customHeight="1">
      <c r="A1588" s="20" t="s">
        <v>87</v>
      </c>
      <c r="B1588" s="32" t="s">
        <v>467</v>
      </c>
      <c r="C1588" s="18" t="s">
        <v>20</v>
      </c>
      <c r="D1588" s="18" t="s">
        <v>55</v>
      </c>
      <c r="E1588" s="33" t="s">
        <v>457</v>
      </c>
      <c r="F1588" s="18" t="s">
        <v>64</v>
      </c>
      <c r="G1588" s="6">
        <v>5</v>
      </c>
      <c r="H1588" s="6">
        <v>5</v>
      </c>
      <c r="I1588" s="102"/>
      <c r="J1588" s="102"/>
      <c r="K1588" s="102"/>
      <c r="L1588" s="102"/>
      <c r="M1588" s="55">
        <f>G1588+I1588+J1588+K1588+L1588</f>
        <v>5</v>
      </c>
      <c r="N1588" s="55">
        <f>H1588+L1588</f>
        <v>5</v>
      </c>
      <c r="O1588" s="102"/>
      <c r="P1588" s="102"/>
      <c r="Q1588" s="102"/>
      <c r="R1588" s="102"/>
      <c r="S1588" s="119">
        <f>M1588+O1588+P1588+Q1588+R1588</f>
        <v>5</v>
      </c>
      <c r="T1588" s="119">
        <f>N1588+R1588</f>
        <v>5</v>
      </c>
      <c r="U1588" s="102"/>
      <c r="V1588" s="102"/>
      <c r="W1588" s="102"/>
      <c r="X1588" s="102"/>
      <c r="Y1588" s="55">
        <f>S1588+U1588+V1588+W1588+X1588</f>
        <v>5</v>
      </c>
      <c r="Z1588" s="55">
        <f>T1588+X1588</f>
        <v>5</v>
      </c>
      <c r="AA1588" s="102"/>
      <c r="AB1588" s="102"/>
      <c r="AC1588" s="102"/>
      <c r="AD1588" s="102"/>
      <c r="AE1588" s="119">
        <f>Y1588+AA1588+AB1588+AC1588+AD1588</f>
        <v>5</v>
      </c>
      <c r="AF1588" s="119">
        <f>Z1588+AD1588</f>
        <v>5</v>
      </c>
      <c r="AG1588" s="102"/>
      <c r="AH1588" s="102"/>
      <c r="AI1588" s="102"/>
      <c r="AJ1588" s="102"/>
      <c r="AK1588" s="55">
        <f>AE1588+AG1588+AH1588+AI1588+AJ1588</f>
        <v>5</v>
      </c>
      <c r="AL1588" s="55">
        <f>AF1588+AJ1588</f>
        <v>5</v>
      </c>
      <c r="AM1588" s="102"/>
      <c r="AN1588" s="102"/>
      <c r="AO1588" s="102"/>
      <c r="AP1588" s="102"/>
      <c r="AQ1588" s="55">
        <f>AK1588+AM1588+AN1588+AO1588+AP1588</f>
        <v>5</v>
      </c>
      <c r="AR1588" s="55">
        <f>AL1588+AP1588</f>
        <v>5</v>
      </c>
    </row>
    <row r="1589" spans="1:44" ht="33">
      <c r="A1589" s="17" t="s">
        <v>456</v>
      </c>
      <c r="B1589" s="32" t="s">
        <v>467</v>
      </c>
      <c r="C1589" s="18" t="s">
        <v>20</v>
      </c>
      <c r="D1589" s="18" t="s">
        <v>55</v>
      </c>
      <c r="E1589" s="18" t="s">
        <v>458</v>
      </c>
      <c r="F1589" s="18"/>
      <c r="G1589" s="6">
        <f>G1590+G1592</f>
        <v>259</v>
      </c>
      <c r="H1589" s="6">
        <f>H1590+H1592</f>
        <v>259</v>
      </c>
      <c r="I1589" s="6">
        <f t="shared" ref="I1589:N1589" si="1742">I1590+I1592</f>
        <v>0</v>
      </c>
      <c r="J1589" s="6">
        <f t="shared" si="1742"/>
        <v>0</v>
      </c>
      <c r="K1589" s="6">
        <f t="shared" si="1742"/>
        <v>0</v>
      </c>
      <c r="L1589" s="6">
        <f t="shared" si="1742"/>
        <v>0</v>
      </c>
      <c r="M1589" s="6">
        <f t="shared" si="1742"/>
        <v>259</v>
      </c>
      <c r="N1589" s="6">
        <f t="shared" si="1742"/>
        <v>259</v>
      </c>
      <c r="O1589" s="6">
        <f t="shared" ref="O1589:T1589" si="1743">O1590+O1592</f>
        <v>0</v>
      </c>
      <c r="P1589" s="6">
        <f t="shared" si="1743"/>
        <v>0</v>
      </c>
      <c r="Q1589" s="6">
        <f t="shared" si="1743"/>
        <v>0</v>
      </c>
      <c r="R1589" s="6">
        <f t="shared" si="1743"/>
        <v>0</v>
      </c>
      <c r="S1589" s="118">
        <f t="shared" si="1743"/>
        <v>259</v>
      </c>
      <c r="T1589" s="118">
        <f t="shared" si="1743"/>
        <v>259</v>
      </c>
      <c r="U1589" s="6">
        <f t="shared" ref="U1589:Z1589" si="1744">U1590+U1592</f>
        <v>0</v>
      </c>
      <c r="V1589" s="6">
        <f t="shared" si="1744"/>
        <v>0</v>
      </c>
      <c r="W1589" s="6">
        <f t="shared" si="1744"/>
        <v>0</v>
      </c>
      <c r="X1589" s="6">
        <f t="shared" si="1744"/>
        <v>0</v>
      </c>
      <c r="Y1589" s="6">
        <f t="shared" si="1744"/>
        <v>259</v>
      </c>
      <c r="Z1589" s="6">
        <f t="shared" si="1744"/>
        <v>259</v>
      </c>
      <c r="AA1589" s="6">
        <f t="shared" ref="AA1589:AF1589" si="1745">AA1590+AA1592</f>
        <v>0</v>
      </c>
      <c r="AB1589" s="6">
        <f t="shared" si="1745"/>
        <v>0</v>
      </c>
      <c r="AC1589" s="6">
        <f t="shared" si="1745"/>
        <v>0</v>
      </c>
      <c r="AD1589" s="6">
        <f t="shared" si="1745"/>
        <v>0</v>
      </c>
      <c r="AE1589" s="118">
        <f t="shared" si="1745"/>
        <v>259</v>
      </c>
      <c r="AF1589" s="118">
        <f t="shared" si="1745"/>
        <v>259</v>
      </c>
      <c r="AG1589" s="6">
        <f t="shared" ref="AG1589:AL1589" si="1746">AG1590+AG1592</f>
        <v>0</v>
      </c>
      <c r="AH1589" s="6">
        <f t="shared" si="1746"/>
        <v>0</v>
      </c>
      <c r="AI1589" s="6">
        <f t="shared" si="1746"/>
        <v>0</v>
      </c>
      <c r="AJ1589" s="6">
        <f t="shared" si="1746"/>
        <v>0</v>
      </c>
      <c r="AK1589" s="6">
        <f t="shared" si="1746"/>
        <v>259</v>
      </c>
      <c r="AL1589" s="6">
        <f t="shared" si="1746"/>
        <v>259</v>
      </c>
      <c r="AM1589" s="6">
        <f t="shared" ref="AM1589:AR1589" si="1747">AM1590+AM1592</f>
        <v>0</v>
      </c>
      <c r="AN1589" s="6">
        <f t="shared" si="1747"/>
        <v>0</v>
      </c>
      <c r="AO1589" s="6">
        <f t="shared" si="1747"/>
        <v>0</v>
      </c>
      <c r="AP1589" s="6">
        <f t="shared" si="1747"/>
        <v>0</v>
      </c>
      <c r="AQ1589" s="6">
        <f t="shared" si="1747"/>
        <v>259</v>
      </c>
      <c r="AR1589" s="6">
        <f t="shared" si="1747"/>
        <v>259</v>
      </c>
    </row>
    <row r="1590" spans="1:44" ht="66">
      <c r="A1590" s="17" t="s">
        <v>375</v>
      </c>
      <c r="B1590" s="32" t="s">
        <v>467</v>
      </c>
      <c r="C1590" s="18" t="s">
        <v>20</v>
      </c>
      <c r="D1590" s="18" t="s">
        <v>55</v>
      </c>
      <c r="E1590" s="18" t="s">
        <v>458</v>
      </c>
      <c r="F1590" s="18" t="s">
        <v>80</v>
      </c>
      <c r="G1590" s="6">
        <f>G1591</f>
        <v>114</v>
      </c>
      <c r="H1590" s="6">
        <f>H1591</f>
        <v>114</v>
      </c>
      <c r="I1590" s="6">
        <f t="shared" ref="I1590:AR1590" si="1748">I1591</f>
        <v>0</v>
      </c>
      <c r="J1590" s="6">
        <f t="shared" si="1748"/>
        <v>0</v>
      </c>
      <c r="K1590" s="6">
        <f t="shared" si="1748"/>
        <v>0</v>
      </c>
      <c r="L1590" s="6">
        <f t="shared" si="1748"/>
        <v>0</v>
      </c>
      <c r="M1590" s="6">
        <f t="shared" si="1748"/>
        <v>114</v>
      </c>
      <c r="N1590" s="6">
        <f t="shared" si="1748"/>
        <v>114</v>
      </c>
      <c r="O1590" s="6">
        <f t="shared" si="1748"/>
        <v>0</v>
      </c>
      <c r="P1590" s="6">
        <f t="shared" si="1748"/>
        <v>0</v>
      </c>
      <c r="Q1590" s="6">
        <f t="shared" si="1748"/>
        <v>0</v>
      </c>
      <c r="R1590" s="6">
        <f t="shared" si="1748"/>
        <v>0</v>
      </c>
      <c r="S1590" s="118">
        <f t="shared" si="1748"/>
        <v>114</v>
      </c>
      <c r="T1590" s="118">
        <f t="shared" si="1748"/>
        <v>114</v>
      </c>
      <c r="U1590" s="6">
        <f t="shared" si="1748"/>
        <v>0</v>
      </c>
      <c r="V1590" s="6">
        <f t="shared" si="1748"/>
        <v>0</v>
      </c>
      <c r="W1590" s="6">
        <f t="shared" si="1748"/>
        <v>0</v>
      </c>
      <c r="X1590" s="6">
        <f t="shared" si="1748"/>
        <v>0</v>
      </c>
      <c r="Y1590" s="6">
        <f t="shared" si="1748"/>
        <v>114</v>
      </c>
      <c r="Z1590" s="6">
        <f t="shared" si="1748"/>
        <v>114</v>
      </c>
      <c r="AA1590" s="6">
        <f t="shared" si="1748"/>
        <v>0</v>
      </c>
      <c r="AB1590" s="6">
        <f t="shared" si="1748"/>
        <v>0</v>
      </c>
      <c r="AC1590" s="6">
        <f t="shared" si="1748"/>
        <v>0</v>
      </c>
      <c r="AD1590" s="6">
        <f t="shared" si="1748"/>
        <v>0</v>
      </c>
      <c r="AE1590" s="118">
        <f t="shared" si="1748"/>
        <v>114</v>
      </c>
      <c r="AF1590" s="118">
        <f t="shared" si="1748"/>
        <v>114</v>
      </c>
      <c r="AG1590" s="6">
        <f t="shared" si="1748"/>
        <v>0</v>
      </c>
      <c r="AH1590" s="6">
        <f t="shared" si="1748"/>
        <v>0</v>
      </c>
      <c r="AI1590" s="6">
        <f t="shared" si="1748"/>
        <v>0</v>
      </c>
      <c r="AJ1590" s="6">
        <f t="shared" si="1748"/>
        <v>0</v>
      </c>
      <c r="AK1590" s="6">
        <f t="shared" si="1748"/>
        <v>114</v>
      </c>
      <c r="AL1590" s="6">
        <f t="shared" si="1748"/>
        <v>114</v>
      </c>
      <c r="AM1590" s="6">
        <f t="shared" si="1748"/>
        <v>0</v>
      </c>
      <c r="AN1590" s="6">
        <f t="shared" si="1748"/>
        <v>0</v>
      </c>
      <c r="AO1590" s="6">
        <f t="shared" si="1748"/>
        <v>0</v>
      </c>
      <c r="AP1590" s="6">
        <f t="shared" si="1748"/>
        <v>0</v>
      </c>
      <c r="AQ1590" s="6">
        <f t="shared" si="1748"/>
        <v>114</v>
      </c>
      <c r="AR1590" s="6">
        <f t="shared" si="1748"/>
        <v>114</v>
      </c>
    </row>
    <row r="1591" spans="1:44" ht="18.75" customHeight="1">
      <c r="A1591" s="17" t="s">
        <v>101</v>
      </c>
      <c r="B1591" s="32" t="s">
        <v>467</v>
      </c>
      <c r="C1591" s="18" t="s">
        <v>20</v>
      </c>
      <c r="D1591" s="18" t="s">
        <v>55</v>
      </c>
      <c r="E1591" s="18" t="s">
        <v>458</v>
      </c>
      <c r="F1591" s="18" t="s">
        <v>102</v>
      </c>
      <c r="G1591" s="6">
        <v>114</v>
      </c>
      <c r="H1591" s="6">
        <v>114</v>
      </c>
      <c r="I1591" s="102"/>
      <c r="J1591" s="102"/>
      <c r="K1591" s="102"/>
      <c r="L1591" s="102"/>
      <c r="M1591" s="55">
        <f>G1591+I1591+J1591+K1591+L1591</f>
        <v>114</v>
      </c>
      <c r="N1591" s="55">
        <f>H1591+L1591</f>
        <v>114</v>
      </c>
      <c r="O1591" s="102"/>
      <c r="P1591" s="102"/>
      <c r="Q1591" s="102"/>
      <c r="R1591" s="102"/>
      <c r="S1591" s="119">
        <f>M1591+O1591+P1591+Q1591+R1591</f>
        <v>114</v>
      </c>
      <c r="T1591" s="119">
        <f>N1591+R1591</f>
        <v>114</v>
      </c>
      <c r="U1591" s="102"/>
      <c r="V1591" s="102"/>
      <c r="W1591" s="102"/>
      <c r="X1591" s="102"/>
      <c r="Y1591" s="55">
        <f>S1591+U1591+V1591+W1591+X1591</f>
        <v>114</v>
      </c>
      <c r="Z1591" s="55">
        <f>T1591+X1591</f>
        <v>114</v>
      </c>
      <c r="AA1591" s="102"/>
      <c r="AB1591" s="102"/>
      <c r="AC1591" s="102"/>
      <c r="AD1591" s="102"/>
      <c r="AE1591" s="119">
        <f>Y1591+AA1591+AB1591+AC1591+AD1591</f>
        <v>114</v>
      </c>
      <c r="AF1591" s="119">
        <f>Z1591+AD1591</f>
        <v>114</v>
      </c>
      <c r="AG1591" s="102"/>
      <c r="AH1591" s="102"/>
      <c r="AI1591" s="102"/>
      <c r="AJ1591" s="102"/>
      <c r="AK1591" s="55">
        <f>AE1591+AG1591+AH1591+AI1591+AJ1591</f>
        <v>114</v>
      </c>
      <c r="AL1591" s="55">
        <f>AF1591+AJ1591</f>
        <v>114</v>
      </c>
      <c r="AM1591" s="102"/>
      <c r="AN1591" s="102"/>
      <c r="AO1591" s="102"/>
      <c r="AP1591" s="102"/>
      <c r="AQ1591" s="55">
        <f>AK1591+AM1591+AN1591+AO1591+AP1591</f>
        <v>114</v>
      </c>
      <c r="AR1591" s="55">
        <f>AL1591+AP1591</f>
        <v>114</v>
      </c>
    </row>
    <row r="1592" spans="1:44" ht="33">
      <c r="A1592" s="17" t="s">
        <v>221</v>
      </c>
      <c r="B1592" s="32" t="s">
        <v>467</v>
      </c>
      <c r="C1592" s="18" t="s">
        <v>20</v>
      </c>
      <c r="D1592" s="18" t="s">
        <v>55</v>
      </c>
      <c r="E1592" s="18" t="s">
        <v>458</v>
      </c>
      <c r="F1592" s="18" t="s">
        <v>29</v>
      </c>
      <c r="G1592" s="6">
        <f>G1593</f>
        <v>145</v>
      </c>
      <c r="H1592" s="6">
        <f>H1593</f>
        <v>145</v>
      </c>
      <c r="I1592" s="6">
        <f t="shared" ref="I1592:AQ1592" si="1749">I1593</f>
        <v>0</v>
      </c>
      <c r="J1592" s="6">
        <f t="shared" si="1749"/>
        <v>0</v>
      </c>
      <c r="K1592" s="6">
        <f t="shared" si="1749"/>
        <v>0</v>
      </c>
      <c r="L1592" s="6">
        <f t="shared" si="1749"/>
        <v>0</v>
      </c>
      <c r="M1592" s="6">
        <f t="shared" si="1749"/>
        <v>145</v>
      </c>
      <c r="N1592" s="6">
        <f>N1593</f>
        <v>145</v>
      </c>
      <c r="O1592" s="6">
        <f t="shared" si="1749"/>
        <v>0</v>
      </c>
      <c r="P1592" s="6">
        <f t="shared" si="1749"/>
        <v>0</v>
      </c>
      <c r="Q1592" s="6">
        <f t="shared" si="1749"/>
        <v>0</v>
      </c>
      <c r="R1592" s="6">
        <f t="shared" si="1749"/>
        <v>0</v>
      </c>
      <c r="S1592" s="118">
        <f t="shared" si="1749"/>
        <v>145</v>
      </c>
      <c r="T1592" s="118">
        <f>T1593</f>
        <v>145</v>
      </c>
      <c r="U1592" s="6">
        <f t="shared" si="1749"/>
        <v>0</v>
      </c>
      <c r="V1592" s="6">
        <f t="shared" si="1749"/>
        <v>0</v>
      </c>
      <c r="W1592" s="6">
        <f t="shared" si="1749"/>
        <v>0</v>
      </c>
      <c r="X1592" s="6">
        <f t="shared" si="1749"/>
        <v>0</v>
      </c>
      <c r="Y1592" s="6">
        <f t="shared" si="1749"/>
        <v>145</v>
      </c>
      <c r="Z1592" s="6">
        <f>Z1593</f>
        <v>145</v>
      </c>
      <c r="AA1592" s="6">
        <f t="shared" si="1749"/>
        <v>0</v>
      </c>
      <c r="AB1592" s="6">
        <f t="shared" si="1749"/>
        <v>0</v>
      </c>
      <c r="AC1592" s="6">
        <f t="shared" si="1749"/>
        <v>0</v>
      </c>
      <c r="AD1592" s="6">
        <f t="shared" si="1749"/>
        <v>0</v>
      </c>
      <c r="AE1592" s="118">
        <f t="shared" si="1749"/>
        <v>145</v>
      </c>
      <c r="AF1592" s="118">
        <f>AF1593</f>
        <v>145</v>
      </c>
      <c r="AG1592" s="6">
        <f t="shared" si="1749"/>
        <v>0</v>
      </c>
      <c r="AH1592" s="6">
        <f t="shared" si="1749"/>
        <v>0</v>
      </c>
      <c r="AI1592" s="6">
        <f t="shared" si="1749"/>
        <v>0</v>
      </c>
      <c r="AJ1592" s="6">
        <f t="shared" si="1749"/>
        <v>0</v>
      </c>
      <c r="AK1592" s="6">
        <f t="shared" si="1749"/>
        <v>145</v>
      </c>
      <c r="AL1592" s="6">
        <f>AL1593</f>
        <v>145</v>
      </c>
      <c r="AM1592" s="6">
        <f t="shared" si="1749"/>
        <v>0</v>
      </c>
      <c r="AN1592" s="6">
        <f t="shared" si="1749"/>
        <v>0</v>
      </c>
      <c r="AO1592" s="6">
        <f t="shared" si="1749"/>
        <v>0</v>
      </c>
      <c r="AP1592" s="6">
        <f t="shared" si="1749"/>
        <v>0</v>
      </c>
      <c r="AQ1592" s="6">
        <f t="shared" si="1749"/>
        <v>145</v>
      </c>
      <c r="AR1592" s="6">
        <f>AR1593</f>
        <v>145</v>
      </c>
    </row>
    <row r="1593" spans="1:44" ht="33">
      <c r="A1593" s="17" t="s">
        <v>34</v>
      </c>
      <c r="B1593" s="32" t="s">
        <v>467</v>
      </c>
      <c r="C1593" s="18" t="s">
        <v>20</v>
      </c>
      <c r="D1593" s="18" t="s">
        <v>55</v>
      </c>
      <c r="E1593" s="18" t="s">
        <v>458</v>
      </c>
      <c r="F1593" s="18" t="s">
        <v>35</v>
      </c>
      <c r="G1593" s="6">
        <v>145</v>
      </c>
      <c r="H1593" s="6">
        <v>145</v>
      </c>
      <c r="I1593" s="102"/>
      <c r="J1593" s="102"/>
      <c r="K1593" s="102"/>
      <c r="L1593" s="102"/>
      <c r="M1593" s="55">
        <f>G1593+I1593+J1593+K1593+L1593</f>
        <v>145</v>
      </c>
      <c r="N1593" s="55">
        <f>H1593+L1593</f>
        <v>145</v>
      </c>
      <c r="O1593" s="102"/>
      <c r="P1593" s="102"/>
      <c r="Q1593" s="102"/>
      <c r="R1593" s="102"/>
      <c r="S1593" s="119">
        <f>M1593+O1593+P1593+Q1593+R1593</f>
        <v>145</v>
      </c>
      <c r="T1593" s="119">
        <f>N1593+R1593</f>
        <v>145</v>
      </c>
      <c r="U1593" s="102"/>
      <c r="V1593" s="102"/>
      <c r="W1593" s="102"/>
      <c r="X1593" s="102"/>
      <c r="Y1593" s="55">
        <f>S1593+U1593+V1593+W1593+X1593</f>
        <v>145</v>
      </c>
      <c r="Z1593" s="55">
        <f>T1593+X1593</f>
        <v>145</v>
      </c>
      <c r="AA1593" s="102"/>
      <c r="AB1593" s="102"/>
      <c r="AC1593" s="102"/>
      <c r="AD1593" s="102"/>
      <c r="AE1593" s="119">
        <f>Y1593+AA1593+AB1593+AC1593+AD1593</f>
        <v>145</v>
      </c>
      <c r="AF1593" s="119">
        <f>Z1593+AD1593</f>
        <v>145</v>
      </c>
      <c r="AG1593" s="102"/>
      <c r="AH1593" s="102"/>
      <c r="AI1593" s="102"/>
      <c r="AJ1593" s="102"/>
      <c r="AK1593" s="55">
        <f>AE1593+AG1593+AH1593+AI1593+AJ1593</f>
        <v>145</v>
      </c>
      <c r="AL1593" s="55">
        <f>AF1593+AJ1593</f>
        <v>145</v>
      </c>
      <c r="AM1593" s="102"/>
      <c r="AN1593" s="102"/>
      <c r="AO1593" s="102"/>
      <c r="AP1593" s="102"/>
      <c r="AQ1593" s="55">
        <f>AK1593+AM1593+AN1593+AO1593+AP1593</f>
        <v>145</v>
      </c>
      <c r="AR1593" s="55">
        <f>AL1593+AP1593</f>
        <v>145</v>
      </c>
    </row>
    <row r="1594" spans="1:44" ht="17.25" customHeight="1">
      <c r="A1594" s="17" t="s">
        <v>468</v>
      </c>
      <c r="B1594" s="32" t="s">
        <v>467</v>
      </c>
      <c r="C1594" s="18" t="s">
        <v>20</v>
      </c>
      <c r="D1594" s="18" t="s">
        <v>55</v>
      </c>
      <c r="E1594" s="18" t="s">
        <v>469</v>
      </c>
      <c r="F1594" s="18"/>
      <c r="G1594" s="6">
        <f>G1595</f>
        <v>12</v>
      </c>
      <c r="H1594" s="6">
        <f>H1595</f>
        <v>12</v>
      </c>
      <c r="I1594" s="6">
        <f t="shared" ref="I1594:X1595" si="1750">I1595</f>
        <v>0</v>
      </c>
      <c r="J1594" s="6">
        <f t="shared" si="1750"/>
        <v>0</v>
      </c>
      <c r="K1594" s="6">
        <f t="shared" si="1750"/>
        <v>0</v>
      </c>
      <c r="L1594" s="6">
        <f t="shared" si="1750"/>
        <v>0</v>
      </c>
      <c r="M1594" s="6">
        <f t="shared" si="1750"/>
        <v>12</v>
      </c>
      <c r="N1594" s="6">
        <f t="shared" si="1750"/>
        <v>12</v>
      </c>
      <c r="O1594" s="6">
        <f t="shared" si="1750"/>
        <v>0</v>
      </c>
      <c r="P1594" s="6">
        <f t="shared" si="1750"/>
        <v>0</v>
      </c>
      <c r="Q1594" s="6">
        <f t="shared" si="1750"/>
        <v>0</v>
      </c>
      <c r="R1594" s="6">
        <f t="shared" si="1750"/>
        <v>0</v>
      </c>
      <c r="S1594" s="118">
        <f t="shared" si="1750"/>
        <v>12</v>
      </c>
      <c r="T1594" s="118">
        <f t="shared" si="1750"/>
        <v>12</v>
      </c>
      <c r="U1594" s="6">
        <f t="shared" si="1750"/>
        <v>0</v>
      </c>
      <c r="V1594" s="6">
        <f t="shared" si="1750"/>
        <v>0</v>
      </c>
      <c r="W1594" s="6">
        <f t="shared" si="1750"/>
        <v>0</v>
      </c>
      <c r="X1594" s="6">
        <f t="shared" si="1750"/>
        <v>0</v>
      </c>
      <c r="Y1594" s="6">
        <f t="shared" ref="U1594:AJ1595" si="1751">Y1595</f>
        <v>12</v>
      </c>
      <c r="Z1594" s="6">
        <f t="shared" si="1751"/>
        <v>12</v>
      </c>
      <c r="AA1594" s="6">
        <f t="shared" si="1751"/>
        <v>0</v>
      </c>
      <c r="AB1594" s="6">
        <f t="shared" si="1751"/>
        <v>0</v>
      </c>
      <c r="AC1594" s="6">
        <f t="shared" si="1751"/>
        <v>0</v>
      </c>
      <c r="AD1594" s="6">
        <f t="shared" si="1751"/>
        <v>0</v>
      </c>
      <c r="AE1594" s="118">
        <f t="shared" si="1751"/>
        <v>12</v>
      </c>
      <c r="AF1594" s="118">
        <f t="shared" si="1751"/>
        <v>12</v>
      </c>
      <c r="AG1594" s="6">
        <f t="shared" si="1751"/>
        <v>0</v>
      </c>
      <c r="AH1594" s="6">
        <f t="shared" si="1751"/>
        <v>0</v>
      </c>
      <c r="AI1594" s="6">
        <f t="shared" si="1751"/>
        <v>0</v>
      </c>
      <c r="AJ1594" s="6">
        <f t="shared" si="1751"/>
        <v>0</v>
      </c>
      <c r="AK1594" s="6">
        <f t="shared" ref="AG1594:AR1595" si="1752">AK1595</f>
        <v>12</v>
      </c>
      <c r="AL1594" s="6">
        <f t="shared" si="1752"/>
        <v>12</v>
      </c>
      <c r="AM1594" s="6">
        <f t="shared" si="1752"/>
        <v>0</v>
      </c>
      <c r="AN1594" s="6">
        <f t="shared" si="1752"/>
        <v>0</v>
      </c>
      <c r="AO1594" s="6">
        <f t="shared" si="1752"/>
        <v>0</v>
      </c>
      <c r="AP1594" s="6">
        <f t="shared" si="1752"/>
        <v>0</v>
      </c>
      <c r="AQ1594" s="6">
        <f t="shared" si="1752"/>
        <v>12</v>
      </c>
      <c r="AR1594" s="6">
        <f t="shared" si="1752"/>
        <v>12</v>
      </c>
    </row>
    <row r="1595" spans="1:44" ht="33">
      <c r="A1595" s="17" t="s">
        <v>221</v>
      </c>
      <c r="B1595" s="32" t="s">
        <v>467</v>
      </c>
      <c r="C1595" s="18" t="s">
        <v>20</v>
      </c>
      <c r="D1595" s="18" t="s">
        <v>55</v>
      </c>
      <c r="E1595" s="18" t="s">
        <v>469</v>
      </c>
      <c r="F1595" s="18" t="s">
        <v>29</v>
      </c>
      <c r="G1595" s="6">
        <f>G1596</f>
        <v>12</v>
      </c>
      <c r="H1595" s="6">
        <f>H1596</f>
        <v>12</v>
      </c>
      <c r="I1595" s="6">
        <f t="shared" si="1750"/>
        <v>0</v>
      </c>
      <c r="J1595" s="6">
        <f t="shared" si="1750"/>
        <v>0</v>
      </c>
      <c r="K1595" s="6">
        <f t="shared" si="1750"/>
        <v>0</v>
      </c>
      <c r="L1595" s="6">
        <f t="shared" si="1750"/>
        <v>0</v>
      </c>
      <c r="M1595" s="6">
        <f t="shared" si="1750"/>
        <v>12</v>
      </c>
      <c r="N1595" s="6">
        <f t="shared" si="1750"/>
        <v>12</v>
      </c>
      <c r="O1595" s="6">
        <f t="shared" si="1750"/>
        <v>0</v>
      </c>
      <c r="P1595" s="6">
        <f t="shared" si="1750"/>
        <v>0</v>
      </c>
      <c r="Q1595" s="6">
        <f t="shared" si="1750"/>
        <v>0</v>
      </c>
      <c r="R1595" s="6">
        <f t="shared" si="1750"/>
        <v>0</v>
      </c>
      <c r="S1595" s="118">
        <f t="shared" si="1750"/>
        <v>12</v>
      </c>
      <c r="T1595" s="118">
        <f t="shared" si="1750"/>
        <v>12</v>
      </c>
      <c r="U1595" s="6">
        <f t="shared" si="1751"/>
        <v>0</v>
      </c>
      <c r="V1595" s="6">
        <f t="shared" si="1751"/>
        <v>0</v>
      </c>
      <c r="W1595" s="6">
        <f t="shared" si="1751"/>
        <v>0</v>
      </c>
      <c r="X1595" s="6">
        <f t="shared" si="1751"/>
        <v>0</v>
      </c>
      <c r="Y1595" s="6">
        <f t="shared" si="1751"/>
        <v>12</v>
      </c>
      <c r="Z1595" s="6">
        <f t="shared" si="1751"/>
        <v>12</v>
      </c>
      <c r="AA1595" s="6">
        <f t="shared" si="1751"/>
        <v>0</v>
      </c>
      <c r="AB1595" s="6">
        <f t="shared" si="1751"/>
        <v>0</v>
      </c>
      <c r="AC1595" s="6">
        <f t="shared" si="1751"/>
        <v>0</v>
      </c>
      <c r="AD1595" s="6">
        <f t="shared" si="1751"/>
        <v>0</v>
      </c>
      <c r="AE1595" s="118">
        <f t="shared" si="1751"/>
        <v>12</v>
      </c>
      <c r="AF1595" s="118">
        <f t="shared" si="1751"/>
        <v>12</v>
      </c>
      <c r="AG1595" s="6">
        <f t="shared" si="1752"/>
        <v>0</v>
      </c>
      <c r="AH1595" s="6">
        <f t="shared" si="1752"/>
        <v>0</v>
      </c>
      <c r="AI1595" s="6">
        <f t="shared" si="1752"/>
        <v>0</v>
      </c>
      <c r="AJ1595" s="6">
        <f t="shared" si="1752"/>
        <v>0</v>
      </c>
      <c r="AK1595" s="6">
        <f t="shared" si="1752"/>
        <v>12</v>
      </c>
      <c r="AL1595" s="6">
        <f t="shared" si="1752"/>
        <v>12</v>
      </c>
      <c r="AM1595" s="6">
        <f t="shared" si="1752"/>
        <v>0</v>
      </c>
      <c r="AN1595" s="6">
        <f t="shared" si="1752"/>
        <v>0</v>
      </c>
      <c r="AO1595" s="6">
        <f t="shared" si="1752"/>
        <v>0</v>
      </c>
      <c r="AP1595" s="6">
        <f t="shared" si="1752"/>
        <v>0</v>
      </c>
      <c r="AQ1595" s="6">
        <f t="shared" si="1752"/>
        <v>12</v>
      </c>
      <c r="AR1595" s="6">
        <f t="shared" si="1752"/>
        <v>12</v>
      </c>
    </row>
    <row r="1596" spans="1:44" ht="33">
      <c r="A1596" s="17" t="s">
        <v>34</v>
      </c>
      <c r="B1596" s="32" t="s">
        <v>467</v>
      </c>
      <c r="C1596" s="18" t="s">
        <v>20</v>
      </c>
      <c r="D1596" s="18" t="s">
        <v>55</v>
      </c>
      <c r="E1596" s="18" t="s">
        <v>469</v>
      </c>
      <c r="F1596" s="18" t="s">
        <v>35</v>
      </c>
      <c r="G1596" s="6">
        <v>12</v>
      </c>
      <c r="H1596" s="6">
        <v>12</v>
      </c>
      <c r="I1596" s="102"/>
      <c r="J1596" s="102"/>
      <c r="K1596" s="102"/>
      <c r="L1596" s="102"/>
      <c r="M1596" s="55">
        <f>G1596+I1596+J1596+K1596+L1596</f>
        <v>12</v>
      </c>
      <c r="N1596" s="55">
        <f>H1596+L1596</f>
        <v>12</v>
      </c>
      <c r="O1596" s="102"/>
      <c r="P1596" s="102"/>
      <c r="Q1596" s="102"/>
      <c r="R1596" s="102"/>
      <c r="S1596" s="119">
        <f>M1596+O1596+P1596+Q1596+R1596</f>
        <v>12</v>
      </c>
      <c r="T1596" s="119">
        <f>N1596+R1596</f>
        <v>12</v>
      </c>
      <c r="U1596" s="102"/>
      <c r="V1596" s="102"/>
      <c r="W1596" s="102"/>
      <c r="X1596" s="102"/>
      <c r="Y1596" s="55">
        <f>S1596+U1596+V1596+W1596+X1596</f>
        <v>12</v>
      </c>
      <c r="Z1596" s="55">
        <f>T1596+X1596</f>
        <v>12</v>
      </c>
      <c r="AA1596" s="102"/>
      <c r="AB1596" s="102"/>
      <c r="AC1596" s="102"/>
      <c r="AD1596" s="102"/>
      <c r="AE1596" s="119">
        <f>Y1596+AA1596+AB1596+AC1596+AD1596</f>
        <v>12</v>
      </c>
      <c r="AF1596" s="119">
        <f>Z1596+AD1596</f>
        <v>12</v>
      </c>
      <c r="AG1596" s="102"/>
      <c r="AH1596" s="102"/>
      <c r="AI1596" s="102"/>
      <c r="AJ1596" s="102"/>
      <c r="AK1596" s="55">
        <f>AE1596+AG1596+AH1596+AI1596+AJ1596</f>
        <v>12</v>
      </c>
      <c r="AL1596" s="55">
        <f>AF1596+AJ1596</f>
        <v>12</v>
      </c>
      <c r="AM1596" s="102"/>
      <c r="AN1596" s="102"/>
      <c r="AO1596" s="102"/>
      <c r="AP1596" s="102"/>
      <c r="AQ1596" s="55">
        <f>AK1596+AM1596+AN1596+AO1596+AP1596</f>
        <v>12</v>
      </c>
      <c r="AR1596" s="55">
        <f>AL1596+AP1596</f>
        <v>12</v>
      </c>
    </row>
    <row r="1597" spans="1:44" ht="49.5">
      <c r="A1597" s="17" t="s">
        <v>473</v>
      </c>
      <c r="B1597" s="32" t="s">
        <v>467</v>
      </c>
      <c r="C1597" s="18" t="s">
        <v>20</v>
      </c>
      <c r="D1597" s="18" t="s">
        <v>55</v>
      </c>
      <c r="E1597" s="18" t="s">
        <v>465</v>
      </c>
      <c r="F1597" s="18"/>
      <c r="G1597" s="6">
        <f>G1598+G1600+G1602</f>
        <v>3093</v>
      </c>
      <c r="H1597" s="6">
        <f>H1598+H1600+H1602</f>
        <v>3093</v>
      </c>
      <c r="I1597" s="6">
        <f t="shared" ref="I1597:N1597" si="1753">I1598+I1600+I1602</f>
        <v>0</v>
      </c>
      <c r="J1597" s="6">
        <f t="shared" si="1753"/>
        <v>0</v>
      </c>
      <c r="K1597" s="6">
        <f t="shared" si="1753"/>
        <v>0</v>
      </c>
      <c r="L1597" s="6">
        <f t="shared" si="1753"/>
        <v>0</v>
      </c>
      <c r="M1597" s="6">
        <f t="shared" si="1753"/>
        <v>3093</v>
      </c>
      <c r="N1597" s="6">
        <f t="shared" si="1753"/>
        <v>3093</v>
      </c>
      <c r="O1597" s="6">
        <f t="shared" ref="O1597:T1597" si="1754">O1598+O1600+O1602</f>
        <v>0</v>
      </c>
      <c r="P1597" s="6">
        <f t="shared" si="1754"/>
        <v>0</v>
      </c>
      <c r="Q1597" s="6">
        <f t="shared" si="1754"/>
        <v>0</v>
      </c>
      <c r="R1597" s="6">
        <f t="shared" si="1754"/>
        <v>0</v>
      </c>
      <c r="S1597" s="118">
        <f t="shared" si="1754"/>
        <v>3093</v>
      </c>
      <c r="T1597" s="118">
        <f t="shared" si="1754"/>
        <v>3093</v>
      </c>
      <c r="U1597" s="6">
        <f t="shared" ref="U1597:Z1597" si="1755">U1598+U1600+U1602</f>
        <v>0</v>
      </c>
      <c r="V1597" s="6">
        <f t="shared" si="1755"/>
        <v>0</v>
      </c>
      <c r="W1597" s="6">
        <f t="shared" si="1755"/>
        <v>0</v>
      </c>
      <c r="X1597" s="6">
        <f t="shared" si="1755"/>
        <v>0</v>
      </c>
      <c r="Y1597" s="6">
        <f t="shared" si="1755"/>
        <v>3093</v>
      </c>
      <c r="Z1597" s="6">
        <f t="shared" si="1755"/>
        <v>3093</v>
      </c>
      <c r="AA1597" s="6">
        <f t="shared" ref="AA1597:AF1597" si="1756">AA1598+AA1600+AA1602</f>
        <v>0</v>
      </c>
      <c r="AB1597" s="6">
        <f t="shared" si="1756"/>
        <v>0</v>
      </c>
      <c r="AC1597" s="6">
        <f t="shared" si="1756"/>
        <v>0</v>
      </c>
      <c r="AD1597" s="6">
        <f t="shared" si="1756"/>
        <v>0</v>
      </c>
      <c r="AE1597" s="118">
        <f t="shared" si="1756"/>
        <v>3093</v>
      </c>
      <c r="AF1597" s="118">
        <f t="shared" si="1756"/>
        <v>3093</v>
      </c>
      <c r="AG1597" s="6">
        <f t="shared" ref="AG1597:AL1597" si="1757">AG1598+AG1600+AG1602</f>
        <v>0</v>
      </c>
      <c r="AH1597" s="6">
        <f t="shared" si="1757"/>
        <v>0</v>
      </c>
      <c r="AI1597" s="6">
        <f t="shared" si="1757"/>
        <v>0</v>
      </c>
      <c r="AJ1597" s="6">
        <f t="shared" si="1757"/>
        <v>0</v>
      </c>
      <c r="AK1597" s="6">
        <f t="shared" si="1757"/>
        <v>3093</v>
      </c>
      <c r="AL1597" s="6">
        <f t="shared" si="1757"/>
        <v>3093</v>
      </c>
      <c r="AM1597" s="6">
        <f t="shared" ref="AM1597:AR1597" si="1758">AM1598+AM1600+AM1602</f>
        <v>0</v>
      </c>
      <c r="AN1597" s="6">
        <f t="shared" si="1758"/>
        <v>0</v>
      </c>
      <c r="AO1597" s="6">
        <f t="shared" si="1758"/>
        <v>0</v>
      </c>
      <c r="AP1597" s="6">
        <f t="shared" si="1758"/>
        <v>0</v>
      </c>
      <c r="AQ1597" s="6">
        <f t="shared" si="1758"/>
        <v>3093</v>
      </c>
      <c r="AR1597" s="6">
        <f t="shared" si="1758"/>
        <v>3093</v>
      </c>
    </row>
    <row r="1598" spans="1:44" ht="66">
      <c r="A1598" s="17" t="s">
        <v>375</v>
      </c>
      <c r="B1598" s="32" t="s">
        <v>467</v>
      </c>
      <c r="C1598" s="18" t="s">
        <v>20</v>
      </c>
      <c r="D1598" s="18" t="s">
        <v>55</v>
      </c>
      <c r="E1598" s="18" t="s">
        <v>465</v>
      </c>
      <c r="F1598" s="18" t="s">
        <v>80</v>
      </c>
      <c r="G1598" s="6">
        <f>G1599</f>
        <v>1893</v>
      </c>
      <c r="H1598" s="6">
        <f>H1599</f>
        <v>1893</v>
      </c>
      <c r="I1598" s="6">
        <f t="shared" ref="I1598:AR1598" si="1759">I1599</f>
        <v>0</v>
      </c>
      <c r="J1598" s="6">
        <f t="shared" si="1759"/>
        <v>0</v>
      </c>
      <c r="K1598" s="6">
        <f t="shared" si="1759"/>
        <v>0</v>
      </c>
      <c r="L1598" s="6">
        <f t="shared" si="1759"/>
        <v>0</v>
      </c>
      <c r="M1598" s="6">
        <f t="shared" si="1759"/>
        <v>1893</v>
      </c>
      <c r="N1598" s="6">
        <f t="shared" si="1759"/>
        <v>1893</v>
      </c>
      <c r="O1598" s="6">
        <f t="shared" si="1759"/>
        <v>0</v>
      </c>
      <c r="P1598" s="6">
        <f t="shared" si="1759"/>
        <v>0</v>
      </c>
      <c r="Q1598" s="6">
        <f t="shared" si="1759"/>
        <v>0</v>
      </c>
      <c r="R1598" s="6">
        <f t="shared" si="1759"/>
        <v>0</v>
      </c>
      <c r="S1598" s="118">
        <f t="shared" si="1759"/>
        <v>1893</v>
      </c>
      <c r="T1598" s="118">
        <f t="shared" si="1759"/>
        <v>1893</v>
      </c>
      <c r="U1598" s="6">
        <f t="shared" si="1759"/>
        <v>0</v>
      </c>
      <c r="V1598" s="6">
        <f t="shared" si="1759"/>
        <v>0</v>
      </c>
      <c r="W1598" s="6">
        <f t="shared" si="1759"/>
        <v>0</v>
      </c>
      <c r="X1598" s="6">
        <f t="shared" si="1759"/>
        <v>0</v>
      </c>
      <c r="Y1598" s="6">
        <f t="shared" si="1759"/>
        <v>1893</v>
      </c>
      <c r="Z1598" s="6">
        <f t="shared" si="1759"/>
        <v>1893</v>
      </c>
      <c r="AA1598" s="6">
        <f t="shared" si="1759"/>
        <v>0</v>
      </c>
      <c r="AB1598" s="6">
        <f t="shared" si="1759"/>
        <v>0</v>
      </c>
      <c r="AC1598" s="6">
        <f t="shared" si="1759"/>
        <v>0</v>
      </c>
      <c r="AD1598" s="6">
        <f t="shared" si="1759"/>
        <v>0</v>
      </c>
      <c r="AE1598" s="118">
        <f t="shared" si="1759"/>
        <v>1893</v>
      </c>
      <c r="AF1598" s="118">
        <f t="shared" si="1759"/>
        <v>1893</v>
      </c>
      <c r="AG1598" s="6">
        <f t="shared" si="1759"/>
        <v>0</v>
      </c>
      <c r="AH1598" s="6">
        <f t="shared" si="1759"/>
        <v>0</v>
      </c>
      <c r="AI1598" s="6">
        <f t="shared" si="1759"/>
        <v>0</v>
      </c>
      <c r="AJ1598" s="6">
        <f t="shared" si="1759"/>
        <v>0</v>
      </c>
      <c r="AK1598" s="6">
        <f t="shared" si="1759"/>
        <v>1893</v>
      </c>
      <c r="AL1598" s="6">
        <f t="shared" si="1759"/>
        <v>1893</v>
      </c>
      <c r="AM1598" s="6">
        <f t="shared" si="1759"/>
        <v>0</v>
      </c>
      <c r="AN1598" s="6">
        <f t="shared" si="1759"/>
        <v>0</v>
      </c>
      <c r="AO1598" s="6">
        <f t="shared" si="1759"/>
        <v>0</v>
      </c>
      <c r="AP1598" s="6">
        <f t="shared" si="1759"/>
        <v>0</v>
      </c>
      <c r="AQ1598" s="6">
        <f t="shared" si="1759"/>
        <v>1893</v>
      </c>
      <c r="AR1598" s="6">
        <f t="shared" si="1759"/>
        <v>1893</v>
      </c>
    </row>
    <row r="1599" spans="1:44" ht="18" customHeight="1">
      <c r="A1599" s="17" t="s">
        <v>101</v>
      </c>
      <c r="B1599" s="32" t="s">
        <v>467</v>
      </c>
      <c r="C1599" s="18" t="s">
        <v>20</v>
      </c>
      <c r="D1599" s="18" t="s">
        <v>55</v>
      </c>
      <c r="E1599" s="18" t="s">
        <v>465</v>
      </c>
      <c r="F1599" s="18" t="s">
        <v>102</v>
      </c>
      <c r="G1599" s="6">
        <v>1893</v>
      </c>
      <c r="H1599" s="6">
        <v>1893</v>
      </c>
      <c r="I1599" s="102"/>
      <c r="J1599" s="102"/>
      <c r="K1599" s="102"/>
      <c r="L1599" s="102"/>
      <c r="M1599" s="55">
        <f>G1599+I1599+J1599+K1599+L1599</f>
        <v>1893</v>
      </c>
      <c r="N1599" s="55">
        <f>H1599+L1599</f>
        <v>1893</v>
      </c>
      <c r="O1599" s="102"/>
      <c r="P1599" s="102"/>
      <c r="Q1599" s="102"/>
      <c r="R1599" s="102"/>
      <c r="S1599" s="119">
        <f>M1599+O1599+P1599+Q1599+R1599</f>
        <v>1893</v>
      </c>
      <c r="T1599" s="119">
        <f>N1599+R1599</f>
        <v>1893</v>
      </c>
      <c r="U1599" s="102"/>
      <c r="V1599" s="102"/>
      <c r="W1599" s="102"/>
      <c r="X1599" s="102"/>
      <c r="Y1599" s="55">
        <f>S1599+U1599+V1599+W1599+X1599</f>
        <v>1893</v>
      </c>
      <c r="Z1599" s="55">
        <f>T1599+X1599</f>
        <v>1893</v>
      </c>
      <c r="AA1599" s="102"/>
      <c r="AB1599" s="102"/>
      <c r="AC1599" s="102"/>
      <c r="AD1599" s="102"/>
      <c r="AE1599" s="119">
        <f>Y1599+AA1599+AB1599+AC1599+AD1599</f>
        <v>1893</v>
      </c>
      <c r="AF1599" s="119">
        <f>Z1599+AD1599</f>
        <v>1893</v>
      </c>
      <c r="AG1599" s="102"/>
      <c r="AH1599" s="102"/>
      <c r="AI1599" s="102"/>
      <c r="AJ1599" s="102"/>
      <c r="AK1599" s="55">
        <f>AE1599+AG1599+AH1599+AI1599+AJ1599</f>
        <v>1893</v>
      </c>
      <c r="AL1599" s="55">
        <f>AF1599+AJ1599</f>
        <v>1893</v>
      </c>
      <c r="AM1599" s="102"/>
      <c r="AN1599" s="102"/>
      <c r="AO1599" s="102"/>
      <c r="AP1599" s="102"/>
      <c r="AQ1599" s="55">
        <f>AK1599+AM1599+AN1599+AO1599+AP1599</f>
        <v>1893</v>
      </c>
      <c r="AR1599" s="55">
        <f>AL1599+AP1599</f>
        <v>1893</v>
      </c>
    </row>
    <row r="1600" spans="1:44" ht="33">
      <c r="A1600" s="17" t="s">
        <v>221</v>
      </c>
      <c r="B1600" s="32" t="s">
        <v>467</v>
      </c>
      <c r="C1600" s="18" t="s">
        <v>20</v>
      </c>
      <c r="D1600" s="18" t="s">
        <v>55</v>
      </c>
      <c r="E1600" s="18" t="s">
        <v>465</v>
      </c>
      <c r="F1600" s="18" t="s">
        <v>29</v>
      </c>
      <c r="G1600" s="6">
        <f>G1601</f>
        <v>1186</v>
      </c>
      <c r="H1600" s="6">
        <f>H1601</f>
        <v>1186</v>
      </c>
      <c r="I1600" s="6">
        <f t="shared" ref="I1600:AR1600" si="1760">I1601</f>
        <v>0</v>
      </c>
      <c r="J1600" s="6">
        <f t="shared" si="1760"/>
        <v>0</v>
      </c>
      <c r="K1600" s="6">
        <f t="shared" si="1760"/>
        <v>0</v>
      </c>
      <c r="L1600" s="6">
        <f t="shared" si="1760"/>
        <v>0</v>
      </c>
      <c r="M1600" s="6">
        <f t="shared" si="1760"/>
        <v>1186</v>
      </c>
      <c r="N1600" s="6">
        <f t="shared" si="1760"/>
        <v>1186</v>
      </c>
      <c r="O1600" s="6">
        <f t="shared" si="1760"/>
        <v>0</v>
      </c>
      <c r="P1600" s="6">
        <f t="shared" si="1760"/>
        <v>0</v>
      </c>
      <c r="Q1600" s="6">
        <f t="shared" si="1760"/>
        <v>0</v>
      </c>
      <c r="R1600" s="6">
        <f t="shared" si="1760"/>
        <v>0</v>
      </c>
      <c r="S1600" s="118">
        <f t="shared" si="1760"/>
        <v>1186</v>
      </c>
      <c r="T1600" s="118">
        <f t="shared" si="1760"/>
        <v>1186</v>
      </c>
      <c r="U1600" s="6">
        <f t="shared" si="1760"/>
        <v>0</v>
      </c>
      <c r="V1600" s="6">
        <f t="shared" si="1760"/>
        <v>0</v>
      </c>
      <c r="W1600" s="6">
        <f t="shared" si="1760"/>
        <v>0</v>
      </c>
      <c r="X1600" s="6">
        <f t="shared" si="1760"/>
        <v>0</v>
      </c>
      <c r="Y1600" s="6">
        <f t="shared" si="1760"/>
        <v>1186</v>
      </c>
      <c r="Z1600" s="6">
        <f t="shared" si="1760"/>
        <v>1186</v>
      </c>
      <c r="AA1600" s="6">
        <f t="shared" si="1760"/>
        <v>0</v>
      </c>
      <c r="AB1600" s="6">
        <f t="shared" si="1760"/>
        <v>0</v>
      </c>
      <c r="AC1600" s="6">
        <f t="shared" si="1760"/>
        <v>0</v>
      </c>
      <c r="AD1600" s="6">
        <f t="shared" si="1760"/>
        <v>0</v>
      </c>
      <c r="AE1600" s="118">
        <f t="shared" si="1760"/>
        <v>1186</v>
      </c>
      <c r="AF1600" s="118">
        <f t="shared" si="1760"/>
        <v>1186</v>
      </c>
      <c r="AG1600" s="6">
        <f t="shared" si="1760"/>
        <v>0</v>
      </c>
      <c r="AH1600" s="6">
        <f t="shared" si="1760"/>
        <v>0</v>
      </c>
      <c r="AI1600" s="6">
        <f t="shared" si="1760"/>
        <v>0</v>
      </c>
      <c r="AJ1600" s="6">
        <f t="shared" si="1760"/>
        <v>0</v>
      </c>
      <c r="AK1600" s="6">
        <f t="shared" si="1760"/>
        <v>1186</v>
      </c>
      <c r="AL1600" s="6">
        <f t="shared" si="1760"/>
        <v>1186</v>
      </c>
      <c r="AM1600" s="6">
        <f t="shared" si="1760"/>
        <v>0</v>
      </c>
      <c r="AN1600" s="6">
        <f t="shared" si="1760"/>
        <v>0</v>
      </c>
      <c r="AO1600" s="6">
        <f t="shared" si="1760"/>
        <v>0</v>
      </c>
      <c r="AP1600" s="6">
        <f t="shared" si="1760"/>
        <v>0</v>
      </c>
      <c r="AQ1600" s="6">
        <f t="shared" si="1760"/>
        <v>1186</v>
      </c>
      <c r="AR1600" s="6">
        <f t="shared" si="1760"/>
        <v>1186</v>
      </c>
    </row>
    <row r="1601" spans="1:44" ht="33">
      <c r="A1601" s="17" t="s">
        <v>34</v>
      </c>
      <c r="B1601" s="32" t="s">
        <v>467</v>
      </c>
      <c r="C1601" s="18" t="s">
        <v>20</v>
      </c>
      <c r="D1601" s="18" t="s">
        <v>55</v>
      </c>
      <c r="E1601" s="18" t="s">
        <v>465</v>
      </c>
      <c r="F1601" s="18" t="s">
        <v>35</v>
      </c>
      <c r="G1601" s="6">
        <v>1186</v>
      </c>
      <c r="H1601" s="6">
        <v>1186</v>
      </c>
      <c r="I1601" s="102"/>
      <c r="J1601" s="102"/>
      <c r="K1601" s="102"/>
      <c r="L1601" s="102"/>
      <c r="M1601" s="55">
        <f>G1601+I1601+J1601+K1601+L1601</f>
        <v>1186</v>
      </c>
      <c r="N1601" s="55">
        <f>H1601+L1601</f>
        <v>1186</v>
      </c>
      <c r="O1601" s="102"/>
      <c r="P1601" s="102"/>
      <c r="Q1601" s="102"/>
      <c r="R1601" s="102"/>
      <c r="S1601" s="119">
        <f>M1601+O1601+P1601+Q1601+R1601</f>
        <v>1186</v>
      </c>
      <c r="T1601" s="119">
        <f>N1601+R1601</f>
        <v>1186</v>
      </c>
      <c r="U1601" s="102"/>
      <c r="V1601" s="102"/>
      <c r="W1601" s="102"/>
      <c r="X1601" s="102"/>
      <c r="Y1601" s="55">
        <f>S1601+U1601+V1601+W1601+X1601</f>
        <v>1186</v>
      </c>
      <c r="Z1601" s="55">
        <f>T1601+X1601</f>
        <v>1186</v>
      </c>
      <c r="AA1601" s="102"/>
      <c r="AB1601" s="102"/>
      <c r="AC1601" s="102"/>
      <c r="AD1601" s="102"/>
      <c r="AE1601" s="119">
        <f>Y1601+AA1601+AB1601+AC1601+AD1601</f>
        <v>1186</v>
      </c>
      <c r="AF1601" s="119">
        <f>Z1601+AD1601</f>
        <v>1186</v>
      </c>
      <c r="AG1601" s="102"/>
      <c r="AH1601" s="102"/>
      <c r="AI1601" s="102"/>
      <c r="AJ1601" s="102"/>
      <c r="AK1601" s="55">
        <f>AE1601+AG1601+AH1601+AI1601+AJ1601</f>
        <v>1186</v>
      </c>
      <c r="AL1601" s="55">
        <f>AF1601+AJ1601</f>
        <v>1186</v>
      </c>
      <c r="AM1601" s="102"/>
      <c r="AN1601" s="102"/>
      <c r="AO1601" s="102"/>
      <c r="AP1601" s="102"/>
      <c r="AQ1601" s="55">
        <f>AK1601+AM1601+AN1601+AO1601+AP1601</f>
        <v>1186</v>
      </c>
      <c r="AR1601" s="55">
        <f>AL1601+AP1601</f>
        <v>1186</v>
      </c>
    </row>
    <row r="1602" spans="1:44" ht="20.100000000000001" customHeight="1">
      <c r="A1602" s="17" t="s">
        <v>61</v>
      </c>
      <c r="B1602" s="32" t="s">
        <v>467</v>
      </c>
      <c r="C1602" s="18" t="s">
        <v>20</v>
      </c>
      <c r="D1602" s="18" t="s">
        <v>55</v>
      </c>
      <c r="E1602" s="18" t="s">
        <v>465</v>
      </c>
      <c r="F1602" s="18" t="s">
        <v>62</v>
      </c>
      <c r="G1602" s="6">
        <f>G1603</f>
        <v>14</v>
      </c>
      <c r="H1602" s="6">
        <f>H1603</f>
        <v>14</v>
      </c>
      <c r="I1602" s="6">
        <f t="shared" ref="I1602:AR1602" si="1761">I1603</f>
        <v>0</v>
      </c>
      <c r="J1602" s="6">
        <f t="shared" si="1761"/>
        <v>0</v>
      </c>
      <c r="K1602" s="6">
        <f t="shared" si="1761"/>
        <v>0</v>
      </c>
      <c r="L1602" s="6">
        <f t="shared" si="1761"/>
        <v>0</v>
      </c>
      <c r="M1602" s="6">
        <f t="shared" si="1761"/>
        <v>14</v>
      </c>
      <c r="N1602" s="6">
        <f t="shared" si="1761"/>
        <v>14</v>
      </c>
      <c r="O1602" s="6">
        <f t="shared" si="1761"/>
        <v>0</v>
      </c>
      <c r="P1602" s="6">
        <f t="shared" si="1761"/>
        <v>0</v>
      </c>
      <c r="Q1602" s="6">
        <f t="shared" si="1761"/>
        <v>0</v>
      </c>
      <c r="R1602" s="6">
        <f t="shared" si="1761"/>
        <v>0</v>
      </c>
      <c r="S1602" s="118">
        <f t="shared" si="1761"/>
        <v>14</v>
      </c>
      <c r="T1602" s="118">
        <f t="shared" si="1761"/>
        <v>14</v>
      </c>
      <c r="U1602" s="6">
        <f t="shared" si="1761"/>
        <v>0</v>
      </c>
      <c r="V1602" s="6">
        <f t="shared" si="1761"/>
        <v>0</v>
      </c>
      <c r="W1602" s="6">
        <f t="shared" si="1761"/>
        <v>0</v>
      </c>
      <c r="X1602" s="6">
        <f t="shared" si="1761"/>
        <v>0</v>
      </c>
      <c r="Y1602" s="6">
        <f t="shared" si="1761"/>
        <v>14</v>
      </c>
      <c r="Z1602" s="6">
        <f t="shared" si="1761"/>
        <v>14</v>
      </c>
      <c r="AA1602" s="6">
        <f t="shared" si="1761"/>
        <v>0</v>
      </c>
      <c r="AB1602" s="6">
        <f t="shared" si="1761"/>
        <v>0</v>
      </c>
      <c r="AC1602" s="6">
        <f t="shared" si="1761"/>
        <v>0</v>
      </c>
      <c r="AD1602" s="6">
        <f t="shared" si="1761"/>
        <v>0</v>
      </c>
      <c r="AE1602" s="118">
        <f t="shared" si="1761"/>
        <v>14</v>
      </c>
      <c r="AF1602" s="118">
        <f t="shared" si="1761"/>
        <v>14</v>
      </c>
      <c r="AG1602" s="6">
        <f t="shared" si="1761"/>
        <v>0</v>
      </c>
      <c r="AH1602" s="6">
        <f t="shared" si="1761"/>
        <v>0</v>
      </c>
      <c r="AI1602" s="6">
        <f t="shared" si="1761"/>
        <v>0</v>
      </c>
      <c r="AJ1602" s="6">
        <f t="shared" si="1761"/>
        <v>0</v>
      </c>
      <c r="AK1602" s="6">
        <f t="shared" si="1761"/>
        <v>14</v>
      </c>
      <c r="AL1602" s="6">
        <f t="shared" si="1761"/>
        <v>14</v>
      </c>
      <c r="AM1602" s="6">
        <f t="shared" si="1761"/>
        <v>0</v>
      </c>
      <c r="AN1602" s="6">
        <f t="shared" si="1761"/>
        <v>0</v>
      </c>
      <c r="AO1602" s="6">
        <f t="shared" si="1761"/>
        <v>0</v>
      </c>
      <c r="AP1602" s="6">
        <f t="shared" si="1761"/>
        <v>0</v>
      </c>
      <c r="AQ1602" s="6">
        <f t="shared" si="1761"/>
        <v>14</v>
      </c>
      <c r="AR1602" s="6">
        <f t="shared" si="1761"/>
        <v>14</v>
      </c>
    </row>
    <row r="1603" spans="1:44" ht="20.100000000000001" customHeight="1">
      <c r="A1603" s="17" t="s">
        <v>87</v>
      </c>
      <c r="B1603" s="32" t="s">
        <v>467</v>
      </c>
      <c r="C1603" s="18" t="s">
        <v>20</v>
      </c>
      <c r="D1603" s="18" t="s">
        <v>55</v>
      </c>
      <c r="E1603" s="18" t="s">
        <v>465</v>
      </c>
      <c r="F1603" s="18" t="s">
        <v>64</v>
      </c>
      <c r="G1603" s="6">
        <v>14</v>
      </c>
      <c r="H1603" s="6">
        <v>14</v>
      </c>
      <c r="I1603" s="102"/>
      <c r="J1603" s="102"/>
      <c r="K1603" s="102"/>
      <c r="L1603" s="102"/>
      <c r="M1603" s="55">
        <f>G1603+I1603+J1603+K1603+L1603</f>
        <v>14</v>
      </c>
      <c r="N1603" s="55">
        <f>H1603+L1603</f>
        <v>14</v>
      </c>
      <c r="O1603" s="102"/>
      <c r="P1603" s="102"/>
      <c r="Q1603" s="102"/>
      <c r="R1603" s="102"/>
      <c r="S1603" s="119">
        <f>M1603+O1603+P1603+Q1603+R1603</f>
        <v>14</v>
      </c>
      <c r="T1603" s="119">
        <f>N1603+R1603</f>
        <v>14</v>
      </c>
      <c r="U1603" s="102"/>
      <c r="V1603" s="102"/>
      <c r="W1603" s="102"/>
      <c r="X1603" s="102"/>
      <c r="Y1603" s="55">
        <f>S1603+U1603+V1603+W1603+X1603</f>
        <v>14</v>
      </c>
      <c r="Z1603" s="55">
        <f>T1603+X1603</f>
        <v>14</v>
      </c>
      <c r="AA1603" s="102"/>
      <c r="AB1603" s="102"/>
      <c r="AC1603" s="102"/>
      <c r="AD1603" s="102"/>
      <c r="AE1603" s="119">
        <f>Y1603+AA1603+AB1603+AC1603+AD1603</f>
        <v>14</v>
      </c>
      <c r="AF1603" s="119">
        <f>Z1603+AD1603</f>
        <v>14</v>
      </c>
      <c r="AG1603" s="102"/>
      <c r="AH1603" s="102"/>
      <c r="AI1603" s="102"/>
      <c r="AJ1603" s="102"/>
      <c r="AK1603" s="55">
        <f>AE1603+AG1603+AH1603+AI1603+AJ1603</f>
        <v>14</v>
      </c>
      <c r="AL1603" s="55">
        <f>AF1603+AJ1603</f>
        <v>14</v>
      </c>
      <c r="AM1603" s="102"/>
      <c r="AN1603" s="102"/>
      <c r="AO1603" s="102"/>
      <c r="AP1603" s="102"/>
      <c r="AQ1603" s="55">
        <f>AK1603+AM1603+AN1603+AO1603+AP1603</f>
        <v>14</v>
      </c>
      <c r="AR1603" s="55">
        <f>AL1603+AP1603</f>
        <v>14</v>
      </c>
    </row>
    <row r="1604" spans="1:44" ht="33">
      <c r="A1604" s="17" t="s">
        <v>461</v>
      </c>
      <c r="B1604" s="32" t="s">
        <v>467</v>
      </c>
      <c r="C1604" s="18" t="s">
        <v>20</v>
      </c>
      <c r="D1604" s="18" t="s">
        <v>55</v>
      </c>
      <c r="E1604" s="18" t="s">
        <v>464</v>
      </c>
      <c r="F1604" s="18"/>
      <c r="G1604" s="6">
        <f>G1605+G1607+G1609</f>
        <v>285</v>
      </c>
      <c r="H1604" s="6">
        <f>H1605+H1607+H1609</f>
        <v>285</v>
      </c>
      <c r="I1604" s="6">
        <f t="shared" ref="I1604:N1604" si="1762">I1605+I1607+I1609</f>
        <v>0</v>
      </c>
      <c r="J1604" s="6">
        <f t="shared" si="1762"/>
        <v>0</v>
      </c>
      <c r="K1604" s="6">
        <f t="shared" si="1762"/>
        <v>0</v>
      </c>
      <c r="L1604" s="6">
        <f t="shared" si="1762"/>
        <v>0</v>
      </c>
      <c r="M1604" s="6">
        <f t="shared" si="1762"/>
        <v>285</v>
      </c>
      <c r="N1604" s="6">
        <f t="shared" si="1762"/>
        <v>285</v>
      </c>
      <c r="O1604" s="6">
        <f t="shared" ref="O1604:T1604" si="1763">O1605+O1607+O1609</f>
        <v>0</v>
      </c>
      <c r="P1604" s="6">
        <f t="shared" si="1763"/>
        <v>0</v>
      </c>
      <c r="Q1604" s="6">
        <f t="shared" si="1763"/>
        <v>0</v>
      </c>
      <c r="R1604" s="6">
        <f t="shared" si="1763"/>
        <v>0</v>
      </c>
      <c r="S1604" s="118">
        <f t="shared" si="1763"/>
        <v>285</v>
      </c>
      <c r="T1604" s="118">
        <f t="shared" si="1763"/>
        <v>285</v>
      </c>
      <c r="U1604" s="6">
        <f t="shared" ref="U1604:Z1604" si="1764">U1605+U1607+U1609</f>
        <v>0</v>
      </c>
      <c r="V1604" s="6">
        <f t="shared" si="1764"/>
        <v>0</v>
      </c>
      <c r="W1604" s="6">
        <f t="shared" si="1764"/>
        <v>0</v>
      </c>
      <c r="X1604" s="6">
        <f t="shared" si="1764"/>
        <v>0</v>
      </c>
      <c r="Y1604" s="6">
        <f t="shared" si="1764"/>
        <v>285</v>
      </c>
      <c r="Z1604" s="6">
        <f t="shared" si="1764"/>
        <v>285</v>
      </c>
      <c r="AA1604" s="6">
        <f t="shared" ref="AA1604:AF1604" si="1765">AA1605+AA1607+AA1609</f>
        <v>0</v>
      </c>
      <c r="AB1604" s="6">
        <f t="shared" si="1765"/>
        <v>0</v>
      </c>
      <c r="AC1604" s="6">
        <f t="shared" si="1765"/>
        <v>0</v>
      </c>
      <c r="AD1604" s="6">
        <f t="shared" si="1765"/>
        <v>0</v>
      </c>
      <c r="AE1604" s="118">
        <f t="shared" si="1765"/>
        <v>285</v>
      </c>
      <c r="AF1604" s="118">
        <f t="shared" si="1765"/>
        <v>285</v>
      </c>
      <c r="AG1604" s="6">
        <f t="shared" ref="AG1604:AL1604" si="1766">AG1605+AG1607+AG1609</f>
        <v>0</v>
      </c>
      <c r="AH1604" s="6">
        <f t="shared" si="1766"/>
        <v>0</v>
      </c>
      <c r="AI1604" s="6">
        <f t="shared" si="1766"/>
        <v>0</v>
      </c>
      <c r="AJ1604" s="6">
        <f t="shared" si="1766"/>
        <v>0</v>
      </c>
      <c r="AK1604" s="6">
        <f t="shared" si="1766"/>
        <v>285</v>
      </c>
      <c r="AL1604" s="6">
        <f t="shared" si="1766"/>
        <v>285</v>
      </c>
      <c r="AM1604" s="6">
        <f t="shared" ref="AM1604:AR1604" si="1767">AM1605+AM1607+AM1609</f>
        <v>0</v>
      </c>
      <c r="AN1604" s="6">
        <f t="shared" si="1767"/>
        <v>0</v>
      </c>
      <c r="AO1604" s="6">
        <f t="shared" si="1767"/>
        <v>0</v>
      </c>
      <c r="AP1604" s="6">
        <f t="shared" si="1767"/>
        <v>0</v>
      </c>
      <c r="AQ1604" s="6">
        <f t="shared" si="1767"/>
        <v>285</v>
      </c>
      <c r="AR1604" s="6">
        <f t="shared" si="1767"/>
        <v>285</v>
      </c>
    </row>
    <row r="1605" spans="1:44" ht="66">
      <c r="A1605" s="17" t="s">
        <v>375</v>
      </c>
      <c r="B1605" s="32" t="s">
        <v>467</v>
      </c>
      <c r="C1605" s="18" t="s">
        <v>20</v>
      </c>
      <c r="D1605" s="18" t="s">
        <v>55</v>
      </c>
      <c r="E1605" s="18" t="s">
        <v>464</v>
      </c>
      <c r="F1605" s="18" t="s">
        <v>80</v>
      </c>
      <c r="G1605" s="6">
        <f>G1606</f>
        <v>138</v>
      </c>
      <c r="H1605" s="6">
        <f>H1606</f>
        <v>138</v>
      </c>
      <c r="I1605" s="6">
        <f t="shared" ref="I1605:AR1605" si="1768">I1606</f>
        <v>0</v>
      </c>
      <c r="J1605" s="6">
        <f t="shared" si="1768"/>
        <v>0</v>
      </c>
      <c r="K1605" s="6">
        <f t="shared" si="1768"/>
        <v>0</v>
      </c>
      <c r="L1605" s="6">
        <f t="shared" si="1768"/>
        <v>0</v>
      </c>
      <c r="M1605" s="6">
        <f t="shared" si="1768"/>
        <v>138</v>
      </c>
      <c r="N1605" s="6">
        <f t="shared" si="1768"/>
        <v>138</v>
      </c>
      <c r="O1605" s="6">
        <f t="shared" si="1768"/>
        <v>0</v>
      </c>
      <c r="P1605" s="6">
        <f t="shared" si="1768"/>
        <v>0</v>
      </c>
      <c r="Q1605" s="6">
        <f t="shared" si="1768"/>
        <v>0</v>
      </c>
      <c r="R1605" s="6">
        <f t="shared" si="1768"/>
        <v>0</v>
      </c>
      <c r="S1605" s="118">
        <f t="shared" si="1768"/>
        <v>138</v>
      </c>
      <c r="T1605" s="118">
        <f t="shared" si="1768"/>
        <v>138</v>
      </c>
      <c r="U1605" s="6">
        <f t="shared" si="1768"/>
        <v>0</v>
      </c>
      <c r="V1605" s="6">
        <f t="shared" si="1768"/>
        <v>0</v>
      </c>
      <c r="W1605" s="6">
        <f t="shared" si="1768"/>
        <v>0</v>
      </c>
      <c r="X1605" s="6">
        <f t="shared" si="1768"/>
        <v>0</v>
      </c>
      <c r="Y1605" s="6">
        <f t="shared" si="1768"/>
        <v>138</v>
      </c>
      <c r="Z1605" s="6">
        <f t="shared" si="1768"/>
        <v>138</v>
      </c>
      <c r="AA1605" s="6">
        <f t="shared" si="1768"/>
        <v>0</v>
      </c>
      <c r="AB1605" s="6">
        <f t="shared" si="1768"/>
        <v>0</v>
      </c>
      <c r="AC1605" s="6">
        <f t="shared" si="1768"/>
        <v>0</v>
      </c>
      <c r="AD1605" s="6">
        <f t="shared" si="1768"/>
        <v>0</v>
      </c>
      <c r="AE1605" s="118">
        <f t="shared" si="1768"/>
        <v>138</v>
      </c>
      <c r="AF1605" s="118">
        <f t="shared" si="1768"/>
        <v>138</v>
      </c>
      <c r="AG1605" s="6">
        <f t="shared" si="1768"/>
        <v>0</v>
      </c>
      <c r="AH1605" s="6">
        <f t="shared" si="1768"/>
        <v>0</v>
      </c>
      <c r="AI1605" s="6">
        <f t="shared" si="1768"/>
        <v>0</v>
      </c>
      <c r="AJ1605" s="6">
        <f t="shared" si="1768"/>
        <v>0</v>
      </c>
      <c r="AK1605" s="6">
        <f t="shared" si="1768"/>
        <v>138</v>
      </c>
      <c r="AL1605" s="6">
        <f t="shared" si="1768"/>
        <v>138</v>
      </c>
      <c r="AM1605" s="6">
        <f t="shared" si="1768"/>
        <v>0</v>
      </c>
      <c r="AN1605" s="6">
        <f t="shared" si="1768"/>
        <v>0</v>
      </c>
      <c r="AO1605" s="6">
        <f t="shared" si="1768"/>
        <v>0</v>
      </c>
      <c r="AP1605" s="6">
        <f t="shared" si="1768"/>
        <v>0</v>
      </c>
      <c r="AQ1605" s="6">
        <f t="shared" si="1768"/>
        <v>138</v>
      </c>
      <c r="AR1605" s="6">
        <f t="shared" si="1768"/>
        <v>138</v>
      </c>
    </row>
    <row r="1606" spans="1:44" ht="16.5" customHeight="1">
      <c r="A1606" s="17" t="s">
        <v>101</v>
      </c>
      <c r="B1606" s="32" t="s">
        <v>467</v>
      </c>
      <c r="C1606" s="18" t="s">
        <v>20</v>
      </c>
      <c r="D1606" s="18" t="s">
        <v>55</v>
      </c>
      <c r="E1606" s="18" t="s">
        <v>464</v>
      </c>
      <c r="F1606" s="18" t="s">
        <v>102</v>
      </c>
      <c r="G1606" s="6">
        <v>138</v>
      </c>
      <c r="H1606" s="6">
        <v>138</v>
      </c>
      <c r="I1606" s="102"/>
      <c r="J1606" s="102"/>
      <c r="K1606" s="102"/>
      <c r="L1606" s="102"/>
      <c r="M1606" s="55">
        <f>G1606+I1606+J1606+K1606+L1606</f>
        <v>138</v>
      </c>
      <c r="N1606" s="55">
        <f>H1606+L1606</f>
        <v>138</v>
      </c>
      <c r="O1606" s="102"/>
      <c r="P1606" s="102"/>
      <c r="Q1606" s="102"/>
      <c r="R1606" s="102"/>
      <c r="S1606" s="119">
        <f>M1606+O1606+P1606+Q1606+R1606</f>
        <v>138</v>
      </c>
      <c r="T1606" s="119">
        <f>N1606+R1606</f>
        <v>138</v>
      </c>
      <c r="U1606" s="102"/>
      <c r="V1606" s="102"/>
      <c r="W1606" s="102"/>
      <c r="X1606" s="102"/>
      <c r="Y1606" s="55">
        <f>S1606+U1606+V1606+W1606+X1606</f>
        <v>138</v>
      </c>
      <c r="Z1606" s="55">
        <f>T1606+X1606</f>
        <v>138</v>
      </c>
      <c r="AA1606" s="102"/>
      <c r="AB1606" s="102"/>
      <c r="AC1606" s="102"/>
      <c r="AD1606" s="102"/>
      <c r="AE1606" s="119">
        <f>Y1606+AA1606+AB1606+AC1606+AD1606</f>
        <v>138</v>
      </c>
      <c r="AF1606" s="119">
        <f>Z1606+AD1606</f>
        <v>138</v>
      </c>
      <c r="AG1606" s="102"/>
      <c r="AH1606" s="102"/>
      <c r="AI1606" s="102"/>
      <c r="AJ1606" s="102"/>
      <c r="AK1606" s="55">
        <f>AE1606+AG1606+AH1606+AI1606+AJ1606</f>
        <v>138</v>
      </c>
      <c r="AL1606" s="55">
        <f>AF1606+AJ1606</f>
        <v>138</v>
      </c>
      <c r="AM1606" s="102"/>
      <c r="AN1606" s="102"/>
      <c r="AO1606" s="102"/>
      <c r="AP1606" s="102"/>
      <c r="AQ1606" s="55">
        <f>AK1606+AM1606+AN1606+AO1606+AP1606</f>
        <v>138</v>
      </c>
      <c r="AR1606" s="55">
        <f>AL1606+AP1606</f>
        <v>138</v>
      </c>
    </row>
    <row r="1607" spans="1:44" ht="33">
      <c r="A1607" s="17" t="s">
        <v>221</v>
      </c>
      <c r="B1607" s="32" t="s">
        <v>467</v>
      </c>
      <c r="C1607" s="18" t="s">
        <v>20</v>
      </c>
      <c r="D1607" s="18" t="s">
        <v>55</v>
      </c>
      <c r="E1607" s="18" t="s">
        <v>464</v>
      </c>
      <c r="F1607" s="18" t="s">
        <v>29</v>
      </c>
      <c r="G1607" s="6">
        <f>G1608</f>
        <v>146</v>
      </c>
      <c r="H1607" s="6">
        <f>H1608</f>
        <v>146</v>
      </c>
      <c r="I1607" s="6">
        <f t="shared" ref="I1607:AR1607" si="1769">I1608</f>
        <v>0</v>
      </c>
      <c r="J1607" s="6">
        <f t="shared" si="1769"/>
        <v>0</v>
      </c>
      <c r="K1607" s="6">
        <f t="shared" si="1769"/>
        <v>0</v>
      </c>
      <c r="L1607" s="6">
        <f t="shared" si="1769"/>
        <v>0</v>
      </c>
      <c r="M1607" s="6">
        <f t="shared" si="1769"/>
        <v>146</v>
      </c>
      <c r="N1607" s="6">
        <f t="shared" si="1769"/>
        <v>146</v>
      </c>
      <c r="O1607" s="6">
        <f t="shared" si="1769"/>
        <v>0</v>
      </c>
      <c r="P1607" s="6">
        <f t="shared" si="1769"/>
        <v>0</v>
      </c>
      <c r="Q1607" s="6">
        <f t="shared" si="1769"/>
        <v>0</v>
      </c>
      <c r="R1607" s="6">
        <f t="shared" si="1769"/>
        <v>0</v>
      </c>
      <c r="S1607" s="118">
        <f t="shared" si="1769"/>
        <v>146</v>
      </c>
      <c r="T1607" s="118">
        <f t="shared" si="1769"/>
        <v>146</v>
      </c>
      <c r="U1607" s="6">
        <f t="shared" si="1769"/>
        <v>0</v>
      </c>
      <c r="V1607" s="6">
        <f t="shared" si="1769"/>
        <v>0</v>
      </c>
      <c r="W1607" s="6">
        <f t="shared" si="1769"/>
        <v>0</v>
      </c>
      <c r="X1607" s="6">
        <f t="shared" si="1769"/>
        <v>0</v>
      </c>
      <c r="Y1607" s="6">
        <f t="shared" si="1769"/>
        <v>146</v>
      </c>
      <c r="Z1607" s="6">
        <f t="shared" si="1769"/>
        <v>146</v>
      </c>
      <c r="AA1607" s="6">
        <f t="shared" si="1769"/>
        <v>0</v>
      </c>
      <c r="AB1607" s="6">
        <f t="shared" si="1769"/>
        <v>0</v>
      </c>
      <c r="AC1607" s="6">
        <f t="shared" si="1769"/>
        <v>0</v>
      </c>
      <c r="AD1607" s="6">
        <f t="shared" si="1769"/>
        <v>0</v>
      </c>
      <c r="AE1607" s="118">
        <f t="shared" si="1769"/>
        <v>146</v>
      </c>
      <c r="AF1607" s="118">
        <f t="shared" si="1769"/>
        <v>146</v>
      </c>
      <c r="AG1607" s="6">
        <f t="shared" si="1769"/>
        <v>0</v>
      </c>
      <c r="AH1607" s="6">
        <f t="shared" si="1769"/>
        <v>0</v>
      </c>
      <c r="AI1607" s="6">
        <f t="shared" si="1769"/>
        <v>0</v>
      </c>
      <c r="AJ1607" s="6">
        <f t="shared" si="1769"/>
        <v>0</v>
      </c>
      <c r="AK1607" s="6">
        <f t="shared" si="1769"/>
        <v>146</v>
      </c>
      <c r="AL1607" s="6">
        <f t="shared" si="1769"/>
        <v>146</v>
      </c>
      <c r="AM1607" s="6">
        <f t="shared" si="1769"/>
        <v>0</v>
      </c>
      <c r="AN1607" s="6">
        <f t="shared" si="1769"/>
        <v>0</v>
      </c>
      <c r="AO1607" s="6">
        <f t="shared" si="1769"/>
        <v>0</v>
      </c>
      <c r="AP1607" s="6">
        <f t="shared" si="1769"/>
        <v>0</v>
      </c>
      <c r="AQ1607" s="6">
        <f t="shared" si="1769"/>
        <v>146</v>
      </c>
      <c r="AR1607" s="6">
        <f t="shared" si="1769"/>
        <v>146</v>
      </c>
    </row>
    <row r="1608" spans="1:44" ht="33">
      <c r="A1608" s="17" t="s">
        <v>34</v>
      </c>
      <c r="B1608" s="32" t="s">
        <v>467</v>
      </c>
      <c r="C1608" s="18" t="s">
        <v>20</v>
      </c>
      <c r="D1608" s="18" t="s">
        <v>55</v>
      </c>
      <c r="E1608" s="18" t="s">
        <v>464</v>
      </c>
      <c r="F1608" s="18" t="s">
        <v>35</v>
      </c>
      <c r="G1608" s="6">
        <v>146</v>
      </c>
      <c r="H1608" s="6">
        <v>146</v>
      </c>
      <c r="I1608" s="102"/>
      <c r="J1608" s="102"/>
      <c r="K1608" s="102"/>
      <c r="L1608" s="102"/>
      <c r="M1608" s="55">
        <f>G1608+I1608+J1608+K1608+L1608</f>
        <v>146</v>
      </c>
      <c r="N1608" s="55">
        <f>H1608+L1608</f>
        <v>146</v>
      </c>
      <c r="O1608" s="102"/>
      <c r="P1608" s="102"/>
      <c r="Q1608" s="102"/>
      <c r="R1608" s="102"/>
      <c r="S1608" s="119">
        <f>M1608+O1608+P1608+Q1608+R1608</f>
        <v>146</v>
      </c>
      <c r="T1608" s="119">
        <f>N1608+R1608</f>
        <v>146</v>
      </c>
      <c r="U1608" s="102"/>
      <c r="V1608" s="102"/>
      <c r="W1608" s="102"/>
      <c r="X1608" s="102"/>
      <c r="Y1608" s="55">
        <f>S1608+U1608+V1608+W1608+X1608</f>
        <v>146</v>
      </c>
      <c r="Z1608" s="55">
        <f>T1608+X1608</f>
        <v>146</v>
      </c>
      <c r="AA1608" s="102"/>
      <c r="AB1608" s="102"/>
      <c r="AC1608" s="102"/>
      <c r="AD1608" s="102"/>
      <c r="AE1608" s="119">
        <f>Y1608+AA1608+AB1608+AC1608+AD1608</f>
        <v>146</v>
      </c>
      <c r="AF1608" s="119">
        <f>Z1608+AD1608</f>
        <v>146</v>
      </c>
      <c r="AG1608" s="102"/>
      <c r="AH1608" s="102"/>
      <c r="AI1608" s="102"/>
      <c r="AJ1608" s="102"/>
      <c r="AK1608" s="55">
        <f>AE1608+AG1608+AH1608+AI1608+AJ1608</f>
        <v>146</v>
      </c>
      <c r="AL1608" s="55">
        <f>AF1608+AJ1608</f>
        <v>146</v>
      </c>
      <c r="AM1608" s="102"/>
      <c r="AN1608" s="102"/>
      <c r="AO1608" s="102"/>
      <c r="AP1608" s="102"/>
      <c r="AQ1608" s="55">
        <f>AK1608+AM1608+AN1608+AO1608+AP1608</f>
        <v>146</v>
      </c>
      <c r="AR1608" s="55">
        <f>AL1608+AP1608</f>
        <v>146</v>
      </c>
    </row>
    <row r="1609" spans="1:44" ht="20.100000000000001" customHeight="1">
      <c r="A1609" s="17" t="s">
        <v>61</v>
      </c>
      <c r="B1609" s="32" t="s">
        <v>467</v>
      </c>
      <c r="C1609" s="18" t="s">
        <v>20</v>
      </c>
      <c r="D1609" s="18" t="s">
        <v>55</v>
      </c>
      <c r="E1609" s="18" t="s">
        <v>464</v>
      </c>
      <c r="F1609" s="18" t="s">
        <v>62</v>
      </c>
      <c r="G1609" s="6">
        <f>G1610</f>
        <v>1</v>
      </c>
      <c r="H1609" s="6">
        <f>H1610</f>
        <v>1</v>
      </c>
      <c r="I1609" s="6">
        <f t="shared" ref="I1609:AR1609" si="1770">I1610</f>
        <v>0</v>
      </c>
      <c r="J1609" s="6">
        <f t="shared" si="1770"/>
        <v>0</v>
      </c>
      <c r="K1609" s="6">
        <f t="shared" si="1770"/>
        <v>0</v>
      </c>
      <c r="L1609" s="6">
        <f t="shared" si="1770"/>
        <v>0</v>
      </c>
      <c r="M1609" s="6">
        <f t="shared" si="1770"/>
        <v>1</v>
      </c>
      <c r="N1609" s="6">
        <f t="shared" si="1770"/>
        <v>1</v>
      </c>
      <c r="O1609" s="6">
        <f t="shared" si="1770"/>
        <v>0</v>
      </c>
      <c r="P1609" s="6">
        <f t="shared" si="1770"/>
        <v>0</v>
      </c>
      <c r="Q1609" s="6">
        <f t="shared" si="1770"/>
        <v>0</v>
      </c>
      <c r="R1609" s="6">
        <f t="shared" si="1770"/>
        <v>0</v>
      </c>
      <c r="S1609" s="118">
        <f t="shared" si="1770"/>
        <v>1</v>
      </c>
      <c r="T1609" s="118">
        <f t="shared" si="1770"/>
        <v>1</v>
      </c>
      <c r="U1609" s="6">
        <f t="shared" si="1770"/>
        <v>0</v>
      </c>
      <c r="V1609" s="6">
        <f t="shared" si="1770"/>
        <v>0</v>
      </c>
      <c r="W1609" s="6">
        <f t="shared" si="1770"/>
        <v>0</v>
      </c>
      <c r="X1609" s="6">
        <f t="shared" si="1770"/>
        <v>0</v>
      </c>
      <c r="Y1609" s="6">
        <f t="shared" si="1770"/>
        <v>1</v>
      </c>
      <c r="Z1609" s="6">
        <f t="shared" si="1770"/>
        <v>1</v>
      </c>
      <c r="AA1609" s="6">
        <f t="shared" si="1770"/>
        <v>0</v>
      </c>
      <c r="AB1609" s="6">
        <f t="shared" si="1770"/>
        <v>0</v>
      </c>
      <c r="AC1609" s="6">
        <f t="shared" si="1770"/>
        <v>0</v>
      </c>
      <c r="AD1609" s="6">
        <f t="shared" si="1770"/>
        <v>0</v>
      </c>
      <c r="AE1609" s="118">
        <f t="shared" si="1770"/>
        <v>1</v>
      </c>
      <c r="AF1609" s="118">
        <f t="shared" si="1770"/>
        <v>1</v>
      </c>
      <c r="AG1609" s="6">
        <f t="shared" si="1770"/>
        <v>0</v>
      </c>
      <c r="AH1609" s="6">
        <f t="shared" si="1770"/>
        <v>0</v>
      </c>
      <c r="AI1609" s="6">
        <f t="shared" si="1770"/>
        <v>0</v>
      </c>
      <c r="AJ1609" s="6">
        <f t="shared" si="1770"/>
        <v>0</v>
      </c>
      <c r="AK1609" s="6">
        <f t="shared" si="1770"/>
        <v>1</v>
      </c>
      <c r="AL1609" s="6">
        <f t="shared" si="1770"/>
        <v>1</v>
      </c>
      <c r="AM1609" s="6">
        <f t="shared" si="1770"/>
        <v>0</v>
      </c>
      <c r="AN1609" s="6">
        <f t="shared" si="1770"/>
        <v>0</v>
      </c>
      <c r="AO1609" s="6">
        <f t="shared" si="1770"/>
        <v>0</v>
      </c>
      <c r="AP1609" s="6">
        <f t="shared" si="1770"/>
        <v>0</v>
      </c>
      <c r="AQ1609" s="6">
        <f t="shared" si="1770"/>
        <v>1</v>
      </c>
      <c r="AR1609" s="6">
        <f t="shared" si="1770"/>
        <v>1</v>
      </c>
    </row>
    <row r="1610" spans="1:44" ht="20.100000000000001" customHeight="1">
      <c r="A1610" s="17" t="s">
        <v>87</v>
      </c>
      <c r="B1610" s="32" t="s">
        <v>467</v>
      </c>
      <c r="C1610" s="18" t="s">
        <v>20</v>
      </c>
      <c r="D1610" s="18" t="s">
        <v>55</v>
      </c>
      <c r="E1610" s="18" t="s">
        <v>464</v>
      </c>
      <c r="F1610" s="18" t="s">
        <v>64</v>
      </c>
      <c r="G1610" s="6">
        <v>1</v>
      </c>
      <c r="H1610" s="6">
        <v>1</v>
      </c>
      <c r="I1610" s="102"/>
      <c r="J1610" s="102"/>
      <c r="K1610" s="102"/>
      <c r="L1610" s="102"/>
      <c r="M1610" s="55">
        <f>G1610+I1610+J1610+K1610+L1610</f>
        <v>1</v>
      </c>
      <c r="N1610" s="55">
        <f>H1610+L1610</f>
        <v>1</v>
      </c>
      <c r="O1610" s="102"/>
      <c r="P1610" s="102"/>
      <c r="Q1610" s="102"/>
      <c r="R1610" s="102"/>
      <c r="S1610" s="119">
        <f>M1610+O1610+P1610+Q1610+R1610</f>
        <v>1</v>
      </c>
      <c r="T1610" s="119">
        <f>N1610+R1610</f>
        <v>1</v>
      </c>
      <c r="U1610" s="102"/>
      <c r="V1610" s="102"/>
      <c r="W1610" s="102"/>
      <c r="X1610" s="102"/>
      <c r="Y1610" s="55">
        <f>S1610+U1610+V1610+W1610+X1610</f>
        <v>1</v>
      </c>
      <c r="Z1610" s="55">
        <f>T1610+X1610</f>
        <v>1</v>
      </c>
      <c r="AA1610" s="102"/>
      <c r="AB1610" s="102"/>
      <c r="AC1610" s="102"/>
      <c r="AD1610" s="102"/>
      <c r="AE1610" s="119">
        <f>Y1610+AA1610+AB1610+AC1610+AD1610</f>
        <v>1</v>
      </c>
      <c r="AF1610" s="119">
        <f>Z1610+AD1610</f>
        <v>1</v>
      </c>
      <c r="AG1610" s="102"/>
      <c r="AH1610" s="102"/>
      <c r="AI1610" s="102"/>
      <c r="AJ1610" s="102"/>
      <c r="AK1610" s="55">
        <f>AE1610+AG1610+AH1610+AI1610+AJ1610</f>
        <v>1</v>
      </c>
      <c r="AL1610" s="55">
        <f>AF1610+AJ1610</f>
        <v>1</v>
      </c>
      <c r="AM1610" s="102"/>
      <c r="AN1610" s="102"/>
      <c r="AO1610" s="102"/>
      <c r="AP1610" s="102"/>
      <c r="AQ1610" s="55">
        <f>AK1610+AM1610+AN1610+AO1610+AP1610</f>
        <v>1</v>
      </c>
      <c r="AR1610" s="55">
        <f>AL1610+AP1610</f>
        <v>1</v>
      </c>
    </row>
    <row r="1611" spans="1:44" ht="20.100000000000001" customHeight="1">
      <c r="A1611" s="17" t="s">
        <v>462</v>
      </c>
      <c r="B1611" s="32" t="s">
        <v>467</v>
      </c>
      <c r="C1611" s="18" t="s">
        <v>20</v>
      </c>
      <c r="D1611" s="18" t="s">
        <v>55</v>
      </c>
      <c r="E1611" s="18" t="s">
        <v>463</v>
      </c>
      <c r="F1611" s="18"/>
      <c r="G1611" s="6">
        <f>G1612+G1614</f>
        <v>1</v>
      </c>
      <c r="H1611" s="6">
        <f>H1612+H1614</f>
        <v>1</v>
      </c>
      <c r="I1611" s="6">
        <f t="shared" ref="I1611:N1611" si="1771">I1612+I1614</f>
        <v>0</v>
      </c>
      <c r="J1611" s="6">
        <f t="shared" si="1771"/>
        <v>0</v>
      </c>
      <c r="K1611" s="6">
        <f t="shared" si="1771"/>
        <v>0</v>
      </c>
      <c r="L1611" s="6">
        <f t="shared" si="1771"/>
        <v>0</v>
      </c>
      <c r="M1611" s="6">
        <f t="shared" si="1771"/>
        <v>1</v>
      </c>
      <c r="N1611" s="6">
        <f t="shared" si="1771"/>
        <v>1</v>
      </c>
      <c r="O1611" s="6">
        <f t="shared" ref="O1611:T1611" si="1772">O1612+O1614</f>
        <v>0</v>
      </c>
      <c r="P1611" s="6">
        <f t="shared" si="1772"/>
        <v>0</v>
      </c>
      <c r="Q1611" s="6">
        <f t="shared" si="1772"/>
        <v>0</v>
      </c>
      <c r="R1611" s="6">
        <f t="shared" si="1772"/>
        <v>0</v>
      </c>
      <c r="S1611" s="118">
        <f t="shared" si="1772"/>
        <v>1</v>
      </c>
      <c r="T1611" s="118">
        <f t="shared" si="1772"/>
        <v>1</v>
      </c>
      <c r="U1611" s="6">
        <f t="shared" ref="U1611:Z1611" si="1773">U1612+U1614</f>
        <v>0</v>
      </c>
      <c r="V1611" s="6">
        <f t="shared" si="1773"/>
        <v>0</v>
      </c>
      <c r="W1611" s="6">
        <f t="shared" si="1773"/>
        <v>0</v>
      </c>
      <c r="X1611" s="6">
        <f t="shared" si="1773"/>
        <v>0</v>
      </c>
      <c r="Y1611" s="6">
        <f t="shared" si="1773"/>
        <v>1</v>
      </c>
      <c r="Z1611" s="6">
        <f t="shared" si="1773"/>
        <v>1</v>
      </c>
      <c r="AA1611" s="6">
        <f t="shared" ref="AA1611:AF1611" si="1774">AA1612+AA1614</f>
        <v>0</v>
      </c>
      <c r="AB1611" s="6">
        <f t="shared" si="1774"/>
        <v>0</v>
      </c>
      <c r="AC1611" s="6">
        <f t="shared" si="1774"/>
        <v>0</v>
      </c>
      <c r="AD1611" s="6">
        <f t="shared" si="1774"/>
        <v>0</v>
      </c>
      <c r="AE1611" s="118">
        <f t="shared" si="1774"/>
        <v>1</v>
      </c>
      <c r="AF1611" s="118">
        <f t="shared" si="1774"/>
        <v>1</v>
      </c>
      <c r="AG1611" s="6">
        <f t="shared" ref="AG1611:AL1611" si="1775">AG1612+AG1614</f>
        <v>0</v>
      </c>
      <c r="AH1611" s="6">
        <f t="shared" si="1775"/>
        <v>0</v>
      </c>
      <c r="AI1611" s="6">
        <f t="shared" si="1775"/>
        <v>0</v>
      </c>
      <c r="AJ1611" s="6">
        <f t="shared" si="1775"/>
        <v>0</v>
      </c>
      <c r="AK1611" s="6">
        <f t="shared" si="1775"/>
        <v>1</v>
      </c>
      <c r="AL1611" s="6">
        <f t="shared" si="1775"/>
        <v>1</v>
      </c>
      <c r="AM1611" s="6">
        <f t="shared" ref="AM1611:AR1611" si="1776">AM1612+AM1614</f>
        <v>0</v>
      </c>
      <c r="AN1611" s="6">
        <f t="shared" si="1776"/>
        <v>0</v>
      </c>
      <c r="AO1611" s="6">
        <f t="shared" si="1776"/>
        <v>0</v>
      </c>
      <c r="AP1611" s="6">
        <f t="shared" si="1776"/>
        <v>0</v>
      </c>
      <c r="AQ1611" s="6">
        <f t="shared" si="1776"/>
        <v>1</v>
      </c>
      <c r="AR1611" s="6">
        <f t="shared" si="1776"/>
        <v>1</v>
      </c>
    </row>
    <row r="1612" spans="1:44" ht="33" hidden="1">
      <c r="A1612" s="17" t="s">
        <v>221</v>
      </c>
      <c r="B1612" s="32" t="s">
        <v>467</v>
      </c>
      <c r="C1612" s="18" t="s">
        <v>20</v>
      </c>
      <c r="D1612" s="18" t="s">
        <v>55</v>
      </c>
      <c r="E1612" s="18" t="s">
        <v>463</v>
      </c>
      <c r="F1612" s="18" t="s">
        <v>29</v>
      </c>
      <c r="G1612" s="6">
        <f>G1613</f>
        <v>0</v>
      </c>
      <c r="H1612" s="6">
        <f>H1613</f>
        <v>0</v>
      </c>
      <c r="I1612" s="6">
        <f t="shared" ref="I1612:AR1612" si="1777">I1613</f>
        <v>0</v>
      </c>
      <c r="J1612" s="6">
        <f t="shared" si="1777"/>
        <v>0</v>
      </c>
      <c r="K1612" s="6">
        <f t="shared" si="1777"/>
        <v>0</v>
      </c>
      <c r="L1612" s="6">
        <f t="shared" si="1777"/>
        <v>0</v>
      </c>
      <c r="M1612" s="6">
        <f t="shared" si="1777"/>
        <v>0</v>
      </c>
      <c r="N1612" s="6">
        <f t="shared" si="1777"/>
        <v>0</v>
      </c>
      <c r="O1612" s="6">
        <f t="shared" si="1777"/>
        <v>0</v>
      </c>
      <c r="P1612" s="6">
        <f t="shared" si="1777"/>
        <v>0</v>
      </c>
      <c r="Q1612" s="6">
        <f t="shared" si="1777"/>
        <v>0</v>
      </c>
      <c r="R1612" s="6">
        <f t="shared" si="1777"/>
        <v>0</v>
      </c>
      <c r="S1612" s="118">
        <f t="shared" si="1777"/>
        <v>0</v>
      </c>
      <c r="T1612" s="118">
        <f t="shared" si="1777"/>
        <v>0</v>
      </c>
      <c r="U1612" s="6">
        <f t="shared" si="1777"/>
        <v>0</v>
      </c>
      <c r="V1612" s="6">
        <f t="shared" si="1777"/>
        <v>0</v>
      </c>
      <c r="W1612" s="6">
        <f t="shared" si="1777"/>
        <v>0</v>
      </c>
      <c r="X1612" s="6">
        <f t="shared" si="1777"/>
        <v>0</v>
      </c>
      <c r="Y1612" s="6">
        <f t="shared" si="1777"/>
        <v>0</v>
      </c>
      <c r="Z1612" s="6">
        <f t="shared" si="1777"/>
        <v>0</v>
      </c>
      <c r="AA1612" s="6">
        <f t="shared" si="1777"/>
        <v>0</v>
      </c>
      <c r="AB1612" s="6">
        <f t="shared" si="1777"/>
        <v>0</v>
      </c>
      <c r="AC1612" s="6">
        <f t="shared" si="1777"/>
        <v>0</v>
      </c>
      <c r="AD1612" s="6">
        <f t="shared" si="1777"/>
        <v>0</v>
      </c>
      <c r="AE1612" s="118">
        <f t="shared" si="1777"/>
        <v>0</v>
      </c>
      <c r="AF1612" s="118">
        <f t="shared" si="1777"/>
        <v>0</v>
      </c>
      <c r="AG1612" s="6">
        <f t="shared" si="1777"/>
        <v>0</v>
      </c>
      <c r="AH1612" s="6">
        <f t="shared" si="1777"/>
        <v>0</v>
      </c>
      <c r="AI1612" s="6">
        <f t="shared" si="1777"/>
        <v>0</v>
      </c>
      <c r="AJ1612" s="6">
        <f t="shared" si="1777"/>
        <v>0</v>
      </c>
      <c r="AK1612" s="6">
        <f t="shared" si="1777"/>
        <v>0</v>
      </c>
      <c r="AL1612" s="6">
        <f t="shared" si="1777"/>
        <v>0</v>
      </c>
      <c r="AM1612" s="6">
        <f t="shared" si="1777"/>
        <v>0</v>
      </c>
      <c r="AN1612" s="6">
        <f t="shared" si="1777"/>
        <v>0</v>
      </c>
      <c r="AO1612" s="6">
        <f t="shared" si="1777"/>
        <v>0</v>
      </c>
      <c r="AP1612" s="6">
        <f t="shared" si="1777"/>
        <v>0</v>
      </c>
      <c r="AQ1612" s="6">
        <f t="shared" si="1777"/>
        <v>0</v>
      </c>
      <c r="AR1612" s="6">
        <f t="shared" si="1777"/>
        <v>0</v>
      </c>
    </row>
    <row r="1613" spans="1:44" ht="33" hidden="1">
      <c r="A1613" s="17" t="s">
        <v>34</v>
      </c>
      <c r="B1613" s="32" t="s">
        <v>467</v>
      </c>
      <c r="C1613" s="18" t="s">
        <v>20</v>
      </c>
      <c r="D1613" s="18" t="s">
        <v>55</v>
      </c>
      <c r="E1613" s="18" t="s">
        <v>463</v>
      </c>
      <c r="F1613" s="18" t="s">
        <v>35</v>
      </c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118"/>
      <c r="T1613" s="118"/>
      <c r="U1613" s="6"/>
      <c r="V1613" s="6"/>
      <c r="W1613" s="6"/>
      <c r="X1613" s="6"/>
      <c r="Y1613" s="6"/>
      <c r="Z1613" s="6"/>
      <c r="AA1613" s="6"/>
      <c r="AB1613" s="6"/>
      <c r="AC1613" s="6"/>
      <c r="AD1613" s="6"/>
      <c r="AE1613" s="118"/>
      <c r="AF1613" s="118"/>
      <c r="AG1613" s="6"/>
      <c r="AH1613" s="6"/>
      <c r="AI1613" s="6"/>
      <c r="AJ1613" s="6"/>
      <c r="AK1613" s="6"/>
      <c r="AL1613" s="6"/>
      <c r="AM1613" s="6"/>
      <c r="AN1613" s="6"/>
      <c r="AO1613" s="6"/>
      <c r="AP1613" s="6"/>
      <c r="AQ1613" s="6"/>
      <c r="AR1613" s="6"/>
    </row>
    <row r="1614" spans="1:44" ht="20.100000000000001" customHeight="1">
      <c r="A1614" s="17" t="s">
        <v>61</v>
      </c>
      <c r="B1614" s="32" t="s">
        <v>467</v>
      </c>
      <c r="C1614" s="18" t="s">
        <v>20</v>
      </c>
      <c r="D1614" s="18" t="s">
        <v>55</v>
      </c>
      <c r="E1614" s="18" t="s">
        <v>463</v>
      </c>
      <c r="F1614" s="18" t="s">
        <v>62</v>
      </c>
      <c r="G1614" s="6">
        <f>G1615</f>
        <v>1</v>
      </c>
      <c r="H1614" s="6">
        <f>H1615</f>
        <v>1</v>
      </c>
      <c r="I1614" s="6">
        <f t="shared" ref="I1614:AR1614" si="1778">I1615</f>
        <v>0</v>
      </c>
      <c r="J1614" s="6">
        <f t="shared" si="1778"/>
        <v>0</v>
      </c>
      <c r="K1614" s="6">
        <f t="shared" si="1778"/>
        <v>0</v>
      </c>
      <c r="L1614" s="6">
        <f t="shared" si="1778"/>
        <v>0</v>
      </c>
      <c r="M1614" s="6">
        <f t="shared" si="1778"/>
        <v>1</v>
      </c>
      <c r="N1614" s="6">
        <f t="shared" si="1778"/>
        <v>1</v>
      </c>
      <c r="O1614" s="6">
        <f t="shared" si="1778"/>
        <v>0</v>
      </c>
      <c r="P1614" s="6">
        <f t="shared" si="1778"/>
        <v>0</v>
      </c>
      <c r="Q1614" s="6">
        <f t="shared" si="1778"/>
        <v>0</v>
      </c>
      <c r="R1614" s="6">
        <f t="shared" si="1778"/>
        <v>0</v>
      </c>
      <c r="S1614" s="118">
        <f t="shared" si="1778"/>
        <v>1</v>
      </c>
      <c r="T1614" s="118">
        <f t="shared" si="1778"/>
        <v>1</v>
      </c>
      <c r="U1614" s="6">
        <f t="shared" si="1778"/>
        <v>0</v>
      </c>
      <c r="V1614" s="6">
        <f t="shared" si="1778"/>
        <v>0</v>
      </c>
      <c r="W1614" s="6">
        <f t="shared" si="1778"/>
        <v>0</v>
      </c>
      <c r="X1614" s="6">
        <f t="shared" si="1778"/>
        <v>0</v>
      </c>
      <c r="Y1614" s="6">
        <f t="shared" si="1778"/>
        <v>1</v>
      </c>
      <c r="Z1614" s="6">
        <f t="shared" si="1778"/>
        <v>1</v>
      </c>
      <c r="AA1614" s="6">
        <f t="shared" si="1778"/>
        <v>0</v>
      </c>
      <c r="AB1614" s="6">
        <f t="shared" si="1778"/>
        <v>0</v>
      </c>
      <c r="AC1614" s="6">
        <f t="shared" si="1778"/>
        <v>0</v>
      </c>
      <c r="AD1614" s="6">
        <f t="shared" si="1778"/>
        <v>0</v>
      </c>
      <c r="AE1614" s="118">
        <f t="shared" si="1778"/>
        <v>1</v>
      </c>
      <c r="AF1614" s="118">
        <f t="shared" si="1778"/>
        <v>1</v>
      </c>
      <c r="AG1614" s="6">
        <f t="shared" si="1778"/>
        <v>0</v>
      </c>
      <c r="AH1614" s="6">
        <f t="shared" si="1778"/>
        <v>0</v>
      </c>
      <c r="AI1614" s="6">
        <f t="shared" si="1778"/>
        <v>0</v>
      </c>
      <c r="AJ1614" s="6">
        <f t="shared" si="1778"/>
        <v>0</v>
      </c>
      <c r="AK1614" s="6">
        <f t="shared" si="1778"/>
        <v>1</v>
      </c>
      <c r="AL1614" s="6">
        <f t="shared" si="1778"/>
        <v>1</v>
      </c>
      <c r="AM1614" s="6">
        <f t="shared" si="1778"/>
        <v>0</v>
      </c>
      <c r="AN1614" s="6">
        <f t="shared" si="1778"/>
        <v>0</v>
      </c>
      <c r="AO1614" s="6">
        <f t="shared" si="1778"/>
        <v>0</v>
      </c>
      <c r="AP1614" s="6">
        <f t="shared" si="1778"/>
        <v>0</v>
      </c>
      <c r="AQ1614" s="6">
        <f t="shared" si="1778"/>
        <v>1</v>
      </c>
      <c r="AR1614" s="6">
        <f t="shared" si="1778"/>
        <v>1</v>
      </c>
    </row>
    <row r="1615" spans="1:44" ht="20.100000000000001" customHeight="1">
      <c r="A1615" s="17" t="s">
        <v>87</v>
      </c>
      <c r="B1615" s="32" t="s">
        <v>467</v>
      </c>
      <c r="C1615" s="18" t="s">
        <v>20</v>
      </c>
      <c r="D1615" s="18" t="s">
        <v>55</v>
      </c>
      <c r="E1615" s="18" t="s">
        <v>463</v>
      </c>
      <c r="F1615" s="18" t="s">
        <v>64</v>
      </c>
      <c r="G1615" s="6">
        <v>1</v>
      </c>
      <c r="H1615" s="6">
        <v>1</v>
      </c>
      <c r="I1615" s="102"/>
      <c r="J1615" s="102"/>
      <c r="K1615" s="102"/>
      <c r="L1615" s="102"/>
      <c r="M1615" s="55">
        <f>G1615+I1615+J1615+K1615+L1615</f>
        <v>1</v>
      </c>
      <c r="N1615" s="55">
        <f>H1615+L1615</f>
        <v>1</v>
      </c>
      <c r="O1615" s="102"/>
      <c r="P1615" s="102"/>
      <c r="Q1615" s="102"/>
      <c r="R1615" s="102"/>
      <c r="S1615" s="119">
        <f>M1615+O1615+P1615+Q1615+R1615</f>
        <v>1</v>
      </c>
      <c r="T1615" s="119">
        <f>N1615+R1615</f>
        <v>1</v>
      </c>
      <c r="U1615" s="102"/>
      <c r="V1615" s="102"/>
      <c r="W1615" s="102"/>
      <c r="X1615" s="102"/>
      <c r="Y1615" s="55">
        <f>S1615+U1615+V1615+W1615+X1615</f>
        <v>1</v>
      </c>
      <c r="Z1615" s="55">
        <f>T1615+X1615</f>
        <v>1</v>
      </c>
      <c r="AA1615" s="102"/>
      <c r="AB1615" s="102"/>
      <c r="AC1615" s="102"/>
      <c r="AD1615" s="102"/>
      <c r="AE1615" s="119">
        <f>Y1615+AA1615+AB1615+AC1615+AD1615</f>
        <v>1</v>
      </c>
      <c r="AF1615" s="119">
        <f>Z1615+AD1615</f>
        <v>1</v>
      </c>
      <c r="AG1615" s="102"/>
      <c r="AH1615" s="102"/>
      <c r="AI1615" s="102"/>
      <c r="AJ1615" s="102"/>
      <c r="AK1615" s="55">
        <f>AE1615+AG1615+AH1615+AI1615+AJ1615</f>
        <v>1</v>
      </c>
      <c r="AL1615" s="55">
        <f>AF1615+AJ1615</f>
        <v>1</v>
      </c>
      <c r="AM1615" s="102"/>
      <c r="AN1615" s="102"/>
      <c r="AO1615" s="102"/>
      <c r="AP1615" s="102"/>
      <c r="AQ1615" s="55">
        <f>AK1615+AM1615+AN1615+AO1615+AP1615</f>
        <v>1</v>
      </c>
      <c r="AR1615" s="55">
        <f>AL1615+AP1615</f>
        <v>1</v>
      </c>
    </row>
    <row r="1616" spans="1:44" ht="20.100000000000001" customHeight="1">
      <c r="A1616" s="17" t="s">
        <v>57</v>
      </c>
      <c r="B1616" s="32">
        <v>923</v>
      </c>
      <c r="C1616" s="18" t="s">
        <v>20</v>
      </c>
      <c r="D1616" s="18" t="s">
        <v>55</v>
      </c>
      <c r="E1616" s="18" t="s">
        <v>58</v>
      </c>
      <c r="F1616" s="18"/>
      <c r="G1616" s="55">
        <f t="shared" ref="G1616:AL1616" si="1779">G1621</f>
        <v>0</v>
      </c>
      <c r="H1616" s="55">
        <f t="shared" si="1779"/>
        <v>0</v>
      </c>
      <c r="I1616" s="109">
        <f t="shared" si="1779"/>
        <v>0</v>
      </c>
      <c r="J1616" s="109">
        <f t="shared" si="1779"/>
        <v>0</v>
      </c>
      <c r="K1616" s="109">
        <f t="shared" si="1779"/>
        <v>0</v>
      </c>
      <c r="L1616" s="55">
        <f t="shared" si="1779"/>
        <v>411</v>
      </c>
      <c r="M1616" s="55">
        <f t="shared" si="1779"/>
        <v>411</v>
      </c>
      <c r="N1616" s="55">
        <f t="shared" si="1779"/>
        <v>411</v>
      </c>
      <c r="O1616" s="109">
        <f t="shared" si="1779"/>
        <v>0</v>
      </c>
      <c r="P1616" s="109">
        <f t="shared" si="1779"/>
        <v>0</v>
      </c>
      <c r="Q1616" s="109">
        <f t="shared" si="1779"/>
        <v>0</v>
      </c>
      <c r="R1616" s="55">
        <f t="shared" si="1779"/>
        <v>0</v>
      </c>
      <c r="S1616" s="119">
        <f t="shared" si="1779"/>
        <v>411</v>
      </c>
      <c r="T1616" s="119">
        <f t="shared" si="1779"/>
        <v>411</v>
      </c>
      <c r="U1616" s="109">
        <f t="shared" si="1779"/>
        <v>0</v>
      </c>
      <c r="V1616" s="109">
        <f t="shared" si="1779"/>
        <v>0</v>
      </c>
      <c r="W1616" s="109">
        <f t="shared" si="1779"/>
        <v>0</v>
      </c>
      <c r="X1616" s="55">
        <f t="shared" si="1779"/>
        <v>0</v>
      </c>
      <c r="Y1616" s="55">
        <f t="shared" si="1779"/>
        <v>411</v>
      </c>
      <c r="Z1616" s="55">
        <f t="shared" si="1779"/>
        <v>411</v>
      </c>
      <c r="AA1616" s="109">
        <f t="shared" si="1779"/>
        <v>0</v>
      </c>
      <c r="AB1616" s="109">
        <f t="shared" si="1779"/>
        <v>0</v>
      </c>
      <c r="AC1616" s="109">
        <f t="shared" si="1779"/>
        <v>0</v>
      </c>
      <c r="AD1616" s="55">
        <f t="shared" si="1779"/>
        <v>0</v>
      </c>
      <c r="AE1616" s="119">
        <f t="shared" si="1779"/>
        <v>411</v>
      </c>
      <c r="AF1616" s="119">
        <f t="shared" si="1779"/>
        <v>411</v>
      </c>
      <c r="AG1616" s="109">
        <f t="shared" si="1779"/>
        <v>0</v>
      </c>
      <c r="AH1616" s="109">
        <f t="shared" si="1779"/>
        <v>0</v>
      </c>
      <c r="AI1616" s="109">
        <f t="shared" si="1779"/>
        <v>0</v>
      </c>
      <c r="AJ1616" s="55">
        <f t="shared" si="1779"/>
        <v>0</v>
      </c>
      <c r="AK1616" s="55">
        <f t="shared" si="1779"/>
        <v>411</v>
      </c>
      <c r="AL1616" s="55">
        <f t="shared" si="1779"/>
        <v>411</v>
      </c>
      <c r="AM1616" s="109">
        <f t="shared" ref="AM1616:AR1616" si="1780">AM1621</f>
        <v>0</v>
      </c>
      <c r="AN1616" s="109">
        <f t="shared" si="1780"/>
        <v>0</v>
      </c>
      <c r="AO1616" s="109">
        <f t="shared" si="1780"/>
        <v>0</v>
      </c>
      <c r="AP1616" s="55">
        <f t="shared" si="1780"/>
        <v>0</v>
      </c>
      <c r="AQ1616" s="55">
        <f t="shared" si="1780"/>
        <v>411</v>
      </c>
      <c r="AR1616" s="55">
        <f t="shared" si="1780"/>
        <v>411</v>
      </c>
    </row>
    <row r="1617" spans="1:44" ht="20.100000000000001" hidden="1" customHeight="1">
      <c r="A1617" s="17" t="s">
        <v>14</v>
      </c>
      <c r="B1617" s="32">
        <v>923</v>
      </c>
      <c r="C1617" s="18" t="s">
        <v>20</v>
      </c>
      <c r="D1617" s="18" t="s">
        <v>55</v>
      </c>
      <c r="E1617" s="18" t="s">
        <v>59</v>
      </c>
      <c r="F1617" s="18"/>
      <c r="G1617" s="55"/>
      <c r="H1617" s="55"/>
      <c r="I1617" s="102"/>
      <c r="J1617" s="102"/>
      <c r="K1617" s="102"/>
      <c r="L1617" s="102"/>
      <c r="M1617" s="102"/>
      <c r="N1617" s="102"/>
      <c r="O1617" s="102"/>
      <c r="P1617" s="102"/>
      <c r="Q1617" s="102"/>
      <c r="R1617" s="102"/>
      <c r="S1617" s="121"/>
      <c r="T1617" s="121"/>
      <c r="U1617" s="102"/>
      <c r="V1617" s="102"/>
      <c r="W1617" s="102"/>
      <c r="X1617" s="102"/>
      <c r="Y1617" s="102"/>
      <c r="Z1617" s="102"/>
      <c r="AA1617" s="102"/>
      <c r="AB1617" s="102"/>
      <c r="AC1617" s="102"/>
      <c r="AD1617" s="102"/>
      <c r="AE1617" s="121"/>
      <c r="AF1617" s="121"/>
      <c r="AG1617" s="102"/>
      <c r="AH1617" s="102"/>
      <c r="AI1617" s="102"/>
      <c r="AJ1617" s="102"/>
      <c r="AK1617" s="102"/>
      <c r="AL1617" s="102"/>
      <c r="AM1617" s="102"/>
      <c r="AN1617" s="102"/>
      <c r="AO1617" s="102"/>
      <c r="AP1617" s="102"/>
      <c r="AQ1617" s="102"/>
      <c r="AR1617" s="102"/>
    </row>
    <row r="1618" spans="1:44" ht="20.100000000000001" hidden="1" customHeight="1">
      <c r="A1618" s="17" t="s">
        <v>56</v>
      </c>
      <c r="B1618" s="18">
        <v>923</v>
      </c>
      <c r="C1618" s="18" t="s">
        <v>20</v>
      </c>
      <c r="D1618" s="18" t="s">
        <v>55</v>
      </c>
      <c r="E1618" s="18" t="s">
        <v>60</v>
      </c>
      <c r="F1618" s="18"/>
      <c r="G1618" s="55"/>
      <c r="H1618" s="55"/>
      <c r="I1618" s="102"/>
      <c r="J1618" s="102"/>
      <c r="K1618" s="102"/>
      <c r="L1618" s="102"/>
      <c r="M1618" s="102"/>
      <c r="N1618" s="102"/>
      <c r="O1618" s="102"/>
      <c r="P1618" s="102"/>
      <c r="Q1618" s="102"/>
      <c r="R1618" s="102"/>
      <c r="S1618" s="121"/>
      <c r="T1618" s="121"/>
      <c r="U1618" s="102"/>
      <c r="V1618" s="102"/>
      <c r="W1618" s="102"/>
      <c r="X1618" s="102"/>
      <c r="Y1618" s="102"/>
      <c r="Z1618" s="102"/>
      <c r="AA1618" s="102"/>
      <c r="AB1618" s="102"/>
      <c r="AC1618" s="102"/>
      <c r="AD1618" s="102"/>
      <c r="AE1618" s="121"/>
      <c r="AF1618" s="121"/>
      <c r="AG1618" s="102"/>
      <c r="AH1618" s="102"/>
      <c r="AI1618" s="102"/>
      <c r="AJ1618" s="102"/>
      <c r="AK1618" s="102"/>
      <c r="AL1618" s="102"/>
      <c r="AM1618" s="102"/>
      <c r="AN1618" s="102"/>
      <c r="AO1618" s="102"/>
      <c r="AP1618" s="102"/>
      <c r="AQ1618" s="102"/>
      <c r="AR1618" s="102"/>
    </row>
    <row r="1619" spans="1:44" ht="20.100000000000001" hidden="1" customHeight="1">
      <c r="A1619" s="17" t="s">
        <v>61</v>
      </c>
      <c r="B1619" s="18">
        <v>923</v>
      </c>
      <c r="C1619" s="18" t="s">
        <v>20</v>
      </c>
      <c r="D1619" s="18" t="s">
        <v>55</v>
      </c>
      <c r="E1619" s="18" t="s">
        <v>60</v>
      </c>
      <c r="F1619" s="18" t="s">
        <v>62</v>
      </c>
      <c r="G1619" s="55"/>
      <c r="H1619" s="55"/>
      <c r="I1619" s="102"/>
      <c r="J1619" s="102"/>
      <c r="K1619" s="102"/>
      <c r="L1619" s="102"/>
      <c r="M1619" s="102"/>
      <c r="N1619" s="102"/>
      <c r="O1619" s="102"/>
      <c r="P1619" s="102"/>
      <c r="Q1619" s="102"/>
      <c r="R1619" s="102"/>
      <c r="S1619" s="121"/>
      <c r="T1619" s="121"/>
      <c r="U1619" s="102"/>
      <c r="V1619" s="102"/>
      <c r="W1619" s="102"/>
      <c r="X1619" s="102"/>
      <c r="Y1619" s="102"/>
      <c r="Z1619" s="102"/>
      <c r="AA1619" s="102"/>
      <c r="AB1619" s="102"/>
      <c r="AC1619" s="102"/>
      <c r="AD1619" s="102"/>
      <c r="AE1619" s="121"/>
      <c r="AF1619" s="121"/>
      <c r="AG1619" s="102"/>
      <c r="AH1619" s="102"/>
      <c r="AI1619" s="102"/>
      <c r="AJ1619" s="102"/>
      <c r="AK1619" s="102"/>
      <c r="AL1619" s="102"/>
      <c r="AM1619" s="102"/>
      <c r="AN1619" s="102"/>
      <c r="AO1619" s="102"/>
      <c r="AP1619" s="102"/>
      <c r="AQ1619" s="102"/>
      <c r="AR1619" s="102"/>
    </row>
    <row r="1620" spans="1:44" ht="20.100000000000001" hidden="1" customHeight="1">
      <c r="A1620" s="17" t="s">
        <v>142</v>
      </c>
      <c r="B1620" s="18">
        <v>923</v>
      </c>
      <c r="C1620" s="18" t="s">
        <v>20</v>
      </c>
      <c r="D1620" s="18" t="s">
        <v>55</v>
      </c>
      <c r="E1620" s="18" t="s">
        <v>60</v>
      </c>
      <c r="F1620" s="18" t="s">
        <v>489</v>
      </c>
      <c r="G1620" s="55"/>
      <c r="H1620" s="55"/>
      <c r="I1620" s="102"/>
      <c r="J1620" s="102"/>
      <c r="K1620" s="102"/>
      <c r="L1620" s="102"/>
      <c r="M1620" s="102"/>
      <c r="N1620" s="102"/>
      <c r="O1620" s="102"/>
      <c r="P1620" s="102"/>
      <c r="Q1620" s="102"/>
      <c r="R1620" s="102"/>
      <c r="S1620" s="121"/>
      <c r="T1620" s="121"/>
      <c r="U1620" s="102"/>
      <c r="V1620" s="102"/>
      <c r="W1620" s="102"/>
      <c r="X1620" s="102"/>
      <c r="Y1620" s="102"/>
      <c r="Z1620" s="102"/>
      <c r="AA1620" s="102"/>
      <c r="AB1620" s="102"/>
      <c r="AC1620" s="102"/>
      <c r="AD1620" s="102"/>
      <c r="AE1620" s="121"/>
      <c r="AF1620" s="121"/>
      <c r="AG1620" s="102"/>
      <c r="AH1620" s="102"/>
      <c r="AI1620" s="102"/>
      <c r="AJ1620" s="102"/>
      <c r="AK1620" s="102"/>
      <c r="AL1620" s="102"/>
      <c r="AM1620" s="102"/>
      <c r="AN1620" s="102"/>
      <c r="AO1620" s="102"/>
      <c r="AP1620" s="102"/>
      <c r="AQ1620" s="102"/>
      <c r="AR1620" s="102"/>
    </row>
    <row r="1621" spans="1:44" ht="52.5" customHeight="1">
      <c r="A1621" s="17" t="s">
        <v>526</v>
      </c>
      <c r="B1621" s="32">
        <v>923</v>
      </c>
      <c r="C1621" s="18" t="s">
        <v>20</v>
      </c>
      <c r="D1621" s="18" t="s">
        <v>55</v>
      </c>
      <c r="E1621" s="18" t="s">
        <v>503</v>
      </c>
      <c r="F1621" s="18"/>
      <c r="G1621" s="6">
        <f t="shared" ref="G1621:AL1621" si="1781">G1622</f>
        <v>0</v>
      </c>
      <c r="H1621" s="6">
        <f t="shared" si="1781"/>
        <v>0</v>
      </c>
      <c r="I1621" s="55">
        <f t="shared" si="1781"/>
        <v>0</v>
      </c>
      <c r="J1621" s="55">
        <f t="shared" si="1781"/>
        <v>0</v>
      </c>
      <c r="K1621" s="55">
        <f t="shared" si="1781"/>
        <v>0</v>
      </c>
      <c r="L1621" s="55">
        <f t="shared" si="1781"/>
        <v>411</v>
      </c>
      <c r="M1621" s="55">
        <f t="shared" si="1781"/>
        <v>411</v>
      </c>
      <c r="N1621" s="55">
        <f t="shared" si="1781"/>
        <v>411</v>
      </c>
      <c r="O1621" s="55">
        <f t="shared" si="1781"/>
        <v>0</v>
      </c>
      <c r="P1621" s="55">
        <f t="shared" si="1781"/>
        <v>0</v>
      </c>
      <c r="Q1621" s="55">
        <f t="shared" si="1781"/>
        <v>0</v>
      </c>
      <c r="R1621" s="55">
        <f t="shared" si="1781"/>
        <v>0</v>
      </c>
      <c r="S1621" s="119">
        <f t="shared" si="1781"/>
        <v>411</v>
      </c>
      <c r="T1621" s="119">
        <f t="shared" si="1781"/>
        <v>411</v>
      </c>
      <c r="U1621" s="55">
        <f t="shared" si="1781"/>
        <v>0</v>
      </c>
      <c r="V1621" s="55">
        <f t="shared" si="1781"/>
        <v>0</v>
      </c>
      <c r="W1621" s="55">
        <f t="shared" si="1781"/>
        <v>0</v>
      </c>
      <c r="X1621" s="55">
        <f t="shared" si="1781"/>
        <v>0</v>
      </c>
      <c r="Y1621" s="55">
        <f t="shared" si="1781"/>
        <v>411</v>
      </c>
      <c r="Z1621" s="55">
        <f t="shared" si="1781"/>
        <v>411</v>
      </c>
      <c r="AA1621" s="55">
        <f t="shared" si="1781"/>
        <v>0</v>
      </c>
      <c r="AB1621" s="55">
        <f t="shared" si="1781"/>
        <v>0</v>
      </c>
      <c r="AC1621" s="55">
        <f t="shared" si="1781"/>
        <v>0</v>
      </c>
      <c r="AD1621" s="55">
        <f t="shared" si="1781"/>
        <v>0</v>
      </c>
      <c r="AE1621" s="119">
        <f t="shared" si="1781"/>
        <v>411</v>
      </c>
      <c r="AF1621" s="119">
        <f t="shared" si="1781"/>
        <v>411</v>
      </c>
      <c r="AG1621" s="55">
        <f t="shared" si="1781"/>
        <v>0</v>
      </c>
      <c r="AH1621" s="55">
        <f t="shared" si="1781"/>
        <v>0</v>
      </c>
      <c r="AI1621" s="55">
        <f t="shared" si="1781"/>
        <v>0</v>
      </c>
      <c r="AJ1621" s="55">
        <f t="shared" si="1781"/>
        <v>0</v>
      </c>
      <c r="AK1621" s="55">
        <f t="shared" si="1781"/>
        <v>411</v>
      </c>
      <c r="AL1621" s="55">
        <f t="shared" si="1781"/>
        <v>411</v>
      </c>
      <c r="AM1621" s="55">
        <f t="shared" ref="AM1621:AR1621" si="1782">AM1622</f>
        <v>0</v>
      </c>
      <c r="AN1621" s="55">
        <f t="shared" si="1782"/>
        <v>0</v>
      </c>
      <c r="AO1621" s="55">
        <f t="shared" si="1782"/>
        <v>0</v>
      </c>
      <c r="AP1621" s="55">
        <f t="shared" si="1782"/>
        <v>0</v>
      </c>
      <c r="AQ1621" s="55">
        <f t="shared" si="1782"/>
        <v>411</v>
      </c>
      <c r="AR1621" s="55">
        <f t="shared" si="1782"/>
        <v>411</v>
      </c>
    </row>
    <row r="1622" spans="1:44" ht="33">
      <c r="A1622" s="17" t="s">
        <v>221</v>
      </c>
      <c r="B1622" s="32">
        <v>923</v>
      </c>
      <c r="C1622" s="18" t="s">
        <v>20</v>
      </c>
      <c r="D1622" s="18" t="s">
        <v>55</v>
      </c>
      <c r="E1622" s="18" t="s">
        <v>503</v>
      </c>
      <c r="F1622" s="18" t="s">
        <v>29</v>
      </c>
      <c r="G1622" s="6">
        <f>G1623</f>
        <v>0</v>
      </c>
      <c r="H1622" s="6">
        <f>H1623</f>
        <v>0</v>
      </c>
      <c r="I1622" s="55">
        <f>I1623</f>
        <v>0</v>
      </c>
      <c r="J1622" s="55">
        <f t="shared" ref="J1622:AR1622" si="1783">J1623</f>
        <v>0</v>
      </c>
      <c r="K1622" s="55">
        <f t="shared" si="1783"/>
        <v>0</v>
      </c>
      <c r="L1622" s="55">
        <f t="shared" si="1783"/>
        <v>411</v>
      </c>
      <c r="M1622" s="55">
        <f t="shared" si="1783"/>
        <v>411</v>
      </c>
      <c r="N1622" s="55">
        <f t="shared" si="1783"/>
        <v>411</v>
      </c>
      <c r="O1622" s="55">
        <f>O1623</f>
        <v>0</v>
      </c>
      <c r="P1622" s="55">
        <f t="shared" si="1783"/>
        <v>0</v>
      </c>
      <c r="Q1622" s="55">
        <f t="shared" si="1783"/>
        <v>0</v>
      </c>
      <c r="R1622" s="55">
        <f t="shared" si="1783"/>
        <v>0</v>
      </c>
      <c r="S1622" s="119">
        <f t="shared" si="1783"/>
        <v>411</v>
      </c>
      <c r="T1622" s="119">
        <f t="shared" si="1783"/>
        <v>411</v>
      </c>
      <c r="U1622" s="55">
        <f>U1623</f>
        <v>0</v>
      </c>
      <c r="V1622" s="55">
        <f t="shared" si="1783"/>
        <v>0</v>
      </c>
      <c r="W1622" s="55">
        <f t="shared" si="1783"/>
        <v>0</v>
      </c>
      <c r="X1622" s="55">
        <f t="shared" si="1783"/>
        <v>0</v>
      </c>
      <c r="Y1622" s="55">
        <f t="shared" si="1783"/>
        <v>411</v>
      </c>
      <c r="Z1622" s="55">
        <f t="shared" si="1783"/>
        <v>411</v>
      </c>
      <c r="AA1622" s="55">
        <f>AA1623</f>
        <v>0</v>
      </c>
      <c r="AB1622" s="55">
        <f t="shared" si="1783"/>
        <v>0</v>
      </c>
      <c r="AC1622" s="55">
        <f t="shared" si="1783"/>
        <v>0</v>
      </c>
      <c r="AD1622" s="55">
        <f t="shared" si="1783"/>
        <v>0</v>
      </c>
      <c r="AE1622" s="119">
        <f t="shared" si="1783"/>
        <v>411</v>
      </c>
      <c r="AF1622" s="119">
        <f t="shared" si="1783"/>
        <v>411</v>
      </c>
      <c r="AG1622" s="55">
        <f>AG1623</f>
        <v>0</v>
      </c>
      <c r="AH1622" s="55">
        <f t="shared" si="1783"/>
        <v>0</v>
      </c>
      <c r="AI1622" s="55">
        <f t="shared" si="1783"/>
        <v>0</v>
      </c>
      <c r="AJ1622" s="55">
        <f t="shared" si="1783"/>
        <v>0</v>
      </c>
      <c r="AK1622" s="55">
        <f t="shared" si="1783"/>
        <v>411</v>
      </c>
      <c r="AL1622" s="55">
        <f t="shared" si="1783"/>
        <v>411</v>
      </c>
      <c r="AM1622" s="55">
        <f>AM1623</f>
        <v>0</v>
      </c>
      <c r="AN1622" s="55">
        <f t="shared" si="1783"/>
        <v>0</v>
      </c>
      <c r="AO1622" s="55">
        <f t="shared" si="1783"/>
        <v>0</v>
      </c>
      <c r="AP1622" s="55">
        <f t="shared" si="1783"/>
        <v>0</v>
      </c>
      <c r="AQ1622" s="55">
        <f t="shared" si="1783"/>
        <v>411</v>
      </c>
      <c r="AR1622" s="55">
        <f t="shared" si="1783"/>
        <v>411</v>
      </c>
    </row>
    <row r="1623" spans="1:44" ht="33">
      <c r="A1623" s="17" t="s">
        <v>34</v>
      </c>
      <c r="B1623" s="32">
        <v>923</v>
      </c>
      <c r="C1623" s="18" t="s">
        <v>20</v>
      </c>
      <c r="D1623" s="18" t="s">
        <v>55</v>
      </c>
      <c r="E1623" s="18" t="s">
        <v>503</v>
      </c>
      <c r="F1623" s="18" t="s">
        <v>35</v>
      </c>
      <c r="G1623" s="6"/>
      <c r="H1623" s="6"/>
      <c r="I1623" s="55"/>
      <c r="J1623" s="55"/>
      <c r="K1623" s="55"/>
      <c r="L1623" s="55">
        <v>411</v>
      </c>
      <c r="M1623" s="55">
        <f>G1623+I1623+J1623+K1623+L1623</f>
        <v>411</v>
      </c>
      <c r="N1623" s="55">
        <f>H1623+L1623</f>
        <v>411</v>
      </c>
      <c r="O1623" s="55"/>
      <c r="P1623" s="55"/>
      <c r="Q1623" s="55"/>
      <c r="R1623" s="55"/>
      <c r="S1623" s="119">
        <f>M1623+O1623+P1623+Q1623+R1623</f>
        <v>411</v>
      </c>
      <c r="T1623" s="119">
        <f>N1623+R1623</f>
        <v>411</v>
      </c>
      <c r="U1623" s="55"/>
      <c r="V1623" s="55"/>
      <c r="W1623" s="55"/>
      <c r="X1623" s="55"/>
      <c r="Y1623" s="55">
        <f>S1623+U1623+V1623+W1623+X1623</f>
        <v>411</v>
      </c>
      <c r="Z1623" s="55">
        <f>T1623+X1623</f>
        <v>411</v>
      </c>
      <c r="AA1623" s="55"/>
      <c r="AB1623" s="55"/>
      <c r="AC1623" s="55"/>
      <c r="AD1623" s="55"/>
      <c r="AE1623" s="119">
        <f>Y1623+AA1623+AB1623+AC1623+AD1623</f>
        <v>411</v>
      </c>
      <c r="AF1623" s="119">
        <f>Z1623+AD1623</f>
        <v>411</v>
      </c>
      <c r="AG1623" s="55"/>
      <c r="AH1623" s="55"/>
      <c r="AI1623" s="55"/>
      <c r="AJ1623" s="55"/>
      <c r="AK1623" s="55">
        <f>AE1623+AG1623+AH1623+AI1623+AJ1623</f>
        <v>411</v>
      </c>
      <c r="AL1623" s="55">
        <f>AF1623+AJ1623</f>
        <v>411</v>
      </c>
      <c r="AM1623" s="55"/>
      <c r="AN1623" s="55"/>
      <c r="AO1623" s="55"/>
      <c r="AP1623" s="55"/>
      <c r="AQ1623" s="55">
        <f>AK1623+AM1623+AN1623+AO1623+AP1623</f>
        <v>411</v>
      </c>
      <c r="AR1623" s="55">
        <f>AL1623+AP1623</f>
        <v>411</v>
      </c>
    </row>
    <row r="1624" spans="1:44">
      <c r="A1624" s="17"/>
      <c r="B1624" s="32"/>
      <c r="C1624" s="18"/>
      <c r="D1624" s="18"/>
      <c r="E1624" s="18"/>
      <c r="F1624" s="18"/>
      <c r="G1624" s="52"/>
      <c r="H1624" s="52"/>
      <c r="I1624" s="102"/>
      <c r="J1624" s="102"/>
      <c r="K1624" s="102"/>
      <c r="L1624" s="102"/>
      <c r="M1624" s="102"/>
      <c r="N1624" s="102"/>
      <c r="O1624" s="102"/>
      <c r="P1624" s="102"/>
      <c r="Q1624" s="102"/>
      <c r="R1624" s="102"/>
      <c r="S1624" s="121"/>
      <c r="T1624" s="121"/>
      <c r="U1624" s="102"/>
      <c r="V1624" s="102"/>
      <c r="W1624" s="102"/>
      <c r="X1624" s="102"/>
      <c r="Y1624" s="102"/>
      <c r="Z1624" s="102"/>
      <c r="AA1624" s="102"/>
      <c r="AB1624" s="102"/>
      <c r="AC1624" s="102"/>
      <c r="AD1624" s="102"/>
      <c r="AE1624" s="121"/>
      <c r="AF1624" s="121"/>
      <c r="AG1624" s="102"/>
      <c r="AH1624" s="102"/>
      <c r="AI1624" s="102"/>
      <c r="AJ1624" s="102"/>
      <c r="AK1624" s="102"/>
      <c r="AL1624" s="102"/>
      <c r="AM1624" s="102"/>
      <c r="AN1624" s="102"/>
      <c r="AO1624" s="102"/>
      <c r="AP1624" s="102"/>
      <c r="AQ1624" s="102"/>
      <c r="AR1624" s="102"/>
    </row>
    <row r="1625" spans="1:44" ht="23.25" customHeight="1">
      <c r="A1625" s="15" t="s">
        <v>70</v>
      </c>
      <c r="B1625" s="31">
        <v>923</v>
      </c>
      <c r="C1625" s="16" t="s">
        <v>27</v>
      </c>
      <c r="D1625" s="16" t="s">
        <v>71</v>
      </c>
      <c r="E1625" s="16"/>
      <c r="F1625" s="16"/>
      <c r="G1625" s="9">
        <f t="shared" ref="G1625:V1629" si="1784">G1626</f>
        <v>465</v>
      </c>
      <c r="H1625" s="9">
        <f t="shared" si="1784"/>
        <v>0</v>
      </c>
      <c r="I1625" s="9">
        <f t="shared" si="1784"/>
        <v>0</v>
      </c>
      <c r="J1625" s="9">
        <f t="shared" si="1784"/>
        <v>0</v>
      </c>
      <c r="K1625" s="9">
        <f t="shared" si="1784"/>
        <v>0</v>
      </c>
      <c r="L1625" s="9">
        <f t="shared" si="1784"/>
        <v>0</v>
      </c>
      <c r="M1625" s="9">
        <f t="shared" si="1784"/>
        <v>465</v>
      </c>
      <c r="N1625" s="9">
        <f t="shared" si="1784"/>
        <v>0</v>
      </c>
      <c r="O1625" s="9">
        <f t="shared" si="1784"/>
        <v>0</v>
      </c>
      <c r="P1625" s="9">
        <f t="shared" si="1784"/>
        <v>0</v>
      </c>
      <c r="Q1625" s="9">
        <f t="shared" si="1784"/>
        <v>0</v>
      </c>
      <c r="R1625" s="9">
        <f t="shared" si="1784"/>
        <v>0</v>
      </c>
      <c r="S1625" s="124">
        <f t="shared" si="1784"/>
        <v>465</v>
      </c>
      <c r="T1625" s="124">
        <f t="shared" si="1784"/>
        <v>0</v>
      </c>
      <c r="U1625" s="9">
        <f t="shared" si="1784"/>
        <v>0</v>
      </c>
      <c r="V1625" s="9">
        <f t="shared" si="1784"/>
        <v>0</v>
      </c>
      <c r="W1625" s="9">
        <f t="shared" ref="U1625:AJ1629" si="1785">W1626</f>
        <v>0</v>
      </c>
      <c r="X1625" s="9">
        <f t="shared" si="1785"/>
        <v>0</v>
      </c>
      <c r="Y1625" s="9">
        <f t="shared" si="1785"/>
        <v>465</v>
      </c>
      <c r="Z1625" s="9">
        <f t="shared" si="1785"/>
        <v>0</v>
      </c>
      <c r="AA1625" s="9">
        <f t="shared" si="1785"/>
        <v>0</v>
      </c>
      <c r="AB1625" s="9">
        <f t="shared" si="1785"/>
        <v>0</v>
      </c>
      <c r="AC1625" s="9">
        <f t="shared" si="1785"/>
        <v>0</v>
      </c>
      <c r="AD1625" s="9">
        <f t="shared" si="1785"/>
        <v>0</v>
      </c>
      <c r="AE1625" s="124">
        <f t="shared" si="1785"/>
        <v>465</v>
      </c>
      <c r="AF1625" s="124">
        <f t="shared" si="1785"/>
        <v>0</v>
      </c>
      <c r="AG1625" s="9">
        <f t="shared" si="1785"/>
        <v>0</v>
      </c>
      <c r="AH1625" s="9">
        <f t="shared" si="1785"/>
        <v>0</v>
      </c>
      <c r="AI1625" s="9">
        <f t="shared" si="1785"/>
        <v>0</v>
      </c>
      <c r="AJ1625" s="9">
        <f t="shared" si="1785"/>
        <v>0</v>
      </c>
      <c r="AK1625" s="9">
        <f t="shared" ref="AG1625:AR1629" si="1786">AK1626</f>
        <v>465</v>
      </c>
      <c r="AL1625" s="9">
        <f t="shared" si="1786"/>
        <v>0</v>
      </c>
      <c r="AM1625" s="9">
        <f t="shared" si="1786"/>
        <v>0</v>
      </c>
      <c r="AN1625" s="9">
        <f t="shared" si="1786"/>
        <v>0</v>
      </c>
      <c r="AO1625" s="9">
        <f t="shared" si="1786"/>
        <v>0</v>
      </c>
      <c r="AP1625" s="9">
        <f t="shared" si="1786"/>
        <v>0</v>
      </c>
      <c r="AQ1625" s="9">
        <f t="shared" si="1786"/>
        <v>465</v>
      </c>
      <c r="AR1625" s="9">
        <f t="shared" si="1786"/>
        <v>0</v>
      </c>
    </row>
    <row r="1626" spans="1:44" ht="49.5">
      <c r="A1626" s="17" t="s">
        <v>705</v>
      </c>
      <c r="B1626" s="32">
        <v>923</v>
      </c>
      <c r="C1626" s="18" t="s">
        <v>27</v>
      </c>
      <c r="D1626" s="18" t="s">
        <v>71</v>
      </c>
      <c r="E1626" s="18" t="s">
        <v>104</v>
      </c>
      <c r="F1626" s="18"/>
      <c r="G1626" s="55">
        <f t="shared" si="1784"/>
        <v>465</v>
      </c>
      <c r="H1626" s="55">
        <f t="shared" si="1784"/>
        <v>0</v>
      </c>
      <c r="I1626" s="55">
        <f t="shared" si="1784"/>
        <v>0</v>
      </c>
      <c r="J1626" s="55">
        <f t="shared" si="1784"/>
        <v>0</v>
      </c>
      <c r="K1626" s="55">
        <f t="shared" si="1784"/>
        <v>0</v>
      </c>
      <c r="L1626" s="55">
        <f t="shared" si="1784"/>
        <v>0</v>
      </c>
      <c r="M1626" s="55">
        <f t="shared" si="1784"/>
        <v>465</v>
      </c>
      <c r="N1626" s="55">
        <f t="shared" si="1784"/>
        <v>0</v>
      </c>
      <c r="O1626" s="55">
        <f t="shared" si="1784"/>
        <v>0</v>
      </c>
      <c r="P1626" s="55">
        <f t="shared" si="1784"/>
        <v>0</v>
      </c>
      <c r="Q1626" s="55">
        <f t="shared" si="1784"/>
        <v>0</v>
      </c>
      <c r="R1626" s="55">
        <f t="shared" si="1784"/>
        <v>0</v>
      </c>
      <c r="S1626" s="119">
        <f t="shared" si="1784"/>
        <v>465</v>
      </c>
      <c r="T1626" s="119">
        <f t="shared" si="1784"/>
        <v>0</v>
      </c>
      <c r="U1626" s="55">
        <f t="shared" si="1785"/>
        <v>0</v>
      </c>
      <c r="V1626" s="55">
        <f t="shared" si="1785"/>
        <v>0</v>
      </c>
      <c r="W1626" s="55">
        <f t="shared" si="1785"/>
        <v>0</v>
      </c>
      <c r="X1626" s="55">
        <f t="shared" si="1785"/>
        <v>0</v>
      </c>
      <c r="Y1626" s="55">
        <f t="shared" si="1785"/>
        <v>465</v>
      </c>
      <c r="Z1626" s="55">
        <f t="shared" si="1785"/>
        <v>0</v>
      </c>
      <c r="AA1626" s="55">
        <f t="shared" si="1785"/>
        <v>0</v>
      </c>
      <c r="AB1626" s="55">
        <f t="shared" si="1785"/>
        <v>0</v>
      </c>
      <c r="AC1626" s="55">
        <f t="shared" si="1785"/>
        <v>0</v>
      </c>
      <c r="AD1626" s="55">
        <f t="shared" si="1785"/>
        <v>0</v>
      </c>
      <c r="AE1626" s="119">
        <f t="shared" si="1785"/>
        <v>465</v>
      </c>
      <c r="AF1626" s="119">
        <f t="shared" si="1785"/>
        <v>0</v>
      </c>
      <c r="AG1626" s="55">
        <f t="shared" si="1786"/>
        <v>0</v>
      </c>
      <c r="AH1626" s="55">
        <f t="shared" si="1786"/>
        <v>0</v>
      </c>
      <c r="AI1626" s="55">
        <f t="shared" si="1786"/>
        <v>0</v>
      </c>
      <c r="AJ1626" s="55">
        <f t="shared" si="1786"/>
        <v>0</v>
      </c>
      <c r="AK1626" s="55">
        <f t="shared" si="1786"/>
        <v>465</v>
      </c>
      <c r="AL1626" s="55">
        <f t="shared" si="1786"/>
        <v>0</v>
      </c>
      <c r="AM1626" s="55">
        <f t="shared" si="1786"/>
        <v>0</v>
      </c>
      <c r="AN1626" s="55">
        <f t="shared" si="1786"/>
        <v>0</v>
      </c>
      <c r="AO1626" s="55">
        <f t="shared" si="1786"/>
        <v>0</v>
      </c>
      <c r="AP1626" s="55">
        <f t="shared" si="1786"/>
        <v>0</v>
      </c>
      <c r="AQ1626" s="55">
        <f t="shared" si="1786"/>
        <v>465</v>
      </c>
      <c r="AR1626" s="55">
        <f t="shared" si="1786"/>
        <v>0</v>
      </c>
    </row>
    <row r="1627" spans="1:44" ht="17.100000000000001" customHeight="1">
      <c r="A1627" s="17" t="s">
        <v>14</v>
      </c>
      <c r="B1627" s="32">
        <v>923</v>
      </c>
      <c r="C1627" s="18" t="s">
        <v>27</v>
      </c>
      <c r="D1627" s="18" t="s">
        <v>71</v>
      </c>
      <c r="E1627" s="18" t="s">
        <v>105</v>
      </c>
      <c r="F1627" s="18"/>
      <c r="G1627" s="55">
        <f t="shared" si="1784"/>
        <v>465</v>
      </c>
      <c r="H1627" s="55">
        <f t="shared" si="1784"/>
        <v>0</v>
      </c>
      <c r="I1627" s="55">
        <f t="shared" si="1784"/>
        <v>0</v>
      </c>
      <c r="J1627" s="55">
        <f t="shared" si="1784"/>
        <v>0</v>
      </c>
      <c r="K1627" s="55">
        <f t="shared" si="1784"/>
        <v>0</v>
      </c>
      <c r="L1627" s="55">
        <f t="shared" si="1784"/>
        <v>0</v>
      </c>
      <c r="M1627" s="55">
        <f t="shared" si="1784"/>
        <v>465</v>
      </c>
      <c r="N1627" s="55">
        <f t="shared" si="1784"/>
        <v>0</v>
      </c>
      <c r="O1627" s="55">
        <f t="shared" si="1784"/>
        <v>0</v>
      </c>
      <c r="P1627" s="55">
        <f t="shared" si="1784"/>
        <v>0</v>
      </c>
      <c r="Q1627" s="55">
        <f t="shared" si="1784"/>
        <v>0</v>
      </c>
      <c r="R1627" s="55">
        <f t="shared" si="1784"/>
        <v>0</v>
      </c>
      <c r="S1627" s="119">
        <f t="shared" si="1784"/>
        <v>465</v>
      </c>
      <c r="T1627" s="119">
        <f t="shared" si="1784"/>
        <v>0</v>
      </c>
      <c r="U1627" s="55">
        <f t="shared" si="1785"/>
        <v>0</v>
      </c>
      <c r="V1627" s="55">
        <f t="shared" si="1785"/>
        <v>0</v>
      </c>
      <c r="W1627" s="55">
        <f t="shared" si="1785"/>
        <v>0</v>
      </c>
      <c r="X1627" s="55">
        <f t="shared" si="1785"/>
        <v>0</v>
      </c>
      <c r="Y1627" s="55">
        <f t="shared" si="1785"/>
        <v>465</v>
      </c>
      <c r="Z1627" s="55">
        <f t="shared" si="1785"/>
        <v>0</v>
      </c>
      <c r="AA1627" s="55">
        <f t="shared" si="1785"/>
        <v>0</v>
      </c>
      <c r="AB1627" s="55">
        <f t="shared" si="1785"/>
        <v>0</v>
      </c>
      <c r="AC1627" s="55">
        <f t="shared" si="1785"/>
        <v>0</v>
      </c>
      <c r="AD1627" s="55">
        <f t="shared" si="1785"/>
        <v>0</v>
      </c>
      <c r="AE1627" s="119">
        <f t="shared" si="1785"/>
        <v>465</v>
      </c>
      <c r="AF1627" s="119">
        <f t="shared" si="1785"/>
        <v>0</v>
      </c>
      <c r="AG1627" s="55">
        <f t="shared" si="1786"/>
        <v>0</v>
      </c>
      <c r="AH1627" s="55">
        <f t="shared" si="1786"/>
        <v>0</v>
      </c>
      <c r="AI1627" s="55">
        <f t="shared" si="1786"/>
        <v>0</v>
      </c>
      <c r="AJ1627" s="55">
        <f t="shared" si="1786"/>
        <v>0</v>
      </c>
      <c r="AK1627" s="55">
        <f t="shared" si="1786"/>
        <v>465</v>
      </c>
      <c r="AL1627" s="55">
        <f t="shared" si="1786"/>
        <v>0</v>
      </c>
      <c r="AM1627" s="55">
        <f t="shared" si="1786"/>
        <v>0</v>
      </c>
      <c r="AN1627" s="55">
        <f t="shared" si="1786"/>
        <v>0</v>
      </c>
      <c r="AO1627" s="55">
        <f t="shared" si="1786"/>
        <v>0</v>
      </c>
      <c r="AP1627" s="55">
        <f t="shared" si="1786"/>
        <v>0</v>
      </c>
      <c r="AQ1627" s="55">
        <f t="shared" si="1786"/>
        <v>465</v>
      </c>
      <c r="AR1627" s="55">
        <f t="shared" si="1786"/>
        <v>0</v>
      </c>
    </row>
    <row r="1628" spans="1:44" ht="17.100000000000001" customHeight="1">
      <c r="A1628" s="17" t="s">
        <v>106</v>
      </c>
      <c r="B1628" s="32">
        <v>923</v>
      </c>
      <c r="C1628" s="18" t="s">
        <v>27</v>
      </c>
      <c r="D1628" s="18" t="s">
        <v>71</v>
      </c>
      <c r="E1628" s="18" t="s">
        <v>107</v>
      </c>
      <c r="F1628" s="18"/>
      <c r="G1628" s="55">
        <f t="shared" si="1784"/>
        <v>465</v>
      </c>
      <c r="H1628" s="55">
        <f t="shared" si="1784"/>
        <v>0</v>
      </c>
      <c r="I1628" s="55">
        <f t="shared" si="1784"/>
        <v>0</v>
      </c>
      <c r="J1628" s="55">
        <f t="shared" si="1784"/>
        <v>0</v>
      </c>
      <c r="K1628" s="55">
        <f t="shared" si="1784"/>
        <v>0</v>
      </c>
      <c r="L1628" s="55">
        <f t="shared" si="1784"/>
        <v>0</v>
      </c>
      <c r="M1628" s="55">
        <f t="shared" si="1784"/>
        <v>465</v>
      </c>
      <c r="N1628" s="55">
        <f t="shared" si="1784"/>
        <v>0</v>
      </c>
      <c r="O1628" s="55">
        <f t="shared" si="1784"/>
        <v>0</v>
      </c>
      <c r="P1628" s="55">
        <f t="shared" si="1784"/>
        <v>0</v>
      </c>
      <c r="Q1628" s="55">
        <f t="shared" si="1784"/>
        <v>0</v>
      </c>
      <c r="R1628" s="55">
        <f t="shared" si="1784"/>
        <v>0</v>
      </c>
      <c r="S1628" s="119">
        <f t="shared" si="1784"/>
        <v>465</v>
      </c>
      <c r="T1628" s="119">
        <f t="shared" si="1784"/>
        <v>0</v>
      </c>
      <c r="U1628" s="55">
        <f t="shared" si="1785"/>
        <v>0</v>
      </c>
      <c r="V1628" s="55">
        <f t="shared" si="1785"/>
        <v>0</v>
      </c>
      <c r="W1628" s="55">
        <f t="shared" si="1785"/>
        <v>0</v>
      </c>
      <c r="X1628" s="55">
        <f t="shared" si="1785"/>
        <v>0</v>
      </c>
      <c r="Y1628" s="55">
        <f t="shared" si="1785"/>
        <v>465</v>
      </c>
      <c r="Z1628" s="55">
        <f t="shared" si="1785"/>
        <v>0</v>
      </c>
      <c r="AA1628" s="55">
        <f t="shared" si="1785"/>
        <v>0</v>
      </c>
      <c r="AB1628" s="55">
        <f t="shared" si="1785"/>
        <v>0</v>
      </c>
      <c r="AC1628" s="55">
        <f t="shared" si="1785"/>
        <v>0</v>
      </c>
      <c r="AD1628" s="55">
        <f t="shared" si="1785"/>
        <v>0</v>
      </c>
      <c r="AE1628" s="119">
        <f t="shared" si="1785"/>
        <v>465</v>
      </c>
      <c r="AF1628" s="119">
        <f t="shared" si="1785"/>
        <v>0</v>
      </c>
      <c r="AG1628" s="55">
        <f t="shared" si="1786"/>
        <v>0</v>
      </c>
      <c r="AH1628" s="55">
        <f t="shared" si="1786"/>
        <v>0</v>
      </c>
      <c r="AI1628" s="55">
        <f t="shared" si="1786"/>
        <v>0</v>
      </c>
      <c r="AJ1628" s="55">
        <f t="shared" si="1786"/>
        <v>0</v>
      </c>
      <c r="AK1628" s="55">
        <f t="shared" si="1786"/>
        <v>465</v>
      </c>
      <c r="AL1628" s="55">
        <f t="shared" si="1786"/>
        <v>0</v>
      </c>
      <c r="AM1628" s="55">
        <f t="shared" si="1786"/>
        <v>0</v>
      </c>
      <c r="AN1628" s="55">
        <f t="shared" si="1786"/>
        <v>0</v>
      </c>
      <c r="AO1628" s="55">
        <f t="shared" si="1786"/>
        <v>0</v>
      </c>
      <c r="AP1628" s="55">
        <f t="shared" si="1786"/>
        <v>0</v>
      </c>
      <c r="AQ1628" s="55">
        <f t="shared" si="1786"/>
        <v>465</v>
      </c>
      <c r="AR1628" s="55">
        <f t="shared" si="1786"/>
        <v>0</v>
      </c>
    </row>
    <row r="1629" spans="1:44" ht="33">
      <c r="A1629" s="17" t="s">
        <v>221</v>
      </c>
      <c r="B1629" s="32">
        <v>923</v>
      </c>
      <c r="C1629" s="18" t="s">
        <v>27</v>
      </c>
      <c r="D1629" s="18" t="s">
        <v>71</v>
      </c>
      <c r="E1629" s="18" t="s">
        <v>107</v>
      </c>
      <c r="F1629" s="18" t="s">
        <v>29</v>
      </c>
      <c r="G1629" s="6">
        <f t="shared" si="1784"/>
        <v>465</v>
      </c>
      <c r="H1629" s="6">
        <f t="shared" si="1784"/>
        <v>0</v>
      </c>
      <c r="I1629" s="6">
        <f t="shared" si="1784"/>
        <v>0</v>
      </c>
      <c r="J1629" s="6">
        <f t="shared" si="1784"/>
        <v>0</v>
      </c>
      <c r="K1629" s="6">
        <f t="shared" si="1784"/>
        <v>0</v>
      </c>
      <c r="L1629" s="6">
        <f t="shared" si="1784"/>
        <v>0</v>
      </c>
      <c r="M1629" s="6">
        <f t="shared" si="1784"/>
        <v>465</v>
      </c>
      <c r="N1629" s="6">
        <f t="shared" si="1784"/>
        <v>0</v>
      </c>
      <c r="O1629" s="6">
        <f t="shared" si="1784"/>
        <v>0</v>
      </c>
      <c r="P1629" s="6">
        <f t="shared" si="1784"/>
        <v>0</v>
      </c>
      <c r="Q1629" s="6">
        <f t="shared" si="1784"/>
        <v>0</v>
      </c>
      <c r="R1629" s="6">
        <f t="shared" si="1784"/>
        <v>0</v>
      </c>
      <c r="S1629" s="118">
        <f t="shared" si="1784"/>
        <v>465</v>
      </c>
      <c r="T1629" s="118">
        <f t="shared" si="1784"/>
        <v>0</v>
      </c>
      <c r="U1629" s="6">
        <f t="shared" si="1785"/>
        <v>0</v>
      </c>
      <c r="V1629" s="6">
        <f t="shared" si="1785"/>
        <v>0</v>
      </c>
      <c r="W1629" s="6">
        <f t="shared" si="1785"/>
        <v>0</v>
      </c>
      <c r="X1629" s="6">
        <f t="shared" si="1785"/>
        <v>0</v>
      </c>
      <c r="Y1629" s="6">
        <f t="shared" si="1785"/>
        <v>465</v>
      </c>
      <c r="Z1629" s="6">
        <f t="shared" si="1785"/>
        <v>0</v>
      </c>
      <c r="AA1629" s="6">
        <f t="shared" si="1785"/>
        <v>0</v>
      </c>
      <c r="AB1629" s="6">
        <f t="shared" si="1785"/>
        <v>0</v>
      </c>
      <c r="AC1629" s="6">
        <f t="shared" si="1785"/>
        <v>0</v>
      </c>
      <c r="AD1629" s="6">
        <f t="shared" si="1785"/>
        <v>0</v>
      </c>
      <c r="AE1629" s="118">
        <f t="shared" si="1785"/>
        <v>465</v>
      </c>
      <c r="AF1629" s="118">
        <f t="shared" si="1785"/>
        <v>0</v>
      </c>
      <c r="AG1629" s="6">
        <f t="shared" si="1786"/>
        <v>0</v>
      </c>
      <c r="AH1629" s="6">
        <f t="shared" si="1786"/>
        <v>0</v>
      </c>
      <c r="AI1629" s="6">
        <f t="shared" si="1786"/>
        <v>0</v>
      </c>
      <c r="AJ1629" s="6">
        <f t="shared" si="1786"/>
        <v>0</v>
      </c>
      <c r="AK1629" s="6">
        <f t="shared" si="1786"/>
        <v>465</v>
      </c>
      <c r="AL1629" s="6">
        <f t="shared" si="1786"/>
        <v>0</v>
      </c>
      <c r="AM1629" s="6">
        <f t="shared" si="1786"/>
        <v>0</v>
      </c>
      <c r="AN1629" s="6">
        <f t="shared" si="1786"/>
        <v>0</v>
      </c>
      <c r="AO1629" s="6">
        <f t="shared" si="1786"/>
        <v>0</v>
      </c>
      <c r="AP1629" s="6">
        <f t="shared" si="1786"/>
        <v>0</v>
      </c>
      <c r="AQ1629" s="6">
        <f t="shared" si="1786"/>
        <v>465</v>
      </c>
      <c r="AR1629" s="6">
        <f t="shared" si="1786"/>
        <v>0</v>
      </c>
    </row>
    <row r="1630" spans="1:44" ht="33">
      <c r="A1630" s="17" t="s">
        <v>34</v>
      </c>
      <c r="B1630" s="32">
        <v>923</v>
      </c>
      <c r="C1630" s="18" t="s">
        <v>27</v>
      </c>
      <c r="D1630" s="18" t="s">
        <v>71</v>
      </c>
      <c r="E1630" s="18" t="s">
        <v>107</v>
      </c>
      <c r="F1630" s="18" t="s">
        <v>35</v>
      </c>
      <c r="G1630" s="6">
        <v>465</v>
      </c>
      <c r="H1630" s="6"/>
      <c r="I1630" s="102"/>
      <c r="J1630" s="102"/>
      <c r="K1630" s="102"/>
      <c r="L1630" s="102"/>
      <c r="M1630" s="55">
        <f>G1630+I1630+J1630+K1630+L1630</f>
        <v>465</v>
      </c>
      <c r="N1630" s="55">
        <f>H1630+L1630</f>
        <v>0</v>
      </c>
      <c r="O1630" s="102"/>
      <c r="P1630" s="102"/>
      <c r="Q1630" s="102"/>
      <c r="R1630" s="102"/>
      <c r="S1630" s="119">
        <f>M1630+O1630+P1630+Q1630+R1630</f>
        <v>465</v>
      </c>
      <c r="T1630" s="119">
        <f>N1630+R1630</f>
        <v>0</v>
      </c>
      <c r="U1630" s="102"/>
      <c r="V1630" s="102"/>
      <c r="W1630" s="102"/>
      <c r="X1630" s="102"/>
      <c r="Y1630" s="55">
        <f>S1630+U1630+V1630+W1630+X1630</f>
        <v>465</v>
      </c>
      <c r="Z1630" s="55">
        <f>T1630+X1630</f>
        <v>0</v>
      </c>
      <c r="AA1630" s="102"/>
      <c r="AB1630" s="102"/>
      <c r="AC1630" s="102"/>
      <c r="AD1630" s="102"/>
      <c r="AE1630" s="119">
        <f>Y1630+AA1630+AB1630+AC1630+AD1630</f>
        <v>465</v>
      </c>
      <c r="AF1630" s="119">
        <f>Z1630+AD1630</f>
        <v>0</v>
      </c>
      <c r="AG1630" s="102"/>
      <c r="AH1630" s="102"/>
      <c r="AI1630" s="102"/>
      <c r="AJ1630" s="102"/>
      <c r="AK1630" s="55">
        <f>AE1630+AG1630+AH1630+AI1630+AJ1630</f>
        <v>465</v>
      </c>
      <c r="AL1630" s="55">
        <f>AF1630+AJ1630</f>
        <v>0</v>
      </c>
      <c r="AM1630" s="102"/>
      <c r="AN1630" s="102"/>
      <c r="AO1630" s="102"/>
      <c r="AP1630" s="102"/>
      <c r="AQ1630" s="55">
        <f>AK1630+AM1630+AN1630+AO1630+AP1630</f>
        <v>465</v>
      </c>
      <c r="AR1630" s="55">
        <f>AL1630+AP1630</f>
        <v>0</v>
      </c>
    </row>
    <row r="1631" spans="1:44">
      <c r="A1631" s="17"/>
      <c r="B1631" s="32"/>
      <c r="C1631" s="18"/>
      <c r="D1631" s="18"/>
      <c r="E1631" s="18"/>
      <c r="F1631" s="18"/>
      <c r="G1631" s="52"/>
      <c r="H1631" s="52"/>
      <c r="I1631" s="102"/>
      <c r="J1631" s="102"/>
      <c r="K1631" s="102"/>
      <c r="L1631" s="102"/>
      <c r="M1631" s="102"/>
      <c r="N1631" s="102"/>
      <c r="O1631" s="102"/>
      <c r="P1631" s="102"/>
      <c r="Q1631" s="102"/>
      <c r="R1631" s="102"/>
      <c r="S1631" s="121"/>
      <c r="T1631" s="121"/>
      <c r="U1631" s="102"/>
      <c r="V1631" s="102"/>
      <c r="W1631" s="102"/>
      <c r="X1631" s="102"/>
      <c r="Y1631" s="102"/>
      <c r="Z1631" s="102"/>
      <c r="AA1631" s="102"/>
      <c r="AB1631" s="102"/>
      <c r="AC1631" s="102"/>
      <c r="AD1631" s="102"/>
      <c r="AE1631" s="121"/>
      <c r="AF1631" s="121"/>
      <c r="AG1631" s="102"/>
      <c r="AH1631" s="102"/>
      <c r="AI1631" s="102"/>
      <c r="AJ1631" s="102"/>
      <c r="AK1631" s="102"/>
      <c r="AL1631" s="102"/>
      <c r="AM1631" s="102"/>
      <c r="AN1631" s="102"/>
      <c r="AO1631" s="102"/>
      <c r="AP1631" s="102"/>
      <c r="AQ1631" s="102"/>
      <c r="AR1631" s="102"/>
    </row>
    <row r="1632" spans="1:44" ht="39" customHeight="1">
      <c r="A1632" s="15" t="s">
        <v>108</v>
      </c>
      <c r="B1632" s="31">
        <v>923</v>
      </c>
      <c r="C1632" s="16" t="s">
        <v>71</v>
      </c>
      <c r="D1632" s="16" t="s">
        <v>27</v>
      </c>
      <c r="E1632" s="16"/>
      <c r="F1632" s="16"/>
      <c r="G1632" s="9">
        <f t="shared" ref="G1632:V1636" si="1787">G1633</f>
        <v>7590</v>
      </c>
      <c r="H1632" s="9">
        <f t="shared" si="1787"/>
        <v>0</v>
      </c>
      <c r="I1632" s="9">
        <f t="shared" si="1787"/>
        <v>0</v>
      </c>
      <c r="J1632" s="9">
        <f t="shared" si="1787"/>
        <v>256</v>
      </c>
      <c r="K1632" s="9">
        <f t="shared" si="1787"/>
        <v>0</v>
      </c>
      <c r="L1632" s="9">
        <f t="shared" si="1787"/>
        <v>0</v>
      </c>
      <c r="M1632" s="9">
        <f t="shared" si="1787"/>
        <v>7846</v>
      </c>
      <c r="N1632" s="9">
        <f t="shared" si="1787"/>
        <v>0</v>
      </c>
      <c r="O1632" s="9">
        <f t="shared" si="1787"/>
        <v>0</v>
      </c>
      <c r="P1632" s="9">
        <f t="shared" si="1787"/>
        <v>0</v>
      </c>
      <c r="Q1632" s="9">
        <f t="shared" si="1787"/>
        <v>0</v>
      </c>
      <c r="R1632" s="9">
        <f t="shared" si="1787"/>
        <v>0</v>
      </c>
      <c r="S1632" s="124">
        <f t="shared" si="1787"/>
        <v>7846</v>
      </c>
      <c r="T1632" s="124">
        <f t="shared" si="1787"/>
        <v>0</v>
      </c>
      <c r="U1632" s="9">
        <f t="shared" si="1787"/>
        <v>0</v>
      </c>
      <c r="V1632" s="9">
        <f t="shared" si="1787"/>
        <v>0</v>
      </c>
      <c r="W1632" s="9">
        <f t="shared" ref="U1632:AJ1636" si="1788">W1633</f>
        <v>0</v>
      </c>
      <c r="X1632" s="9">
        <f t="shared" si="1788"/>
        <v>0</v>
      </c>
      <c r="Y1632" s="9">
        <f t="shared" si="1788"/>
        <v>7846</v>
      </c>
      <c r="Z1632" s="9">
        <f t="shared" si="1788"/>
        <v>0</v>
      </c>
      <c r="AA1632" s="9">
        <f t="shared" si="1788"/>
        <v>0</v>
      </c>
      <c r="AB1632" s="9">
        <f t="shared" si="1788"/>
        <v>0</v>
      </c>
      <c r="AC1632" s="9">
        <f t="shared" si="1788"/>
        <v>0</v>
      </c>
      <c r="AD1632" s="9">
        <f t="shared" si="1788"/>
        <v>0</v>
      </c>
      <c r="AE1632" s="124">
        <f t="shared" si="1788"/>
        <v>7846</v>
      </c>
      <c r="AF1632" s="124">
        <f t="shared" si="1788"/>
        <v>0</v>
      </c>
      <c r="AG1632" s="9">
        <f t="shared" si="1788"/>
        <v>0</v>
      </c>
      <c r="AH1632" s="9">
        <f t="shared" si="1788"/>
        <v>0</v>
      </c>
      <c r="AI1632" s="9">
        <f t="shared" si="1788"/>
        <v>0</v>
      </c>
      <c r="AJ1632" s="9">
        <f t="shared" si="1788"/>
        <v>0</v>
      </c>
      <c r="AK1632" s="9">
        <f t="shared" ref="AG1632:AR1636" si="1789">AK1633</f>
        <v>7846</v>
      </c>
      <c r="AL1632" s="9">
        <f t="shared" si="1789"/>
        <v>0</v>
      </c>
      <c r="AM1632" s="9">
        <f t="shared" si="1789"/>
        <v>0</v>
      </c>
      <c r="AN1632" s="9">
        <f t="shared" si="1789"/>
        <v>0</v>
      </c>
      <c r="AO1632" s="9">
        <f t="shared" si="1789"/>
        <v>0</v>
      </c>
      <c r="AP1632" s="9">
        <f t="shared" si="1789"/>
        <v>0</v>
      </c>
      <c r="AQ1632" s="9">
        <f t="shared" si="1789"/>
        <v>7846</v>
      </c>
      <c r="AR1632" s="9">
        <f t="shared" si="1789"/>
        <v>0</v>
      </c>
    </row>
    <row r="1633" spans="1:44" ht="49.5">
      <c r="A1633" s="20" t="s">
        <v>365</v>
      </c>
      <c r="B1633" s="32">
        <v>923</v>
      </c>
      <c r="C1633" s="18" t="s">
        <v>71</v>
      </c>
      <c r="D1633" s="18" t="s">
        <v>27</v>
      </c>
      <c r="E1633" s="18" t="s">
        <v>69</v>
      </c>
      <c r="F1633" s="18"/>
      <c r="G1633" s="55">
        <f t="shared" si="1787"/>
        <v>7590</v>
      </c>
      <c r="H1633" s="55">
        <f t="shared" si="1787"/>
        <v>0</v>
      </c>
      <c r="I1633" s="55">
        <f t="shared" si="1787"/>
        <v>0</v>
      </c>
      <c r="J1633" s="55">
        <f t="shared" si="1787"/>
        <v>256</v>
      </c>
      <c r="K1633" s="55">
        <f t="shared" si="1787"/>
        <v>0</v>
      </c>
      <c r="L1633" s="55">
        <f t="shared" si="1787"/>
        <v>0</v>
      </c>
      <c r="M1633" s="55">
        <f t="shared" si="1787"/>
        <v>7846</v>
      </c>
      <c r="N1633" s="55">
        <f t="shared" si="1787"/>
        <v>0</v>
      </c>
      <c r="O1633" s="55">
        <f t="shared" si="1787"/>
        <v>0</v>
      </c>
      <c r="P1633" s="55">
        <f t="shared" si="1787"/>
        <v>0</v>
      </c>
      <c r="Q1633" s="55">
        <f t="shared" si="1787"/>
        <v>0</v>
      </c>
      <c r="R1633" s="55">
        <f t="shared" si="1787"/>
        <v>0</v>
      </c>
      <c r="S1633" s="119">
        <f t="shared" si="1787"/>
        <v>7846</v>
      </c>
      <c r="T1633" s="119">
        <f t="shared" si="1787"/>
        <v>0</v>
      </c>
      <c r="U1633" s="55">
        <f t="shared" si="1788"/>
        <v>0</v>
      </c>
      <c r="V1633" s="55">
        <f t="shared" si="1788"/>
        <v>0</v>
      </c>
      <c r="W1633" s="55">
        <f t="shared" si="1788"/>
        <v>0</v>
      </c>
      <c r="X1633" s="55">
        <f t="shared" si="1788"/>
        <v>0</v>
      </c>
      <c r="Y1633" s="55">
        <f t="shared" si="1788"/>
        <v>7846</v>
      </c>
      <c r="Z1633" s="55">
        <f t="shared" si="1788"/>
        <v>0</v>
      </c>
      <c r="AA1633" s="55">
        <f t="shared" si="1788"/>
        <v>0</v>
      </c>
      <c r="AB1633" s="55">
        <f t="shared" si="1788"/>
        <v>0</v>
      </c>
      <c r="AC1633" s="55">
        <f t="shared" si="1788"/>
        <v>0</v>
      </c>
      <c r="AD1633" s="55">
        <f t="shared" si="1788"/>
        <v>0</v>
      </c>
      <c r="AE1633" s="119">
        <f t="shared" si="1788"/>
        <v>7846</v>
      </c>
      <c r="AF1633" s="119">
        <f t="shared" si="1788"/>
        <v>0</v>
      </c>
      <c r="AG1633" s="55">
        <f t="shared" si="1789"/>
        <v>0</v>
      </c>
      <c r="AH1633" s="55">
        <f t="shared" si="1789"/>
        <v>0</v>
      </c>
      <c r="AI1633" s="55">
        <f t="shared" si="1789"/>
        <v>0</v>
      </c>
      <c r="AJ1633" s="55">
        <f t="shared" si="1789"/>
        <v>0</v>
      </c>
      <c r="AK1633" s="55">
        <f t="shared" si="1789"/>
        <v>7846</v>
      </c>
      <c r="AL1633" s="55">
        <f t="shared" si="1789"/>
        <v>0</v>
      </c>
      <c r="AM1633" s="55">
        <f t="shared" si="1789"/>
        <v>0</v>
      </c>
      <c r="AN1633" s="55">
        <f t="shared" si="1789"/>
        <v>0</v>
      </c>
      <c r="AO1633" s="55">
        <f t="shared" si="1789"/>
        <v>0</v>
      </c>
      <c r="AP1633" s="55">
        <f t="shared" si="1789"/>
        <v>0</v>
      </c>
      <c r="AQ1633" s="55">
        <f t="shared" si="1789"/>
        <v>7846</v>
      </c>
      <c r="AR1633" s="55">
        <f t="shared" si="1789"/>
        <v>0</v>
      </c>
    </row>
    <row r="1634" spans="1:44" ht="32.25" customHeight="1">
      <c r="A1634" s="17" t="s">
        <v>72</v>
      </c>
      <c r="B1634" s="32">
        <v>923</v>
      </c>
      <c r="C1634" s="18" t="s">
        <v>71</v>
      </c>
      <c r="D1634" s="18" t="s">
        <v>27</v>
      </c>
      <c r="E1634" s="18" t="s">
        <v>443</v>
      </c>
      <c r="F1634" s="18"/>
      <c r="G1634" s="55">
        <f t="shared" si="1787"/>
        <v>7590</v>
      </c>
      <c r="H1634" s="55">
        <f t="shared" si="1787"/>
        <v>0</v>
      </c>
      <c r="I1634" s="55">
        <f t="shared" si="1787"/>
        <v>0</v>
      </c>
      <c r="J1634" s="55">
        <f t="shared" si="1787"/>
        <v>256</v>
      </c>
      <c r="K1634" s="55">
        <f t="shared" si="1787"/>
        <v>0</v>
      </c>
      <c r="L1634" s="55">
        <f t="shared" si="1787"/>
        <v>0</v>
      </c>
      <c r="M1634" s="55">
        <f t="shared" si="1787"/>
        <v>7846</v>
      </c>
      <c r="N1634" s="55">
        <f t="shared" si="1787"/>
        <v>0</v>
      </c>
      <c r="O1634" s="55">
        <f t="shared" si="1787"/>
        <v>0</v>
      </c>
      <c r="P1634" s="55">
        <f t="shared" si="1787"/>
        <v>0</v>
      </c>
      <c r="Q1634" s="55">
        <f t="shared" si="1787"/>
        <v>0</v>
      </c>
      <c r="R1634" s="55">
        <f t="shared" si="1787"/>
        <v>0</v>
      </c>
      <c r="S1634" s="119">
        <f t="shared" si="1787"/>
        <v>7846</v>
      </c>
      <c r="T1634" s="119">
        <f t="shared" si="1787"/>
        <v>0</v>
      </c>
      <c r="U1634" s="55">
        <f t="shared" si="1788"/>
        <v>0</v>
      </c>
      <c r="V1634" s="55">
        <f t="shared" si="1788"/>
        <v>0</v>
      </c>
      <c r="W1634" s="55">
        <f t="shared" si="1788"/>
        <v>0</v>
      </c>
      <c r="X1634" s="55">
        <f t="shared" si="1788"/>
        <v>0</v>
      </c>
      <c r="Y1634" s="55">
        <f t="shared" si="1788"/>
        <v>7846</v>
      </c>
      <c r="Z1634" s="55">
        <f t="shared" si="1788"/>
        <v>0</v>
      </c>
      <c r="AA1634" s="55">
        <f t="shared" si="1788"/>
        <v>0</v>
      </c>
      <c r="AB1634" s="55">
        <f t="shared" si="1788"/>
        <v>0</v>
      </c>
      <c r="AC1634" s="55">
        <f t="shared" si="1788"/>
        <v>0</v>
      </c>
      <c r="AD1634" s="55">
        <f t="shared" si="1788"/>
        <v>0</v>
      </c>
      <c r="AE1634" s="119">
        <f t="shared" si="1788"/>
        <v>7846</v>
      </c>
      <c r="AF1634" s="119">
        <f t="shared" si="1788"/>
        <v>0</v>
      </c>
      <c r="AG1634" s="55">
        <f t="shared" si="1789"/>
        <v>0</v>
      </c>
      <c r="AH1634" s="55">
        <f t="shared" si="1789"/>
        <v>0</v>
      </c>
      <c r="AI1634" s="55">
        <f t="shared" si="1789"/>
        <v>0</v>
      </c>
      <c r="AJ1634" s="55">
        <f t="shared" si="1789"/>
        <v>0</v>
      </c>
      <c r="AK1634" s="55">
        <f t="shared" si="1789"/>
        <v>7846</v>
      </c>
      <c r="AL1634" s="55">
        <f t="shared" si="1789"/>
        <v>0</v>
      </c>
      <c r="AM1634" s="55">
        <f t="shared" si="1789"/>
        <v>0</v>
      </c>
      <c r="AN1634" s="55">
        <f t="shared" si="1789"/>
        <v>0</v>
      </c>
      <c r="AO1634" s="55">
        <f t="shared" si="1789"/>
        <v>0</v>
      </c>
      <c r="AP1634" s="55">
        <f t="shared" si="1789"/>
        <v>0</v>
      </c>
      <c r="AQ1634" s="55">
        <f t="shared" si="1789"/>
        <v>7846</v>
      </c>
      <c r="AR1634" s="55">
        <f t="shared" si="1789"/>
        <v>0</v>
      </c>
    </row>
    <row r="1635" spans="1:44" ht="33">
      <c r="A1635" s="17" t="s">
        <v>109</v>
      </c>
      <c r="B1635" s="32">
        <v>923</v>
      </c>
      <c r="C1635" s="18" t="s">
        <v>71</v>
      </c>
      <c r="D1635" s="18" t="s">
        <v>27</v>
      </c>
      <c r="E1635" s="18" t="s">
        <v>444</v>
      </c>
      <c r="F1635" s="18"/>
      <c r="G1635" s="55">
        <f t="shared" si="1787"/>
        <v>7590</v>
      </c>
      <c r="H1635" s="55">
        <f t="shared" si="1787"/>
        <v>0</v>
      </c>
      <c r="I1635" s="55">
        <f t="shared" si="1787"/>
        <v>0</v>
      </c>
      <c r="J1635" s="55">
        <f t="shared" si="1787"/>
        <v>256</v>
      </c>
      <c r="K1635" s="55">
        <f t="shared" si="1787"/>
        <v>0</v>
      </c>
      <c r="L1635" s="55">
        <f t="shared" si="1787"/>
        <v>0</v>
      </c>
      <c r="M1635" s="55">
        <f t="shared" si="1787"/>
        <v>7846</v>
      </c>
      <c r="N1635" s="55">
        <f t="shared" si="1787"/>
        <v>0</v>
      </c>
      <c r="O1635" s="55">
        <f t="shared" si="1787"/>
        <v>0</v>
      </c>
      <c r="P1635" s="55">
        <f t="shared" si="1787"/>
        <v>0</v>
      </c>
      <c r="Q1635" s="55">
        <f t="shared" si="1787"/>
        <v>0</v>
      </c>
      <c r="R1635" s="55">
        <f t="shared" si="1787"/>
        <v>0</v>
      </c>
      <c r="S1635" s="119">
        <f t="shared" si="1787"/>
        <v>7846</v>
      </c>
      <c r="T1635" s="119">
        <f t="shared" si="1787"/>
        <v>0</v>
      </c>
      <c r="U1635" s="55">
        <f t="shared" si="1788"/>
        <v>0</v>
      </c>
      <c r="V1635" s="55">
        <f t="shared" si="1788"/>
        <v>0</v>
      </c>
      <c r="W1635" s="55">
        <f t="shared" si="1788"/>
        <v>0</v>
      </c>
      <c r="X1635" s="55">
        <f t="shared" si="1788"/>
        <v>0</v>
      </c>
      <c r="Y1635" s="55">
        <f t="shared" si="1788"/>
        <v>7846</v>
      </c>
      <c r="Z1635" s="55">
        <f t="shared" si="1788"/>
        <v>0</v>
      </c>
      <c r="AA1635" s="55">
        <f t="shared" si="1788"/>
        <v>0</v>
      </c>
      <c r="AB1635" s="55">
        <f t="shared" si="1788"/>
        <v>0</v>
      </c>
      <c r="AC1635" s="55">
        <f t="shared" si="1788"/>
        <v>0</v>
      </c>
      <c r="AD1635" s="55">
        <f t="shared" si="1788"/>
        <v>0</v>
      </c>
      <c r="AE1635" s="119">
        <f t="shared" si="1788"/>
        <v>7846</v>
      </c>
      <c r="AF1635" s="119">
        <f t="shared" si="1788"/>
        <v>0</v>
      </c>
      <c r="AG1635" s="55">
        <f t="shared" si="1789"/>
        <v>0</v>
      </c>
      <c r="AH1635" s="55">
        <f t="shared" si="1789"/>
        <v>0</v>
      </c>
      <c r="AI1635" s="55">
        <f t="shared" si="1789"/>
        <v>0</v>
      </c>
      <c r="AJ1635" s="55">
        <f t="shared" si="1789"/>
        <v>0</v>
      </c>
      <c r="AK1635" s="55">
        <f t="shared" si="1789"/>
        <v>7846</v>
      </c>
      <c r="AL1635" s="55">
        <f t="shared" si="1789"/>
        <v>0</v>
      </c>
      <c r="AM1635" s="55">
        <f t="shared" si="1789"/>
        <v>0</v>
      </c>
      <c r="AN1635" s="55">
        <f t="shared" si="1789"/>
        <v>0</v>
      </c>
      <c r="AO1635" s="55">
        <f t="shared" si="1789"/>
        <v>0</v>
      </c>
      <c r="AP1635" s="55">
        <f t="shared" si="1789"/>
        <v>0</v>
      </c>
      <c r="AQ1635" s="55">
        <f t="shared" si="1789"/>
        <v>7846</v>
      </c>
      <c r="AR1635" s="55">
        <f t="shared" si="1789"/>
        <v>0</v>
      </c>
    </row>
    <row r="1636" spans="1:44" ht="33">
      <c r="A1636" s="17" t="s">
        <v>11</v>
      </c>
      <c r="B1636" s="32">
        <v>923</v>
      </c>
      <c r="C1636" s="18" t="s">
        <v>71</v>
      </c>
      <c r="D1636" s="18" t="s">
        <v>27</v>
      </c>
      <c r="E1636" s="18" t="s">
        <v>444</v>
      </c>
      <c r="F1636" s="18" t="s">
        <v>12</v>
      </c>
      <c r="G1636" s="6">
        <f t="shared" si="1787"/>
        <v>7590</v>
      </c>
      <c r="H1636" s="6">
        <f t="shared" si="1787"/>
        <v>0</v>
      </c>
      <c r="I1636" s="6">
        <f t="shared" si="1787"/>
        <v>0</v>
      </c>
      <c r="J1636" s="6">
        <f t="shared" si="1787"/>
        <v>256</v>
      </c>
      <c r="K1636" s="6">
        <f t="shared" si="1787"/>
        <v>0</v>
      </c>
      <c r="L1636" s="6">
        <f t="shared" si="1787"/>
        <v>0</v>
      </c>
      <c r="M1636" s="6">
        <f t="shared" si="1787"/>
        <v>7846</v>
      </c>
      <c r="N1636" s="6">
        <f t="shared" si="1787"/>
        <v>0</v>
      </c>
      <c r="O1636" s="6">
        <f t="shared" si="1787"/>
        <v>0</v>
      </c>
      <c r="P1636" s="6">
        <f t="shared" si="1787"/>
        <v>0</v>
      </c>
      <c r="Q1636" s="6">
        <f t="shared" si="1787"/>
        <v>0</v>
      </c>
      <c r="R1636" s="6">
        <f t="shared" si="1787"/>
        <v>0</v>
      </c>
      <c r="S1636" s="118">
        <f t="shared" si="1787"/>
        <v>7846</v>
      </c>
      <c r="T1636" s="118">
        <f t="shared" si="1787"/>
        <v>0</v>
      </c>
      <c r="U1636" s="6">
        <f t="shared" si="1788"/>
        <v>0</v>
      </c>
      <c r="V1636" s="6">
        <f t="shared" si="1788"/>
        <v>0</v>
      </c>
      <c r="W1636" s="6">
        <f t="shared" si="1788"/>
        <v>0</v>
      </c>
      <c r="X1636" s="6">
        <f t="shared" si="1788"/>
        <v>0</v>
      </c>
      <c r="Y1636" s="6">
        <f t="shared" si="1788"/>
        <v>7846</v>
      </c>
      <c r="Z1636" s="6">
        <f t="shared" si="1788"/>
        <v>0</v>
      </c>
      <c r="AA1636" s="6">
        <f t="shared" si="1788"/>
        <v>0</v>
      </c>
      <c r="AB1636" s="6">
        <f t="shared" si="1788"/>
        <v>0</v>
      </c>
      <c r="AC1636" s="6">
        <f t="shared" si="1788"/>
        <v>0</v>
      </c>
      <c r="AD1636" s="6">
        <f t="shared" si="1788"/>
        <v>0</v>
      </c>
      <c r="AE1636" s="118">
        <f t="shared" si="1788"/>
        <v>7846</v>
      </c>
      <c r="AF1636" s="118">
        <f t="shared" si="1788"/>
        <v>0</v>
      </c>
      <c r="AG1636" s="6">
        <f t="shared" si="1789"/>
        <v>0</v>
      </c>
      <c r="AH1636" s="6">
        <f t="shared" si="1789"/>
        <v>0</v>
      </c>
      <c r="AI1636" s="6">
        <f t="shared" si="1789"/>
        <v>0</v>
      </c>
      <c r="AJ1636" s="6">
        <f t="shared" si="1789"/>
        <v>0</v>
      </c>
      <c r="AK1636" s="6">
        <f t="shared" si="1789"/>
        <v>7846</v>
      </c>
      <c r="AL1636" s="6">
        <f t="shared" si="1789"/>
        <v>0</v>
      </c>
      <c r="AM1636" s="6">
        <f t="shared" si="1789"/>
        <v>0</v>
      </c>
      <c r="AN1636" s="6">
        <f t="shared" si="1789"/>
        <v>0</v>
      </c>
      <c r="AO1636" s="6">
        <f t="shared" si="1789"/>
        <v>0</v>
      </c>
      <c r="AP1636" s="6">
        <f t="shared" si="1789"/>
        <v>0</v>
      </c>
      <c r="AQ1636" s="6">
        <f t="shared" si="1789"/>
        <v>7846</v>
      </c>
      <c r="AR1636" s="6">
        <f t="shared" si="1789"/>
        <v>0</v>
      </c>
    </row>
    <row r="1637" spans="1:44" ht="20.100000000000001" customHeight="1">
      <c r="A1637" s="17" t="s">
        <v>13</v>
      </c>
      <c r="B1637" s="32">
        <v>923</v>
      </c>
      <c r="C1637" s="18" t="s">
        <v>71</v>
      </c>
      <c r="D1637" s="18" t="s">
        <v>27</v>
      </c>
      <c r="E1637" s="18" t="s">
        <v>444</v>
      </c>
      <c r="F1637" s="18" t="s">
        <v>32</v>
      </c>
      <c r="G1637" s="6">
        <v>7590</v>
      </c>
      <c r="H1637" s="6"/>
      <c r="I1637" s="102"/>
      <c r="J1637" s="55">
        <v>256</v>
      </c>
      <c r="K1637" s="102"/>
      <c r="L1637" s="102"/>
      <c r="M1637" s="55">
        <f>G1637+I1637+J1637+K1637+L1637</f>
        <v>7846</v>
      </c>
      <c r="N1637" s="55">
        <f>H1637+L1637</f>
        <v>0</v>
      </c>
      <c r="O1637" s="102"/>
      <c r="P1637" s="55"/>
      <c r="Q1637" s="102"/>
      <c r="R1637" s="102"/>
      <c r="S1637" s="119">
        <f>M1637+O1637+P1637+Q1637+R1637</f>
        <v>7846</v>
      </c>
      <c r="T1637" s="119">
        <f>N1637+R1637</f>
        <v>0</v>
      </c>
      <c r="U1637" s="102"/>
      <c r="V1637" s="55"/>
      <c r="W1637" s="102"/>
      <c r="X1637" s="102"/>
      <c r="Y1637" s="55">
        <f>S1637+U1637+V1637+W1637+X1637</f>
        <v>7846</v>
      </c>
      <c r="Z1637" s="55">
        <f>T1637+X1637</f>
        <v>0</v>
      </c>
      <c r="AA1637" s="102"/>
      <c r="AB1637" s="55"/>
      <c r="AC1637" s="102"/>
      <c r="AD1637" s="102"/>
      <c r="AE1637" s="119">
        <f>Y1637+AA1637+AB1637+AC1637+AD1637</f>
        <v>7846</v>
      </c>
      <c r="AF1637" s="119">
        <f>Z1637+AD1637</f>
        <v>0</v>
      </c>
      <c r="AG1637" s="102"/>
      <c r="AH1637" s="55"/>
      <c r="AI1637" s="102"/>
      <c r="AJ1637" s="102"/>
      <c r="AK1637" s="55">
        <f>AE1637+AG1637+AH1637+AI1637+AJ1637</f>
        <v>7846</v>
      </c>
      <c r="AL1637" s="55">
        <f>AF1637+AJ1637</f>
        <v>0</v>
      </c>
      <c r="AM1637" s="102"/>
      <c r="AN1637" s="55"/>
      <c r="AO1637" s="102"/>
      <c r="AP1637" s="102"/>
      <c r="AQ1637" s="55">
        <f>AK1637+AM1637+AN1637+AO1637+AP1637</f>
        <v>7846</v>
      </c>
      <c r="AR1637" s="55">
        <f>AL1637+AP1637</f>
        <v>0</v>
      </c>
    </row>
    <row r="1638" spans="1:44" ht="14.25" customHeight="1">
      <c r="A1638" s="17"/>
      <c r="B1638" s="32"/>
      <c r="C1638" s="18"/>
      <c r="D1638" s="18"/>
      <c r="E1638" s="18"/>
      <c r="F1638" s="18"/>
      <c r="G1638" s="52"/>
      <c r="H1638" s="52"/>
      <c r="I1638" s="102"/>
      <c r="J1638" s="102"/>
      <c r="K1638" s="102"/>
      <c r="L1638" s="102"/>
      <c r="M1638" s="102"/>
      <c r="N1638" s="102"/>
      <c r="O1638" s="102"/>
      <c r="P1638" s="102"/>
      <c r="Q1638" s="102"/>
      <c r="R1638" s="102"/>
      <c r="S1638" s="121"/>
      <c r="T1638" s="121"/>
      <c r="U1638" s="102"/>
      <c r="V1638" s="102"/>
      <c r="W1638" s="102"/>
      <c r="X1638" s="102"/>
      <c r="Y1638" s="102"/>
      <c r="Z1638" s="102"/>
      <c r="AA1638" s="102"/>
      <c r="AB1638" s="102"/>
      <c r="AC1638" s="102"/>
      <c r="AD1638" s="102"/>
      <c r="AE1638" s="121"/>
      <c r="AF1638" s="121"/>
      <c r="AG1638" s="102"/>
      <c r="AH1638" s="102"/>
      <c r="AI1638" s="102"/>
      <c r="AJ1638" s="102"/>
      <c r="AK1638" s="102"/>
      <c r="AL1638" s="102"/>
      <c r="AM1638" s="102"/>
      <c r="AN1638" s="102"/>
      <c r="AO1638" s="102"/>
      <c r="AP1638" s="102"/>
      <c r="AQ1638" s="102"/>
      <c r="AR1638" s="102"/>
    </row>
    <row r="1639" spans="1:44" ht="39.75" customHeight="1">
      <c r="A1639" s="29" t="s">
        <v>410</v>
      </c>
      <c r="B1639" s="71">
        <v>924</v>
      </c>
      <c r="C1639" s="18"/>
      <c r="D1639" s="18"/>
      <c r="E1639" s="18"/>
      <c r="F1639" s="18"/>
      <c r="G1639" s="5">
        <f>G1641+G1662</f>
        <v>16706</v>
      </c>
      <c r="H1639" s="5">
        <f t="shared" ref="H1639:N1639" si="1790">H1641+H1662</f>
        <v>0</v>
      </c>
      <c r="I1639" s="5">
        <f t="shared" si="1790"/>
        <v>0</v>
      </c>
      <c r="J1639" s="5">
        <f t="shared" si="1790"/>
        <v>0</v>
      </c>
      <c r="K1639" s="5">
        <f t="shared" si="1790"/>
        <v>0</v>
      </c>
      <c r="L1639" s="5">
        <f t="shared" si="1790"/>
        <v>0</v>
      </c>
      <c r="M1639" s="5">
        <f t="shared" si="1790"/>
        <v>16706</v>
      </c>
      <c r="N1639" s="5">
        <f t="shared" si="1790"/>
        <v>0</v>
      </c>
      <c r="O1639" s="5">
        <f t="shared" ref="O1639:T1639" si="1791">O1641+O1662</f>
        <v>0</v>
      </c>
      <c r="P1639" s="5">
        <f t="shared" si="1791"/>
        <v>1000</v>
      </c>
      <c r="Q1639" s="5">
        <f t="shared" si="1791"/>
        <v>0</v>
      </c>
      <c r="R1639" s="5">
        <f t="shared" si="1791"/>
        <v>31564</v>
      </c>
      <c r="S1639" s="114">
        <f t="shared" si="1791"/>
        <v>49270</v>
      </c>
      <c r="T1639" s="114">
        <f t="shared" si="1791"/>
        <v>31564</v>
      </c>
      <c r="U1639" s="5">
        <f t="shared" ref="U1639:Z1639" si="1792">U1641+U1662</f>
        <v>0</v>
      </c>
      <c r="V1639" s="5">
        <f t="shared" si="1792"/>
        <v>0</v>
      </c>
      <c r="W1639" s="5">
        <f t="shared" si="1792"/>
        <v>0</v>
      </c>
      <c r="X1639" s="5">
        <f t="shared" si="1792"/>
        <v>0</v>
      </c>
      <c r="Y1639" s="5">
        <f t="shared" si="1792"/>
        <v>49270</v>
      </c>
      <c r="Z1639" s="5">
        <f t="shared" si="1792"/>
        <v>31564</v>
      </c>
      <c r="AA1639" s="5">
        <f t="shared" ref="AA1639:AF1639" si="1793">AA1641+AA1662</f>
        <v>0</v>
      </c>
      <c r="AB1639" s="5">
        <f t="shared" si="1793"/>
        <v>0</v>
      </c>
      <c r="AC1639" s="5">
        <f t="shared" si="1793"/>
        <v>0</v>
      </c>
      <c r="AD1639" s="5">
        <f t="shared" si="1793"/>
        <v>1923</v>
      </c>
      <c r="AE1639" s="114">
        <f t="shared" si="1793"/>
        <v>51193</v>
      </c>
      <c r="AF1639" s="114">
        <f t="shared" si="1793"/>
        <v>33487</v>
      </c>
      <c r="AG1639" s="5">
        <f t="shared" ref="AG1639:AL1639" si="1794">AG1641+AG1662</f>
        <v>0</v>
      </c>
      <c r="AH1639" s="5">
        <f t="shared" si="1794"/>
        <v>193</v>
      </c>
      <c r="AI1639" s="5">
        <f t="shared" si="1794"/>
        <v>0</v>
      </c>
      <c r="AJ1639" s="5">
        <f t="shared" si="1794"/>
        <v>0</v>
      </c>
      <c r="AK1639" s="5">
        <f t="shared" si="1794"/>
        <v>51386</v>
      </c>
      <c r="AL1639" s="5">
        <f t="shared" si="1794"/>
        <v>33487</v>
      </c>
      <c r="AM1639" s="5">
        <f t="shared" ref="AM1639:AR1639" si="1795">AM1641+AM1662</f>
        <v>0</v>
      </c>
      <c r="AN1639" s="5">
        <f t="shared" si="1795"/>
        <v>0</v>
      </c>
      <c r="AO1639" s="5">
        <f t="shared" si="1795"/>
        <v>0</v>
      </c>
      <c r="AP1639" s="5">
        <f t="shared" si="1795"/>
        <v>0</v>
      </c>
      <c r="AQ1639" s="5">
        <f t="shared" si="1795"/>
        <v>51386</v>
      </c>
      <c r="AR1639" s="5">
        <f t="shared" si="1795"/>
        <v>33487</v>
      </c>
    </row>
    <row r="1640" spans="1:44" s="47" customFormat="1">
      <c r="A1640" s="50"/>
      <c r="B1640" s="72"/>
      <c r="C1640" s="18"/>
      <c r="D1640" s="18"/>
      <c r="E1640" s="18"/>
      <c r="F1640" s="18"/>
      <c r="G1640" s="7"/>
      <c r="H1640" s="7"/>
      <c r="I1640" s="7"/>
      <c r="J1640" s="7"/>
      <c r="K1640" s="7"/>
      <c r="L1640" s="7"/>
      <c r="M1640" s="7"/>
      <c r="N1640" s="7"/>
      <c r="O1640" s="7"/>
      <c r="P1640" s="7"/>
      <c r="Q1640" s="7"/>
      <c r="R1640" s="7"/>
      <c r="S1640" s="115"/>
      <c r="T1640" s="115"/>
      <c r="U1640" s="7"/>
      <c r="V1640" s="7"/>
      <c r="W1640" s="7"/>
      <c r="X1640" s="7"/>
      <c r="Y1640" s="7"/>
      <c r="Z1640" s="7"/>
      <c r="AA1640" s="7"/>
      <c r="AB1640" s="7"/>
      <c r="AC1640" s="7"/>
      <c r="AD1640" s="7"/>
      <c r="AE1640" s="115"/>
      <c r="AF1640" s="115"/>
      <c r="AG1640" s="7"/>
      <c r="AH1640" s="7"/>
      <c r="AI1640" s="7"/>
      <c r="AJ1640" s="7"/>
      <c r="AK1640" s="7"/>
      <c r="AL1640" s="7"/>
      <c r="AM1640" s="7"/>
      <c r="AN1640" s="7"/>
      <c r="AO1640" s="7"/>
      <c r="AP1640" s="7"/>
      <c r="AQ1640" s="7"/>
      <c r="AR1640" s="7"/>
    </row>
    <row r="1641" spans="1:44" ht="18.75">
      <c r="A1641" s="15" t="s">
        <v>54</v>
      </c>
      <c r="B1641" s="76">
        <v>924</v>
      </c>
      <c r="C1641" s="91" t="s">
        <v>20</v>
      </c>
      <c r="D1641" s="91" t="s">
        <v>55</v>
      </c>
      <c r="E1641" s="18"/>
      <c r="F1641" s="18"/>
      <c r="G1641" s="9">
        <f t="shared" ref="G1641:T1643" si="1796">G1642</f>
        <v>8965</v>
      </c>
      <c r="H1641" s="9">
        <f t="shared" si="1796"/>
        <v>0</v>
      </c>
      <c r="I1641" s="9">
        <f t="shared" si="1796"/>
        <v>0</v>
      </c>
      <c r="J1641" s="9">
        <f t="shared" si="1796"/>
        <v>0</v>
      </c>
      <c r="K1641" s="9">
        <f t="shared" si="1796"/>
        <v>0</v>
      </c>
      <c r="L1641" s="9">
        <f t="shared" si="1796"/>
        <v>0</v>
      </c>
      <c r="M1641" s="9">
        <f t="shared" si="1796"/>
        <v>8965</v>
      </c>
      <c r="N1641" s="9">
        <f t="shared" si="1796"/>
        <v>0</v>
      </c>
      <c r="O1641" s="9">
        <f t="shared" si="1796"/>
        <v>0</v>
      </c>
      <c r="P1641" s="9">
        <f t="shared" si="1796"/>
        <v>0</v>
      </c>
      <c r="Q1641" s="9">
        <f t="shared" si="1796"/>
        <v>0</v>
      </c>
      <c r="R1641" s="9">
        <f t="shared" si="1796"/>
        <v>31564</v>
      </c>
      <c r="S1641" s="124">
        <f t="shared" si="1796"/>
        <v>40529</v>
      </c>
      <c r="T1641" s="124">
        <f t="shared" si="1796"/>
        <v>31564</v>
      </c>
      <c r="U1641" s="9">
        <f t="shared" ref="U1641:AL1641" si="1797">U1642+U1656</f>
        <v>0</v>
      </c>
      <c r="V1641" s="9">
        <f t="shared" si="1797"/>
        <v>0</v>
      </c>
      <c r="W1641" s="9">
        <f t="shared" si="1797"/>
        <v>0</v>
      </c>
      <c r="X1641" s="9">
        <f t="shared" si="1797"/>
        <v>0</v>
      </c>
      <c r="Y1641" s="9">
        <f t="shared" si="1797"/>
        <v>40529</v>
      </c>
      <c r="Z1641" s="9">
        <f t="shared" si="1797"/>
        <v>31564</v>
      </c>
      <c r="AA1641" s="9">
        <f t="shared" si="1797"/>
        <v>0</v>
      </c>
      <c r="AB1641" s="9">
        <f t="shared" si="1797"/>
        <v>0</v>
      </c>
      <c r="AC1641" s="9">
        <f t="shared" si="1797"/>
        <v>0</v>
      </c>
      <c r="AD1641" s="9">
        <f t="shared" si="1797"/>
        <v>0</v>
      </c>
      <c r="AE1641" s="124">
        <f t="shared" si="1797"/>
        <v>40529</v>
      </c>
      <c r="AF1641" s="124">
        <f t="shared" si="1797"/>
        <v>31564</v>
      </c>
      <c r="AG1641" s="9">
        <f t="shared" si="1797"/>
        <v>0</v>
      </c>
      <c r="AH1641" s="9">
        <f t="shared" si="1797"/>
        <v>193</v>
      </c>
      <c r="AI1641" s="9">
        <f t="shared" si="1797"/>
        <v>0</v>
      </c>
      <c r="AJ1641" s="9">
        <f t="shared" si="1797"/>
        <v>0</v>
      </c>
      <c r="AK1641" s="9">
        <f t="shared" si="1797"/>
        <v>40722</v>
      </c>
      <c r="AL1641" s="9">
        <f t="shared" si="1797"/>
        <v>31564</v>
      </c>
      <c r="AM1641" s="9">
        <f t="shared" ref="AM1641:AR1641" si="1798">AM1642+AM1656</f>
        <v>0</v>
      </c>
      <c r="AN1641" s="9">
        <f t="shared" si="1798"/>
        <v>0</v>
      </c>
      <c r="AO1641" s="9">
        <f t="shared" si="1798"/>
        <v>0</v>
      </c>
      <c r="AP1641" s="9">
        <f t="shared" si="1798"/>
        <v>0</v>
      </c>
      <c r="AQ1641" s="9">
        <f t="shared" si="1798"/>
        <v>40722</v>
      </c>
      <c r="AR1641" s="9">
        <f t="shared" si="1798"/>
        <v>31564</v>
      </c>
    </row>
    <row r="1642" spans="1:44" ht="90" customHeight="1">
      <c r="A1642" s="57" t="s">
        <v>703</v>
      </c>
      <c r="B1642" s="75">
        <v>924</v>
      </c>
      <c r="C1642" s="23" t="s">
        <v>20</v>
      </c>
      <c r="D1642" s="23" t="s">
        <v>55</v>
      </c>
      <c r="E1642" s="22" t="s">
        <v>116</v>
      </c>
      <c r="F1642" s="23"/>
      <c r="G1642" s="6">
        <f t="shared" si="1796"/>
        <v>8965</v>
      </c>
      <c r="H1642" s="6">
        <f t="shared" si="1796"/>
        <v>0</v>
      </c>
      <c r="I1642" s="6">
        <f t="shared" si="1796"/>
        <v>0</v>
      </c>
      <c r="J1642" s="6">
        <f t="shared" si="1796"/>
        <v>0</v>
      </c>
      <c r="K1642" s="6">
        <f t="shared" si="1796"/>
        <v>0</v>
      </c>
      <c r="L1642" s="6">
        <f t="shared" si="1796"/>
        <v>0</v>
      </c>
      <c r="M1642" s="6">
        <f t="shared" si="1796"/>
        <v>8965</v>
      </c>
      <c r="N1642" s="6">
        <f t="shared" si="1796"/>
        <v>0</v>
      </c>
      <c r="O1642" s="6">
        <f t="shared" ref="O1642:AL1642" si="1799">O1643+O1651</f>
        <v>0</v>
      </c>
      <c r="P1642" s="6">
        <f t="shared" si="1799"/>
        <v>0</v>
      </c>
      <c r="Q1642" s="6">
        <f t="shared" si="1799"/>
        <v>0</v>
      </c>
      <c r="R1642" s="6">
        <f t="shared" si="1799"/>
        <v>31564</v>
      </c>
      <c r="S1642" s="118">
        <f t="shared" si="1799"/>
        <v>40529</v>
      </c>
      <c r="T1642" s="118">
        <f t="shared" si="1799"/>
        <v>31564</v>
      </c>
      <c r="U1642" s="6">
        <f t="shared" si="1799"/>
        <v>-1</v>
      </c>
      <c r="V1642" s="6">
        <f t="shared" si="1799"/>
        <v>0</v>
      </c>
      <c r="W1642" s="6">
        <f t="shared" si="1799"/>
        <v>0</v>
      </c>
      <c r="X1642" s="6">
        <f t="shared" si="1799"/>
        <v>0</v>
      </c>
      <c r="Y1642" s="6">
        <f t="shared" si="1799"/>
        <v>40528</v>
      </c>
      <c r="Z1642" s="6">
        <f t="shared" si="1799"/>
        <v>31564</v>
      </c>
      <c r="AA1642" s="6">
        <f t="shared" si="1799"/>
        <v>0</v>
      </c>
      <c r="AB1642" s="6">
        <f t="shared" si="1799"/>
        <v>0</v>
      </c>
      <c r="AC1642" s="6">
        <f t="shared" si="1799"/>
        <v>0</v>
      </c>
      <c r="AD1642" s="6">
        <f t="shared" si="1799"/>
        <v>0</v>
      </c>
      <c r="AE1642" s="118">
        <f t="shared" si="1799"/>
        <v>40528</v>
      </c>
      <c r="AF1642" s="118">
        <f t="shared" si="1799"/>
        <v>31564</v>
      </c>
      <c r="AG1642" s="6">
        <f t="shared" si="1799"/>
        <v>-2</v>
      </c>
      <c r="AH1642" s="6">
        <f t="shared" si="1799"/>
        <v>193</v>
      </c>
      <c r="AI1642" s="6">
        <f t="shared" si="1799"/>
        <v>0</v>
      </c>
      <c r="AJ1642" s="6">
        <f t="shared" si="1799"/>
        <v>0</v>
      </c>
      <c r="AK1642" s="6">
        <f t="shared" si="1799"/>
        <v>40719</v>
      </c>
      <c r="AL1642" s="6">
        <f t="shared" si="1799"/>
        <v>31564</v>
      </c>
      <c r="AM1642" s="6">
        <f t="shared" ref="AM1642:AR1642" si="1800">AM1643+AM1651</f>
        <v>0</v>
      </c>
      <c r="AN1642" s="6">
        <f t="shared" si="1800"/>
        <v>0</v>
      </c>
      <c r="AO1642" s="6">
        <f t="shared" si="1800"/>
        <v>0</v>
      </c>
      <c r="AP1642" s="6">
        <f t="shared" si="1800"/>
        <v>0</v>
      </c>
      <c r="AQ1642" s="6">
        <f t="shared" si="1800"/>
        <v>40719</v>
      </c>
      <c r="AR1642" s="6">
        <f t="shared" si="1800"/>
        <v>31564</v>
      </c>
    </row>
    <row r="1643" spans="1:44">
      <c r="A1643" s="17" t="s">
        <v>112</v>
      </c>
      <c r="B1643" s="75">
        <v>924</v>
      </c>
      <c r="C1643" s="23" t="s">
        <v>20</v>
      </c>
      <c r="D1643" s="23" t="s">
        <v>55</v>
      </c>
      <c r="E1643" s="22" t="s">
        <v>223</v>
      </c>
      <c r="F1643" s="23"/>
      <c r="G1643" s="6">
        <f t="shared" si="1796"/>
        <v>8965</v>
      </c>
      <c r="H1643" s="6">
        <f t="shared" si="1796"/>
        <v>0</v>
      </c>
      <c r="I1643" s="6">
        <f t="shared" si="1796"/>
        <v>0</v>
      </c>
      <c r="J1643" s="6">
        <f t="shared" si="1796"/>
        <v>0</v>
      </c>
      <c r="K1643" s="6">
        <f t="shared" si="1796"/>
        <v>0</v>
      </c>
      <c r="L1643" s="6">
        <f t="shared" si="1796"/>
        <v>0</v>
      </c>
      <c r="M1643" s="6">
        <f t="shared" si="1796"/>
        <v>8965</v>
      </c>
      <c r="N1643" s="6">
        <f t="shared" si="1796"/>
        <v>0</v>
      </c>
      <c r="O1643" s="6">
        <f t="shared" si="1796"/>
        <v>0</v>
      </c>
      <c r="P1643" s="6">
        <f t="shared" si="1796"/>
        <v>0</v>
      </c>
      <c r="Q1643" s="6">
        <f t="shared" si="1796"/>
        <v>0</v>
      </c>
      <c r="R1643" s="6">
        <f t="shared" si="1796"/>
        <v>0</v>
      </c>
      <c r="S1643" s="118">
        <f t="shared" si="1796"/>
        <v>8965</v>
      </c>
      <c r="T1643" s="118">
        <f t="shared" si="1796"/>
        <v>0</v>
      </c>
      <c r="U1643" s="6">
        <f t="shared" ref="U1643:AR1643" si="1801">U1644</f>
        <v>-1</v>
      </c>
      <c r="V1643" s="6">
        <f t="shared" si="1801"/>
        <v>0</v>
      </c>
      <c r="W1643" s="6">
        <f t="shared" si="1801"/>
        <v>0</v>
      </c>
      <c r="X1643" s="6">
        <f t="shared" si="1801"/>
        <v>0</v>
      </c>
      <c r="Y1643" s="6">
        <f t="shared" si="1801"/>
        <v>8964</v>
      </c>
      <c r="Z1643" s="6">
        <f t="shared" si="1801"/>
        <v>0</v>
      </c>
      <c r="AA1643" s="6">
        <f t="shared" si="1801"/>
        <v>0</v>
      </c>
      <c r="AB1643" s="6">
        <f t="shared" si="1801"/>
        <v>0</v>
      </c>
      <c r="AC1643" s="6">
        <f t="shared" si="1801"/>
        <v>0</v>
      </c>
      <c r="AD1643" s="6">
        <f t="shared" si="1801"/>
        <v>0</v>
      </c>
      <c r="AE1643" s="118">
        <f t="shared" si="1801"/>
        <v>8964</v>
      </c>
      <c r="AF1643" s="118">
        <f t="shared" si="1801"/>
        <v>0</v>
      </c>
      <c r="AG1643" s="6">
        <f t="shared" si="1801"/>
        <v>-2</v>
      </c>
      <c r="AH1643" s="6">
        <f t="shared" si="1801"/>
        <v>193</v>
      </c>
      <c r="AI1643" s="6">
        <f t="shared" si="1801"/>
        <v>0</v>
      </c>
      <c r="AJ1643" s="6">
        <f t="shared" si="1801"/>
        <v>0</v>
      </c>
      <c r="AK1643" s="6">
        <f t="shared" si="1801"/>
        <v>9155</v>
      </c>
      <c r="AL1643" s="6">
        <f t="shared" si="1801"/>
        <v>0</v>
      </c>
      <c r="AM1643" s="6">
        <f t="shared" si="1801"/>
        <v>0</v>
      </c>
      <c r="AN1643" s="6">
        <f t="shared" si="1801"/>
        <v>0</v>
      </c>
      <c r="AO1643" s="6">
        <f t="shared" si="1801"/>
        <v>0</v>
      </c>
      <c r="AP1643" s="6">
        <f t="shared" si="1801"/>
        <v>0</v>
      </c>
      <c r="AQ1643" s="6">
        <f t="shared" si="1801"/>
        <v>9155</v>
      </c>
      <c r="AR1643" s="6">
        <f t="shared" si="1801"/>
        <v>0</v>
      </c>
    </row>
    <row r="1644" spans="1:44" ht="33">
      <c r="A1644" s="17" t="s">
        <v>224</v>
      </c>
      <c r="B1644" s="75">
        <v>924</v>
      </c>
      <c r="C1644" s="23" t="s">
        <v>20</v>
      </c>
      <c r="D1644" s="23" t="s">
        <v>55</v>
      </c>
      <c r="E1644" s="22" t="s">
        <v>225</v>
      </c>
      <c r="F1644" s="23"/>
      <c r="G1644" s="6">
        <f>G1645+G1647+G1649</f>
        <v>8965</v>
      </c>
      <c r="H1644" s="6">
        <f t="shared" ref="H1644:N1644" si="1802">H1645+H1647+H1649</f>
        <v>0</v>
      </c>
      <c r="I1644" s="6">
        <f t="shared" si="1802"/>
        <v>0</v>
      </c>
      <c r="J1644" s="6">
        <f t="shared" si="1802"/>
        <v>0</v>
      </c>
      <c r="K1644" s="6">
        <f t="shared" si="1802"/>
        <v>0</v>
      </c>
      <c r="L1644" s="6">
        <f t="shared" si="1802"/>
        <v>0</v>
      </c>
      <c r="M1644" s="6">
        <f t="shared" si="1802"/>
        <v>8965</v>
      </c>
      <c r="N1644" s="6">
        <f t="shared" si="1802"/>
        <v>0</v>
      </c>
      <c r="O1644" s="6">
        <f t="shared" ref="O1644:T1644" si="1803">O1645+O1647+O1649</f>
        <v>0</v>
      </c>
      <c r="P1644" s="6">
        <f t="shared" si="1803"/>
        <v>0</v>
      </c>
      <c r="Q1644" s="6">
        <f t="shared" si="1803"/>
        <v>0</v>
      </c>
      <c r="R1644" s="6">
        <f t="shared" si="1803"/>
        <v>0</v>
      </c>
      <c r="S1644" s="118">
        <f t="shared" si="1803"/>
        <v>8965</v>
      </c>
      <c r="T1644" s="118">
        <f t="shared" si="1803"/>
        <v>0</v>
      </c>
      <c r="U1644" s="6">
        <f t="shared" ref="U1644:Z1644" si="1804">U1645+U1647+U1649</f>
        <v>-1</v>
      </c>
      <c r="V1644" s="6">
        <f t="shared" si="1804"/>
        <v>0</v>
      </c>
      <c r="W1644" s="6">
        <f t="shared" si="1804"/>
        <v>0</v>
      </c>
      <c r="X1644" s="6">
        <f t="shared" si="1804"/>
        <v>0</v>
      </c>
      <c r="Y1644" s="6">
        <f t="shared" si="1804"/>
        <v>8964</v>
      </c>
      <c r="Z1644" s="6">
        <f t="shared" si="1804"/>
        <v>0</v>
      </c>
      <c r="AA1644" s="6">
        <f t="shared" ref="AA1644:AF1644" si="1805">AA1645+AA1647+AA1649</f>
        <v>0</v>
      </c>
      <c r="AB1644" s="6">
        <f t="shared" si="1805"/>
        <v>0</v>
      </c>
      <c r="AC1644" s="6">
        <f t="shared" si="1805"/>
        <v>0</v>
      </c>
      <c r="AD1644" s="6">
        <f t="shared" si="1805"/>
        <v>0</v>
      </c>
      <c r="AE1644" s="118">
        <f t="shared" si="1805"/>
        <v>8964</v>
      </c>
      <c r="AF1644" s="118">
        <f t="shared" si="1805"/>
        <v>0</v>
      </c>
      <c r="AG1644" s="6">
        <f t="shared" ref="AG1644:AL1644" si="1806">AG1645+AG1647+AG1649</f>
        <v>-2</v>
      </c>
      <c r="AH1644" s="6">
        <f t="shared" si="1806"/>
        <v>193</v>
      </c>
      <c r="AI1644" s="6">
        <f t="shared" si="1806"/>
        <v>0</v>
      </c>
      <c r="AJ1644" s="6">
        <f t="shared" si="1806"/>
        <v>0</v>
      </c>
      <c r="AK1644" s="6">
        <f t="shared" si="1806"/>
        <v>9155</v>
      </c>
      <c r="AL1644" s="6">
        <f t="shared" si="1806"/>
        <v>0</v>
      </c>
      <c r="AM1644" s="6">
        <f t="shared" ref="AM1644:AR1644" si="1807">AM1645+AM1647+AM1649</f>
        <v>0</v>
      </c>
      <c r="AN1644" s="6">
        <f t="shared" si="1807"/>
        <v>0</v>
      </c>
      <c r="AO1644" s="6">
        <f t="shared" si="1807"/>
        <v>0</v>
      </c>
      <c r="AP1644" s="6">
        <f t="shared" si="1807"/>
        <v>0</v>
      </c>
      <c r="AQ1644" s="6">
        <f t="shared" si="1807"/>
        <v>9155</v>
      </c>
      <c r="AR1644" s="6">
        <f t="shared" si="1807"/>
        <v>0</v>
      </c>
    </row>
    <row r="1645" spans="1:44" ht="66">
      <c r="A1645" s="17" t="s">
        <v>367</v>
      </c>
      <c r="B1645" s="75">
        <v>924</v>
      </c>
      <c r="C1645" s="23" t="s">
        <v>20</v>
      </c>
      <c r="D1645" s="23" t="s">
        <v>55</v>
      </c>
      <c r="E1645" s="22" t="s">
        <v>225</v>
      </c>
      <c r="F1645" s="23" t="s">
        <v>80</v>
      </c>
      <c r="G1645" s="6">
        <f>G1646</f>
        <v>5975</v>
      </c>
      <c r="H1645" s="6">
        <f t="shared" ref="H1645:AR1645" si="1808">H1646</f>
        <v>0</v>
      </c>
      <c r="I1645" s="6">
        <f t="shared" si="1808"/>
        <v>0</v>
      </c>
      <c r="J1645" s="6">
        <f t="shared" si="1808"/>
        <v>0</v>
      </c>
      <c r="K1645" s="6">
        <f t="shared" si="1808"/>
        <v>0</v>
      </c>
      <c r="L1645" s="6">
        <f t="shared" si="1808"/>
        <v>0</v>
      </c>
      <c r="M1645" s="6">
        <f t="shared" si="1808"/>
        <v>5975</v>
      </c>
      <c r="N1645" s="6">
        <f t="shared" si="1808"/>
        <v>0</v>
      </c>
      <c r="O1645" s="6">
        <f t="shared" si="1808"/>
        <v>0</v>
      </c>
      <c r="P1645" s="6">
        <f t="shared" si="1808"/>
        <v>0</v>
      </c>
      <c r="Q1645" s="6">
        <f t="shared" si="1808"/>
        <v>0</v>
      </c>
      <c r="R1645" s="6">
        <f t="shared" si="1808"/>
        <v>0</v>
      </c>
      <c r="S1645" s="118">
        <f t="shared" si="1808"/>
        <v>5975</v>
      </c>
      <c r="T1645" s="118">
        <f t="shared" si="1808"/>
        <v>0</v>
      </c>
      <c r="U1645" s="6">
        <f t="shared" si="1808"/>
        <v>0</v>
      </c>
      <c r="V1645" s="6">
        <f t="shared" si="1808"/>
        <v>0</v>
      </c>
      <c r="W1645" s="6">
        <f t="shared" si="1808"/>
        <v>0</v>
      </c>
      <c r="X1645" s="6">
        <f t="shared" si="1808"/>
        <v>0</v>
      </c>
      <c r="Y1645" s="6">
        <f t="shared" si="1808"/>
        <v>5975</v>
      </c>
      <c r="Z1645" s="6">
        <f t="shared" si="1808"/>
        <v>0</v>
      </c>
      <c r="AA1645" s="6">
        <f t="shared" si="1808"/>
        <v>0</v>
      </c>
      <c r="AB1645" s="6">
        <f t="shared" si="1808"/>
        <v>0</v>
      </c>
      <c r="AC1645" s="6">
        <f t="shared" si="1808"/>
        <v>0</v>
      </c>
      <c r="AD1645" s="6">
        <f t="shared" si="1808"/>
        <v>0</v>
      </c>
      <c r="AE1645" s="118">
        <f t="shared" si="1808"/>
        <v>5975</v>
      </c>
      <c r="AF1645" s="118">
        <f t="shared" si="1808"/>
        <v>0</v>
      </c>
      <c r="AG1645" s="6">
        <f t="shared" si="1808"/>
        <v>0</v>
      </c>
      <c r="AH1645" s="6">
        <f t="shared" si="1808"/>
        <v>0</v>
      </c>
      <c r="AI1645" s="6">
        <f t="shared" si="1808"/>
        <v>0</v>
      </c>
      <c r="AJ1645" s="6">
        <f t="shared" si="1808"/>
        <v>0</v>
      </c>
      <c r="AK1645" s="6">
        <f t="shared" si="1808"/>
        <v>5975</v>
      </c>
      <c r="AL1645" s="6">
        <f t="shared" si="1808"/>
        <v>0</v>
      </c>
      <c r="AM1645" s="6">
        <f t="shared" si="1808"/>
        <v>0</v>
      </c>
      <c r="AN1645" s="6">
        <f t="shared" si="1808"/>
        <v>0</v>
      </c>
      <c r="AO1645" s="6">
        <f t="shared" si="1808"/>
        <v>0</v>
      </c>
      <c r="AP1645" s="6">
        <f t="shared" si="1808"/>
        <v>0</v>
      </c>
      <c r="AQ1645" s="6">
        <f t="shared" si="1808"/>
        <v>5975</v>
      </c>
      <c r="AR1645" s="6">
        <f t="shared" si="1808"/>
        <v>0</v>
      </c>
    </row>
    <row r="1646" spans="1:44">
      <c r="A1646" s="17" t="s">
        <v>101</v>
      </c>
      <c r="B1646" s="75">
        <v>924</v>
      </c>
      <c r="C1646" s="23" t="s">
        <v>20</v>
      </c>
      <c r="D1646" s="23" t="s">
        <v>55</v>
      </c>
      <c r="E1646" s="22" t="s">
        <v>225</v>
      </c>
      <c r="F1646" s="23" t="s">
        <v>102</v>
      </c>
      <c r="G1646" s="6">
        <v>5975</v>
      </c>
      <c r="H1646" s="6"/>
      <c r="I1646" s="102"/>
      <c r="J1646" s="102"/>
      <c r="K1646" s="102"/>
      <c r="L1646" s="102"/>
      <c r="M1646" s="55">
        <f>G1646+I1646+J1646+K1646+L1646</f>
        <v>5975</v>
      </c>
      <c r="N1646" s="55">
        <f>H1646+L1646</f>
        <v>0</v>
      </c>
      <c r="O1646" s="102"/>
      <c r="P1646" s="102"/>
      <c r="Q1646" s="102"/>
      <c r="R1646" s="102"/>
      <c r="S1646" s="119">
        <f>M1646+O1646+P1646+Q1646+R1646</f>
        <v>5975</v>
      </c>
      <c r="T1646" s="119">
        <f>N1646+R1646</f>
        <v>0</v>
      </c>
      <c r="U1646" s="102"/>
      <c r="V1646" s="102"/>
      <c r="W1646" s="102"/>
      <c r="X1646" s="102"/>
      <c r="Y1646" s="55">
        <f>S1646+U1646+V1646+W1646+X1646</f>
        <v>5975</v>
      </c>
      <c r="Z1646" s="55">
        <f>T1646+X1646</f>
        <v>0</v>
      </c>
      <c r="AA1646" s="102"/>
      <c r="AB1646" s="102"/>
      <c r="AC1646" s="102"/>
      <c r="AD1646" s="102"/>
      <c r="AE1646" s="119">
        <f>Y1646+AA1646+AB1646+AC1646+AD1646</f>
        <v>5975</v>
      </c>
      <c r="AF1646" s="119">
        <f>Z1646+AD1646</f>
        <v>0</v>
      </c>
      <c r="AG1646" s="102"/>
      <c r="AH1646" s="102"/>
      <c r="AI1646" s="102"/>
      <c r="AJ1646" s="102"/>
      <c r="AK1646" s="55">
        <f>AE1646+AG1646+AH1646+AI1646+AJ1646</f>
        <v>5975</v>
      </c>
      <c r="AL1646" s="55">
        <f>AF1646+AJ1646</f>
        <v>0</v>
      </c>
      <c r="AM1646" s="102"/>
      <c r="AN1646" s="102"/>
      <c r="AO1646" s="102"/>
      <c r="AP1646" s="102"/>
      <c r="AQ1646" s="55">
        <f>AK1646+AM1646+AN1646+AO1646+AP1646</f>
        <v>5975</v>
      </c>
      <c r="AR1646" s="55">
        <f>AL1646+AP1646</f>
        <v>0</v>
      </c>
    </row>
    <row r="1647" spans="1:44" ht="33">
      <c r="A1647" s="17" t="s">
        <v>221</v>
      </c>
      <c r="B1647" s="75">
        <v>924</v>
      </c>
      <c r="C1647" s="23" t="s">
        <v>20</v>
      </c>
      <c r="D1647" s="23" t="s">
        <v>55</v>
      </c>
      <c r="E1647" s="22" t="s">
        <v>225</v>
      </c>
      <c r="F1647" s="23" t="s">
        <v>29</v>
      </c>
      <c r="G1647" s="6">
        <f>G1648</f>
        <v>2771</v>
      </c>
      <c r="H1647" s="6">
        <f t="shared" ref="H1647:AR1647" si="1809">H1648</f>
        <v>0</v>
      </c>
      <c r="I1647" s="6">
        <f t="shared" si="1809"/>
        <v>0</v>
      </c>
      <c r="J1647" s="6">
        <f t="shared" si="1809"/>
        <v>0</v>
      </c>
      <c r="K1647" s="6">
        <f t="shared" si="1809"/>
        <v>0</v>
      </c>
      <c r="L1647" s="6">
        <f t="shared" si="1809"/>
        <v>0</v>
      </c>
      <c r="M1647" s="6">
        <f t="shared" si="1809"/>
        <v>2771</v>
      </c>
      <c r="N1647" s="6">
        <f t="shared" si="1809"/>
        <v>0</v>
      </c>
      <c r="O1647" s="6">
        <f t="shared" si="1809"/>
        <v>0</v>
      </c>
      <c r="P1647" s="6">
        <f t="shared" si="1809"/>
        <v>0</v>
      </c>
      <c r="Q1647" s="6">
        <f t="shared" si="1809"/>
        <v>0</v>
      </c>
      <c r="R1647" s="6">
        <f t="shared" si="1809"/>
        <v>0</v>
      </c>
      <c r="S1647" s="118">
        <f t="shared" si="1809"/>
        <v>2771</v>
      </c>
      <c r="T1647" s="118">
        <f t="shared" si="1809"/>
        <v>0</v>
      </c>
      <c r="U1647" s="6">
        <f t="shared" si="1809"/>
        <v>0</v>
      </c>
      <c r="V1647" s="6">
        <f t="shared" si="1809"/>
        <v>0</v>
      </c>
      <c r="W1647" s="6">
        <f t="shared" si="1809"/>
        <v>0</v>
      </c>
      <c r="X1647" s="6">
        <f t="shared" si="1809"/>
        <v>0</v>
      </c>
      <c r="Y1647" s="6">
        <f t="shared" si="1809"/>
        <v>2771</v>
      </c>
      <c r="Z1647" s="6">
        <f t="shared" si="1809"/>
        <v>0</v>
      </c>
      <c r="AA1647" s="6">
        <f t="shared" si="1809"/>
        <v>0</v>
      </c>
      <c r="AB1647" s="6">
        <f t="shared" si="1809"/>
        <v>0</v>
      </c>
      <c r="AC1647" s="6">
        <f t="shared" si="1809"/>
        <v>0</v>
      </c>
      <c r="AD1647" s="6">
        <f t="shared" si="1809"/>
        <v>0</v>
      </c>
      <c r="AE1647" s="118">
        <f t="shared" si="1809"/>
        <v>2771</v>
      </c>
      <c r="AF1647" s="118">
        <f t="shared" si="1809"/>
        <v>0</v>
      </c>
      <c r="AG1647" s="6">
        <f t="shared" si="1809"/>
        <v>0</v>
      </c>
      <c r="AH1647" s="6">
        <f t="shared" si="1809"/>
        <v>193</v>
      </c>
      <c r="AI1647" s="6">
        <f t="shared" si="1809"/>
        <v>0</v>
      </c>
      <c r="AJ1647" s="6">
        <f t="shared" si="1809"/>
        <v>0</v>
      </c>
      <c r="AK1647" s="6">
        <f t="shared" si="1809"/>
        <v>2964</v>
      </c>
      <c r="AL1647" s="6">
        <f t="shared" si="1809"/>
        <v>0</v>
      </c>
      <c r="AM1647" s="6">
        <f t="shared" si="1809"/>
        <v>0</v>
      </c>
      <c r="AN1647" s="6">
        <f t="shared" si="1809"/>
        <v>0</v>
      </c>
      <c r="AO1647" s="6">
        <f t="shared" si="1809"/>
        <v>0</v>
      </c>
      <c r="AP1647" s="6">
        <f t="shared" si="1809"/>
        <v>0</v>
      </c>
      <c r="AQ1647" s="6">
        <f t="shared" si="1809"/>
        <v>2964</v>
      </c>
      <c r="AR1647" s="6">
        <f t="shared" si="1809"/>
        <v>0</v>
      </c>
    </row>
    <row r="1648" spans="1:44" ht="33">
      <c r="A1648" s="17" t="s">
        <v>34</v>
      </c>
      <c r="B1648" s="75">
        <v>924</v>
      </c>
      <c r="C1648" s="23" t="s">
        <v>20</v>
      </c>
      <c r="D1648" s="23" t="s">
        <v>55</v>
      </c>
      <c r="E1648" s="22" t="s">
        <v>225</v>
      </c>
      <c r="F1648" s="23" t="s">
        <v>35</v>
      </c>
      <c r="G1648" s="6">
        <v>2771</v>
      </c>
      <c r="H1648" s="6"/>
      <c r="I1648" s="102"/>
      <c r="J1648" s="102"/>
      <c r="K1648" s="102"/>
      <c r="L1648" s="102"/>
      <c r="M1648" s="55">
        <f>G1648+I1648+J1648+K1648+L1648</f>
        <v>2771</v>
      </c>
      <c r="N1648" s="55">
        <f>H1648+L1648</f>
        <v>0</v>
      </c>
      <c r="O1648" s="102"/>
      <c r="P1648" s="102"/>
      <c r="Q1648" s="102"/>
      <c r="R1648" s="102"/>
      <c r="S1648" s="119">
        <f>M1648+O1648+P1648+Q1648+R1648</f>
        <v>2771</v>
      </c>
      <c r="T1648" s="119">
        <f>N1648+R1648</f>
        <v>0</v>
      </c>
      <c r="U1648" s="102"/>
      <c r="V1648" s="102"/>
      <c r="W1648" s="102"/>
      <c r="X1648" s="102"/>
      <c r="Y1648" s="55">
        <f>S1648+U1648+V1648+W1648+X1648</f>
        <v>2771</v>
      </c>
      <c r="Z1648" s="55">
        <f>T1648+X1648</f>
        <v>0</v>
      </c>
      <c r="AA1648" s="102"/>
      <c r="AB1648" s="102"/>
      <c r="AC1648" s="102"/>
      <c r="AD1648" s="102"/>
      <c r="AE1648" s="119">
        <f>Y1648+AA1648+AB1648+AC1648+AD1648</f>
        <v>2771</v>
      </c>
      <c r="AF1648" s="119">
        <f>Z1648+AD1648</f>
        <v>0</v>
      </c>
      <c r="AG1648" s="102"/>
      <c r="AH1648" s="102">
        <v>193</v>
      </c>
      <c r="AI1648" s="102"/>
      <c r="AJ1648" s="102"/>
      <c r="AK1648" s="55">
        <f>AE1648+AG1648+AH1648+AI1648+AJ1648</f>
        <v>2964</v>
      </c>
      <c r="AL1648" s="55">
        <f>AF1648+AJ1648</f>
        <v>0</v>
      </c>
      <c r="AM1648" s="102"/>
      <c r="AN1648" s="102"/>
      <c r="AO1648" s="102"/>
      <c r="AP1648" s="102"/>
      <c r="AQ1648" s="55">
        <f>AK1648+AM1648+AN1648+AO1648+AP1648</f>
        <v>2964</v>
      </c>
      <c r="AR1648" s="55">
        <f>AL1648+AP1648</f>
        <v>0</v>
      </c>
    </row>
    <row r="1649" spans="1:44">
      <c r="A1649" s="17" t="s">
        <v>61</v>
      </c>
      <c r="B1649" s="75">
        <v>924</v>
      </c>
      <c r="C1649" s="23" t="s">
        <v>20</v>
      </c>
      <c r="D1649" s="23" t="s">
        <v>55</v>
      </c>
      <c r="E1649" s="22" t="s">
        <v>225</v>
      </c>
      <c r="F1649" s="23" t="s">
        <v>62</v>
      </c>
      <c r="G1649" s="6">
        <f>G1650</f>
        <v>219</v>
      </c>
      <c r="H1649" s="6">
        <f t="shared" ref="H1649:AR1649" si="1810">H1650</f>
        <v>0</v>
      </c>
      <c r="I1649" s="6">
        <f t="shared" si="1810"/>
        <v>0</v>
      </c>
      <c r="J1649" s="6">
        <f t="shared" si="1810"/>
        <v>0</v>
      </c>
      <c r="K1649" s="6">
        <f t="shared" si="1810"/>
        <v>0</v>
      </c>
      <c r="L1649" s="6">
        <f t="shared" si="1810"/>
        <v>0</v>
      </c>
      <c r="M1649" s="6">
        <f t="shared" si="1810"/>
        <v>219</v>
      </c>
      <c r="N1649" s="6">
        <f t="shared" si="1810"/>
        <v>0</v>
      </c>
      <c r="O1649" s="6">
        <f t="shared" si="1810"/>
        <v>0</v>
      </c>
      <c r="P1649" s="6">
        <f t="shared" si="1810"/>
        <v>0</v>
      </c>
      <c r="Q1649" s="6">
        <f t="shared" si="1810"/>
        <v>0</v>
      </c>
      <c r="R1649" s="6">
        <f t="shared" si="1810"/>
        <v>0</v>
      </c>
      <c r="S1649" s="118">
        <f t="shared" si="1810"/>
        <v>219</v>
      </c>
      <c r="T1649" s="118">
        <f t="shared" si="1810"/>
        <v>0</v>
      </c>
      <c r="U1649" s="6">
        <f t="shared" si="1810"/>
        <v>-1</v>
      </c>
      <c r="V1649" s="6">
        <f t="shared" si="1810"/>
        <v>0</v>
      </c>
      <c r="W1649" s="6">
        <f t="shared" si="1810"/>
        <v>0</v>
      </c>
      <c r="X1649" s="6">
        <f t="shared" si="1810"/>
        <v>0</v>
      </c>
      <c r="Y1649" s="6">
        <f t="shared" si="1810"/>
        <v>218</v>
      </c>
      <c r="Z1649" s="6">
        <f t="shared" si="1810"/>
        <v>0</v>
      </c>
      <c r="AA1649" s="6">
        <f t="shared" si="1810"/>
        <v>0</v>
      </c>
      <c r="AB1649" s="6">
        <f t="shared" si="1810"/>
        <v>0</v>
      </c>
      <c r="AC1649" s="6">
        <f t="shared" si="1810"/>
        <v>0</v>
      </c>
      <c r="AD1649" s="6">
        <f t="shared" si="1810"/>
        <v>0</v>
      </c>
      <c r="AE1649" s="118">
        <f t="shared" si="1810"/>
        <v>218</v>
      </c>
      <c r="AF1649" s="118">
        <f t="shared" si="1810"/>
        <v>0</v>
      </c>
      <c r="AG1649" s="6">
        <f t="shared" si="1810"/>
        <v>-2</v>
      </c>
      <c r="AH1649" s="6">
        <f t="shared" si="1810"/>
        <v>0</v>
      </c>
      <c r="AI1649" s="6">
        <f t="shared" si="1810"/>
        <v>0</v>
      </c>
      <c r="AJ1649" s="6">
        <f t="shared" si="1810"/>
        <v>0</v>
      </c>
      <c r="AK1649" s="6">
        <f t="shared" si="1810"/>
        <v>216</v>
      </c>
      <c r="AL1649" s="6">
        <f t="shared" si="1810"/>
        <v>0</v>
      </c>
      <c r="AM1649" s="6">
        <f t="shared" si="1810"/>
        <v>0</v>
      </c>
      <c r="AN1649" s="6">
        <f t="shared" si="1810"/>
        <v>0</v>
      </c>
      <c r="AO1649" s="6">
        <f t="shared" si="1810"/>
        <v>0</v>
      </c>
      <c r="AP1649" s="6">
        <f t="shared" si="1810"/>
        <v>0</v>
      </c>
      <c r="AQ1649" s="6">
        <f t="shared" si="1810"/>
        <v>216</v>
      </c>
      <c r="AR1649" s="6">
        <f t="shared" si="1810"/>
        <v>0</v>
      </c>
    </row>
    <row r="1650" spans="1:44">
      <c r="A1650" s="17" t="s">
        <v>63</v>
      </c>
      <c r="B1650" s="75">
        <v>924</v>
      </c>
      <c r="C1650" s="23" t="s">
        <v>20</v>
      </c>
      <c r="D1650" s="23" t="s">
        <v>55</v>
      </c>
      <c r="E1650" s="22" t="s">
        <v>225</v>
      </c>
      <c r="F1650" s="23" t="s">
        <v>64</v>
      </c>
      <c r="G1650" s="6">
        <v>219</v>
      </c>
      <c r="H1650" s="6"/>
      <c r="I1650" s="102"/>
      <c r="J1650" s="102"/>
      <c r="K1650" s="102"/>
      <c r="L1650" s="102"/>
      <c r="M1650" s="55">
        <f>G1650+I1650+J1650+K1650+L1650</f>
        <v>219</v>
      </c>
      <c r="N1650" s="55">
        <f>H1650+L1650</f>
        <v>0</v>
      </c>
      <c r="O1650" s="102"/>
      <c r="P1650" s="102"/>
      <c r="Q1650" s="102"/>
      <c r="R1650" s="102"/>
      <c r="S1650" s="119">
        <f>M1650+O1650+P1650+Q1650+R1650</f>
        <v>219</v>
      </c>
      <c r="T1650" s="119">
        <f>N1650+R1650</f>
        <v>0</v>
      </c>
      <c r="U1650" s="6">
        <v>-1</v>
      </c>
      <c r="V1650" s="102"/>
      <c r="W1650" s="102"/>
      <c r="X1650" s="102"/>
      <c r="Y1650" s="55">
        <f>S1650+U1650+V1650+W1650+X1650</f>
        <v>218</v>
      </c>
      <c r="Z1650" s="55">
        <f>T1650+X1650</f>
        <v>0</v>
      </c>
      <c r="AA1650" s="6"/>
      <c r="AB1650" s="102"/>
      <c r="AC1650" s="102"/>
      <c r="AD1650" s="102"/>
      <c r="AE1650" s="119">
        <f>Y1650+AA1650+AB1650+AC1650+AD1650</f>
        <v>218</v>
      </c>
      <c r="AF1650" s="119">
        <f>Z1650+AD1650</f>
        <v>0</v>
      </c>
      <c r="AG1650" s="6">
        <v>-2</v>
      </c>
      <c r="AH1650" s="102"/>
      <c r="AI1650" s="102"/>
      <c r="AJ1650" s="102"/>
      <c r="AK1650" s="55">
        <f>AE1650+AG1650+AH1650+AI1650+AJ1650</f>
        <v>216</v>
      </c>
      <c r="AL1650" s="55">
        <f>AF1650+AJ1650</f>
        <v>0</v>
      </c>
      <c r="AM1650" s="6"/>
      <c r="AN1650" s="102"/>
      <c r="AO1650" s="102"/>
      <c r="AP1650" s="102"/>
      <c r="AQ1650" s="55">
        <f>AK1650+AM1650+AN1650+AO1650+AP1650</f>
        <v>216</v>
      </c>
      <c r="AR1650" s="55">
        <f>AL1650+AP1650</f>
        <v>0</v>
      </c>
    </row>
    <row r="1651" spans="1:44" ht="33">
      <c r="A1651" s="17" t="s">
        <v>692</v>
      </c>
      <c r="B1651" s="22" t="s">
        <v>618</v>
      </c>
      <c r="C1651" s="23" t="s">
        <v>20</v>
      </c>
      <c r="D1651" s="23" t="s">
        <v>55</v>
      </c>
      <c r="E1651" s="22" t="s">
        <v>693</v>
      </c>
      <c r="F1651" s="23"/>
      <c r="G1651" s="6"/>
      <c r="H1651" s="6"/>
      <c r="I1651" s="102"/>
      <c r="J1651" s="102"/>
      <c r="K1651" s="102"/>
      <c r="L1651" s="102"/>
      <c r="M1651" s="102"/>
      <c r="N1651" s="102"/>
      <c r="O1651" s="102">
        <f t="shared" ref="O1651:AL1651" si="1811">O1652+O1654</f>
        <v>0</v>
      </c>
      <c r="P1651" s="102">
        <f t="shared" si="1811"/>
        <v>0</v>
      </c>
      <c r="Q1651" s="102">
        <f t="shared" si="1811"/>
        <v>0</v>
      </c>
      <c r="R1651" s="55">
        <f t="shared" si="1811"/>
        <v>31564</v>
      </c>
      <c r="S1651" s="119">
        <f t="shared" si="1811"/>
        <v>31564</v>
      </c>
      <c r="T1651" s="119">
        <f t="shared" si="1811"/>
        <v>31564</v>
      </c>
      <c r="U1651" s="102">
        <f t="shared" si="1811"/>
        <v>0</v>
      </c>
      <c r="V1651" s="102">
        <f t="shared" si="1811"/>
        <v>0</v>
      </c>
      <c r="W1651" s="102">
        <f t="shared" si="1811"/>
        <v>0</v>
      </c>
      <c r="X1651" s="55">
        <f t="shared" si="1811"/>
        <v>0</v>
      </c>
      <c r="Y1651" s="55">
        <f t="shared" si="1811"/>
        <v>31564</v>
      </c>
      <c r="Z1651" s="55">
        <f t="shared" si="1811"/>
        <v>31564</v>
      </c>
      <c r="AA1651" s="102">
        <f t="shared" si="1811"/>
        <v>0</v>
      </c>
      <c r="AB1651" s="102">
        <f t="shared" si="1811"/>
        <v>0</v>
      </c>
      <c r="AC1651" s="102">
        <f t="shared" si="1811"/>
        <v>0</v>
      </c>
      <c r="AD1651" s="55">
        <f t="shared" si="1811"/>
        <v>0</v>
      </c>
      <c r="AE1651" s="119">
        <f t="shared" si="1811"/>
        <v>31564</v>
      </c>
      <c r="AF1651" s="119">
        <f t="shared" si="1811"/>
        <v>31564</v>
      </c>
      <c r="AG1651" s="102">
        <f t="shared" si="1811"/>
        <v>0</v>
      </c>
      <c r="AH1651" s="102">
        <f t="shared" si="1811"/>
        <v>0</v>
      </c>
      <c r="AI1651" s="102">
        <f t="shared" si="1811"/>
        <v>0</v>
      </c>
      <c r="AJ1651" s="55">
        <f t="shared" si="1811"/>
        <v>0</v>
      </c>
      <c r="AK1651" s="55">
        <f t="shared" si="1811"/>
        <v>31564</v>
      </c>
      <c r="AL1651" s="55">
        <f t="shared" si="1811"/>
        <v>31564</v>
      </c>
      <c r="AM1651" s="102">
        <f t="shared" ref="AM1651:AR1651" si="1812">AM1652+AM1654</f>
        <v>0</v>
      </c>
      <c r="AN1651" s="102">
        <f t="shared" si="1812"/>
        <v>0</v>
      </c>
      <c r="AO1651" s="102">
        <f t="shared" si="1812"/>
        <v>0</v>
      </c>
      <c r="AP1651" s="55">
        <f t="shared" si="1812"/>
        <v>0</v>
      </c>
      <c r="AQ1651" s="55">
        <f t="shared" si="1812"/>
        <v>31564</v>
      </c>
      <c r="AR1651" s="55">
        <f t="shared" si="1812"/>
        <v>31564</v>
      </c>
    </row>
    <row r="1652" spans="1:44" ht="66">
      <c r="A1652" s="17" t="s">
        <v>367</v>
      </c>
      <c r="B1652" s="22" t="s">
        <v>618</v>
      </c>
      <c r="C1652" s="23" t="s">
        <v>20</v>
      </c>
      <c r="D1652" s="23" t="s">
        <v>55</v>
      </c>
      <c r="E1652" s="22" t="s">
        <v>693</v>
      </c>
      <c r="F1652" s="23" t="s">
        <v>80</v>
      </c>
      <c r="G1652" s="6"/>
      <c r="H1652" s="6"/>
      <c r="I1652" s="102"/>
      <c r="J1652" s="102"/>
      <c r="K1652" s="102"/>
      <c r="L1652" s="102"/>
      <c r="M1652" s="102"/>
      <c r="N1652" s="102"/>
      <c r="O1652" s="102">
        <f>O1653</f>
        <v>0</v>
      </c>
      <c r="P1652" s="102">
        <f t="shared" ref="P1652:AR1652" si="1813">P1653</f>
        <v>0</v>
      </c>
      <c r="Q1652" s="102">
        <f t="shared" si="1813"/>
        <v>0</v>
      </c>
      <c r="R1652" s="55">
        <f t="shared" si="1813"/>
        <v>31258</v>
      </c>
      <c r="S1652" s="119">
        <f t="shared" si="1813"/>
        <v>31258</v>
      </c>
      <c r="T1652" s="119">
        <f t="shared" si="1813"/>
        <v>31258</v>
      </c>
      <c r="U1652" s="102">
        <f>U1653</f>
        <v>0</v>
      </c>
      <c r="V1652" s="102">
        <f t="shared" si="1813"/>
        <v>0</v>
      </c>
      <c r="W1652" s="102">
        <f t="shared" si="1813"/>
        <v>0</v>
      </c>
      <c r="X1652" s="55">
        <f t="shared" si="1813"/>
        <v>0</v>
      </c>
      <c r="Y1652" s="55">
        <f t="shared" si="1813"/>
        <v>31258</v>
      </c>
      <c r="Z1652" s="55">
        <f t="shared" si="1813"/>
        <v>31258</v>
      </c>
      <c r="AA1652" s="102">
        <f>AA1653</f>
        <v>0</v>
      </c>
      <c r="AB1652" s="102">
        <f t="shared" si="1813"/>
        <v>0</v>
      </c>
      <c r="AC1652" s="102">
        <f t="shared" si="1813"/>
        <v>0</v>
      </c>
      <c r="AD1652" s="55">
        <f t="shared" si="1813"/>
        <v>0</v>
      </c>
      <c r="AE1652" s="119">
        <f t="shared" si="1813"/>
        <v>31258</v>
      </c>
      <c r="AF1652" s="119">
        <f t="shared" si="1813"/>
        <v>31258</v>
      </c>
      <c r="AG1652" s="102">
        <f>AG1653</f>
        <v>0</v>
      </c>
      <c r="AH1652" s="102">
        <f t="shared" si="1813"/>
        <v>0</v>
      </c>
      <c r="AI1652" s="102">
        <f t="shared" si="1813"/>
        <v>0</v>
      </c>
      <c r="AJ1652" s="55">
        <f t="shared" si="1813"/>
        <v>0</v>
      </c>
      <c r="AK1652" s="55">
        <f t="shared" si="1813"/>
        <v>31258</v>
      </c>
      <c r="AL1652" s="55">
        <f t="shared" si="1813"/>
        <v>31258</v>
      </c>
      <c r="AM1652" s="102">
        <f>AM1653</f>
        <v>0</v>
      </c>
      <c r="AN1652" s="102">
        <f t="shared" si="1813"/>
        <v>0</v>
      </c>
      <c r="AO1652" s="102">
        <f t="shared" si="1813"/>
        <v>0</v>
      </c>
      <c r="AP1652" s="55">
        <f t="shared" si="1813"/>
        <v>0</v>
      </c>
      <c r="AQ1652" s="55">
        <f t="shared" si="1813"/>
        <v>31258</v>
      </c>
      <c r="AR1652" s="55">
        <f t="shared" si="1813"/>
        <v>31258</v>
      </c>
    </row>
    <row r="1653" spans="1:44">
      <c r="A1653" s="17" t="s">
        <v>101</v>
      </c>
      <c r="B1653" s="22" t="s">
        <v>618</v>
      </c>
      <c r="C1653" s="23" t="s">
        <v>20</v>
      </c>
      <c r="D1653" s="23" t="s">
        <v>55</v>
      </c>
      <c r="E1653" s="22" t="s">
        <v>693</v>
      </c>
      <c r="F1653" s="23" t="s">
        <v>102</v>
      </c>
      <c r="G1653" s="6"/>
      <c r="H1653" s="6"/>
      <c r="I1653" s="102"/>
      <c r="J1653" s="102"/>
      <c r="K1653" s="102"/>
      <c r="L1653" s="102"/>
      <c r="M1653" s="102"/>
      <c r="N1653" s="102"/>
      <c r="O1653" s="102"/>
      <c r="P1653" s="102"/>
      <c r="Q1653" s="102"/>
      <c r="R1653" s="55">
        <v>31258</v>
      </c>
      <c r="S1653" s="119">
        <f>M1653+O1653+P1653+Q1653+R1653</f>
        <v>31258</v>
      </c>
      <c r="T1653" s="119">
        <f>N1653+R1653</f>
        <v>31258</v>
      </c>
      <c r="U1653" s="102"/>
      <c r="V1653" s="102"/>
      <c r="W1653" s="102"/>
      <c r="X1653" s="55"/>
      <c r="Y1653" s="55">
        <f>S1653+U1653+V1653+W1653+X1653</f>
        <v>31258</v>
      </c>
      <c r="Z1653" s="55">
        <f>T1653+X1653</f>
        <v>31258</v>
      </c>
      <c r="AA1653" s="102"/>
      <c r="AB1653" s="102"/>
      <c r="AC1653" s="102"/>
      <c r="AD1653" s="55"/>
      <c r="AE1653" s="119">
        <f>Y1653+AA1653+AB1653+AC1653+AD1653</f>
        <v>31258</v>
      </c>
      <c r="AF1653" s="119">
        <f>Z1653+AD1653</f>
        <v>31258</v>
      </c>
      <c r="AG1653" s="102"/>
      <c r="AH1653" s="102"/>
      <c r="AI1653" s="102"/>
      <c r="AJ1653" s="55"/>
      <c r="AK1653" s="55">
        <f>AE1653+AG1653+AH1653+AI1653+AJ1653</f>
        <v>31258</v>
      </c>
      <c r="AL1653" s="55">
        <f>AF1653+AJ1653</f>
        <v>31258</v>
      </c>
      <c r="AM1653" s="102"/>
      <c r="AN1653" s="102"/>
      <c r="AO1653" s="102"/>
      <c r="AP1653" s="55"/>
      <c r="AQ1653" s="55">
        <f>AK1653+AM1653+AN1653+AO1653+AP1653</f>
        <v>31258</v>
      </c>
      <c r="AR1653" s="55">
        <f>AL1653+AP1653</f>
        <v>31258</v>
      </c>
    </row>
    <row r="1654" spans="1:44" ht="33">
      <c r="A1654" s="17" t="s">
        <v>221</v>
      </c>
      <c r="B1654" s="22" t="s">
        <v>618</v>
      </c>
      <c r="C1654" s="23" t="s">
        <v>20</v>
      </c>
      <c r="D1654" s="23" t="s">
        <v>55</v>
      </c>
      <c r="E1654" s="22" t="s">
        <v>693</v>
      </c>
      <c r="F1654" s="23" t="s">
        <v>29</v>
      </c>
      <c r="G1654" s="6"/>
      <c r="H1654" s="6"/>
      <c r="I1654" s="102"/>
      <c r="J1654" s="102"/>
      <c r="K1654" s="102"/>
      <c r="L1654" s="102"/>
      <c r="M1654" s="102"/>
      <c r="N1654" s="102"/>
      <c r="O1654" s="102">
        <f>O1655</f>
        <v>0</v>
      </c>
      <c r="P1654" s="102">
        <f t="shared" ref="P1654:AR1654" si="1814">P1655</f>
        <v>0</v>
      </c>
      <c r="Q1654" s="102">
        <f t="shared" si="1814"/>
        <v>0</v>
      </c>
      <c r="R1654" s="55">
        <f t="shared" si="1814"/>
        <v>306</v>
      </c>
      <c r="S1654" s="119">
        <f t="shared" si="1814"/>
        <v>306</v>
      </c>
      <c r="T1654" s="119">
        <f t="shared" si="1814"/>
        <v>306</v>
      </c>
      <c r="U1654" s="102">
        <f>U1655</f>
        <v>0</v>
      </c>
      <c r="V1654" s="102">
        <f t="shared" si="1814"/>
        <v>0</v>
      </c>
      <c r="W1654" s="102">
        <f t="shared" si="1814"/>
        <v>0</v>
      </c>
      <c r="X1654" s="55">
        <f t="shared" si="1814"/>
        <v>0</v>
      </c>
      <c r="Y1654" s="55">
        <f t="shared" si="1814"/>
        <v>306</v>
      </c>
      <c r="Z1654" s="55">
        <f t="shared" si="1814"/>
        <v>306</v>
      </c>
      <c r="AA1654" s="102">
        <f>AA1655</f>
        <v>0</v>
      </c>
      <c r="AB1654" s="102">
        <f t="shared" si="1814"/>
        <v>0</v>
      </c>
      <c r="AC1654" s="102">
        <f t="shared" si="1814"/>
        <v>0</v>
      </c>
      <c r="AD1654" s="55">
        <f t="shared" si="1814"/>
        <v>0</v>
      </c>
      <c r="AE1654" s="119">
        <f t="shared" si="1814"/>
        <v>306</v>
      </c>
      <c r="AF1654" s="119">
        <f t="shared" si="1814"/>
        <v>306</v>
      </c>
      <c r="AG1654" s="102">
        <f>AG1655</f>
        <v>0</v>
      </c>
      <c r="AH1654" s="102">
        <f t="shared" si="1814"/>
        <v>0</v>
      </c>
      <c r="AI1654" s="102">
        <f t="shared" si="1814"/>
        <v>0</v>
      </c>
      <c r="AJ1654" s="55">
        <f t="shared" si="1814"/>
        <v>0</v>
      </c>
      <c r="AK1654" s="55">
        <f t="shared" si="1814"/>
        <v>306</v>
      </c>
      <c r="AL1654" s="55">
        <f t="shared" si="1814"/>
        <v>306</v>
      </c>
      <c r="AM1654" s="102">
        <f>AM1655</f>
        <v>0</v>
      </c>
      <c r="AN1654" s="102">
        <f t="shared" si="1814"/>
        <v>0</v>
      </c>
      <c r="AO1654" s="102">
        <f t="shared" si="1814"/>
        <v>0</v>
      </c>
      <c r="AP1654" s="55">
        <f t="shared" si="1814"/>
        <v>0</v>
      </c>
      <c r="AQ1654" s="55">
        <f t="shared" si="1814"/>
        <v>306</v>
      </c>
      <c r="AR1654" s="55">
        <f t="shared" si="1814"/>
        <v>306</v>
      </c>
    </row>
    <row r="1655" spans="1:44" ht="33">
      <c r="A1655" s="17" t="s">
        <v>34</v>
      </c>
      <c r="B1655" s="22" t="s">
        <v>618</v>
      </c>
      <c r="C1655" s="23" t="s">
        <v>20</v>
      </c>
      <c r="D1655" s="23" t="s">
        <v>55</v>
      </c>
      <c r="E1655" s="22" t="s">
        <v>693</v>
      </c>
      <c r="F1655" s="23" t="s">
        <v>35</v>
      </c>
      <c r="G1655" s="6"/>
      <c r="H1655" s="6"/>
      <c r="I1655" s="102"/>
      <c r="J1655" s="102"/>
      <c r="K1655" s="102"/>
      <c r="L1655" s="102"/>
      <c r="M1655" s="102"/>
      <c r="N1655" s="102"/>
      <c r="O1655" s="102"/>
      <c r="P1655" s="102"/>
      <c r="Q1655" s="102"/>
      <c r="R1655" s="55">
        <v>306</v>
      </c>
      <c r="S1655" s="119">
        <f>M1655+O1655+P1655+Q1655+R1655</f>
        <v>306</v>
      </c>
      <c r="T1655" s="119">
        <f>N1655+R1655</f>
        <v>306</v>
      </c>
      <c r="U1655" s="102"/>
      <c r="V1655" s="102"/>
      <c r="W1655" s="102"/>
      <c r="X1655" s="55"/>
      <c r="Y1655" s="55">
        <f>S1655+U1655+V1655+W1655+X1655</f>
        <v>306</v>
      </c>
      <c r="Z1655" s="55">
        <f>T1655+X1655</f>
        <v>306</v>
      </c>
      <c r="AA1655" s="102"/>
      <c r="AB1655" s="102"/>
      <c r="AC1655" s="102"/>
      <c r="AD1655" s="55"/>
      <c r="AE1655" s="119">
        <f>Y1655+AA1655+AB1655+AC1655+AD1655</f>
        <v>306</v>
      </c>
      <c r="AF1655" s="119">
        <f>Z1655+AD1655</f>
        <v>306</v>
      </c>
      <c r="AG1655" s="102"/>
      <c r="AH1655" s="102"/>
      <c r="AI1655" s="102"/>
      <c r="AJ1655" s="55"/>
      <c r="AK1655" s="55">
        <f>AE1655+AG1655+AH1655+AI1655+AJ1655</f>
        <v>306</v>
      </c>
      <c r="AL1655" s="55">
        <f>AF1655+AJ1655</f>
        <v>306</v>
      </c>
      <c r="AM1655" s="102"/>
      <c r="AN1655" s="102"/>
      <c r="AO1655" s="102"/>
      <c r="AP1655" s="55"/>
      <c r="AQ1655" s="55">
        <f>AK1655+AM1655+AN1655+AO1655+AP1655</f>
        <v>306</v>
      </c>
      <c r="AR1655" s="55">
        <f>AL1655+AP1655</f>
        <v>306</v>
      </c>
    </row>
    <row r="1656" spans="1:44">
      <c r="A1656" s="17" t="s">
        <v>57</v>
      </c>
      <c r="B1656" s="18" t="s">
        <v>618</v>
      </c>
      <c r="C1656" s="18" t="s">
        <v>20</v>
      </c>
      <c r="D1656" s="18" t="s">
        <v>55</v>
      </c>
      <c r="E1656" s="18" t="s">
        <v>58</v>
      </c>
      <c r="F1656" s="23"/>
      <c r="G1656" s="6"/>
      <c r="H1656" s="6"/>
      <c r="I1656" s="102"/>
      <c r="J1656" s="102"/>
      <c r="K1656" s="102"/>
      <c r="L1656" s="102"/>
      <c r="M1656" s="102"/>
      <c r="N1656" s="102"/>
      <c r="O1656" s="102"/>
      <c r="P1656" s="102"/>
      <c r="Q1656" s="102"/>
      <c r="R1656" s="102"/>
      <c r="S1656" s="102"/>
      <c r="T1656" s="102"/>
      <c r="U1656" s="6">
        <f>U1657</f>
        <v>1</v>
      </c>
      <c r="V1656" s="6">
        <f t="shared" ref="V1656:AK1659" si="1815">V1657</f>
        <v>0</v>
      </c>
      <c r="W1656" s="6">
        <f t="shared" si="1815"/>
        <v>0</v>
      </c>
      <c r="X1656" s="6">
        <f t="shared" si="1815"/>
        <v>0</v>
      </c>
      <c r="Y1656" s="6">
        <f t="shared" si="1815"/>
        <v>1</v>
      </c>
      <c r="Z1656" s="6">
        <f t="shared" si="1815"/>
        <v>0</v>
      </c>
      <c r="AA1656" s="6">
        <f>AA1657</f>
        <v>0</v>
      </c>
      <c r="AB1656" s="6">
        <f t="shared" si="1815"/>
        <v>0</v>
      </c>
      <c r="AC1656" s="6">
        <f t="shared" si="1815"/>
        <v>0</v>
      </c>
      <c r="AD1656" s="6">
        <f t="shared" si="1815"/>
        <v>0</v>
      </c>
      <c r="AE1656" s="118">
        <f t="shared" si="1815"/>
        <v>1</v>
      </c>
      <c r="AF1656" s="118">
        <f t="shared" si="1815"/>
        <v>0</v>
      </c>
      <c r="AG1656" s="6">
        <f>AG1657</f>
        <v>2</v>
      </c>
      <c r="AH1656" s="6">
        <f t="shared" si="1815"/>
        <v>0</v>
      </c>
      <c r="AI1656" s="6">
        <f t="shared" si="1815"/>
        <v>0</v>
      </c>
      <c r="AJ1656" s="6">
        <f t="shared" si="1815"/>
        <v>0</v>
      </c>
      <c r="AK1656" s="6">
        <f t="shared" si="1815"/>
        <v>3</v>
      </c>
      <c r="AL1656" s="6">
        <f t="shared" ref="AH1656:AL1659" si="1816">AL1657</f>
        <v>0</v>
      </c>
      <c r="AM1656" s="6">
        <f>AM1657</f>
        <v>0</v>
      </c>
      <c r="AN1656" s="6">
        <f t="shared" ref="AN1656:AR1659" si="1817">AN1657</f>
        <v>0</v>
      </c>
      <c r="AO1656" s="6">
        <f t="shared" si="1817"/>
        <v>0</v>
      </c>
      <c r="AP1656" s="6">
        <f t="shared" si="1817"/>
        <v>0</v>
      </c>
      <c r="AQ1656" s="6">
        <f t="shared" si="1817"/>
        <v>3</v>
      </c>
      <c r="AR1656" s="6">
        <f t="shared" si="1817"/>
        <v>0</v>
      </c>
    </row>
    <row r="1657" spans="1:44">
      <c r="A1657" s="17" t="s">
        <v>112</v>
      </c>
      <c r="B1657" s="18" t="s">
        <v>618</v>
      </c>
      <c r="C1657" s="18" t="s">
        <v>20</v>
      </c>
      <c r="D1657" s="18" t="s">
        <v>55</v>
      </c>
      <c r="E1657" s="22" t="s">
        <v>530</v>
      </c>
      <c r="F1657" s="23"/>
      <c r="G1657" s="6"/>
      <c r="H1657" s="6"/>
      <c r="I1657" s="102"/>
      <c r="J1657" s="102"/>
      <c r="K1657" s="102"/>
      <c r="L1657" s="102"/>
      <c r="M1657" s="102"/>
      <c r="N1657" s="102"/>
      <c r="O1657" s="102"/>
      <c r="P1657" s="102"/>
      <c r="Q1657" s="102"/>
      <c r="R1657" s="102"/>
      <c r="S1657" s="102"/>
      <c r="T1657" s="102"/>
      <c r="U1657" s="6">
        <f>U1658</f>
        <v>1</v>
      </c>
      <c r="V1657" s="6">
        <f t="shared" si="1815"/>
        <v>0</v>
      </c>
      <c r="W1657" s="6">
        <f t="shared" si="1815"/>
        <v>0</v>
      </c>
      <c r="X1657" s="6">
        <f t="shared" si="1815"/>
        <v>0</v>
      </c>
      <c r="Y1657" s="6">
        <f t="shared" si="1815"/>
        <v>1</v>
      </c>
      <c r="Z1657" s="6">
        <f t="shared" si="1815"/>
        <v>0</v>
      </c>
      <c r="AA1657" s="6">
        <f>AA1658</f>
        <v>0</v>
      </c>
      <c r="AB1657" s="6">
        <f t="shared" si="1815"/>
        <v>0</v>
      </c>
      <c r="AC1657" s="6">
        <f t="shared" si="1815"/>
        <v>0</v>
      </c>
      <c r="AD1657" s="6">
        <f t="shared" si="1815"/>
        <v>0</v>
      </c>
      <c r="AE1657" s="118">
        <f t="shared" si="1815"/>
        <v>1</v>
      </c>
      <c r="AF1657" s="118">
        <f t="shared" si="1815"/>
        <v>0</v>
      </c>
      <c r="AG1657" s="6">
        <f>AG1658</f>
        <v>2</v>
      </c>
      <c r="AH1657" s="6">
        <f t="shared" si="1816"/>
        <v>0</v>
      </c>
      <c r="AI1657" s="6">
        <f t="shared" si="1816"/>
        <v>0</v>
      </c>
      <c r="AJ1657" s="6">
        <f t="shared" si="1816"/>
        <v>0</v>
      </c>
      <c r="AK1657" s="6">
        <f t="shared" si="1816"/>
        <v>3</v>
      </c>
      <c r="AL1657" s="6">
        <f t="shared" si="1816"/>
        <v>0</v>
      </c>
      <c r="AM1657" s="6">
        <f>AM1658</f>
        <v>0</v>
      </c>
      <c r="AN1657" s="6">
        <f t="shared" si="1817"/>
        <v>0</v>
      </c>
      <c r="AO1657" s="6">
        <f t="shared" si="1817"/>
        <v>0</v>
      </c>
      <c r="AP1657" s="6">
        <f t="shared" si="1817"/>
        <v>0</v>
      </c>
      <c r="AQ1657" s="6">
        <f t="shared" si="1817"/>
        <v>3</v>
      </c>
      <c r="AR1657" s="6">
        <f t="shared" si="1817"/>
        <v>0</v>
      </c>
    </row>
    <row r="1658" spans="1:44" ht="33">
      <c r="A1658" s="17" t="s">
        <v>644</v>
      </c>
      <c r="B1658" s="22" t="s">
        <v>618</v>
      </c>
      <c r="C1658" s="23" t="s">
        <v>20</v>
      </c>
      <c r="D1658" s="23" t="s">
        <v>55</v>
      </c>
      <c r="E1658" s="22" t="s">
        <v>645</v>
      </c>
      <c r="F1658" s="23"/>
      <c r="G1658" s="6"/>
      <c r="H1658" s="6"/>
      <c r="I1658" s="102"/>
      <c r="J1658" s="102"/>
      <c r="K1658" s="102"/>
      <c r="L1658" s="102"/>
      <c r="M1658" s="102"/>
      <c r="N1658" s="102"/>
      <c r="O1658" s="102"/>
      <c r="P1658" s="102"/>
      <c r="Q1658" s="102"/>
      <c r="R1658" s="102"/>
      <c r="S1658" s="102"/>
      <c r="T1658" s="102"/>
      <c r="U1658" s="6">
        <f>U1659</f>
        <v>1</v>
      </c>
      <c r="V1658" s="6">
        <f t="shared" si="1815"/>
        <v>0</v>
      </c>
      <c r="W1658" s="6">
        <f t="shared" si="1815"/>
        <v>0</v>
      </c>
      <c r="X1658" s="6">
        <f t="shared" si="1815"/>
        <v>0</v>
      </c>
      <c r="Y1658" s="6">
        <f t="shared" si="1815"/>
        <v>1</v>
      </c>
      <c r="Z1658" s="6">
        <f t="shared" si="1815"/>
        <v>0</v>
      </c>
      <c r="AA1658" s="6">
        <f>AA1659</f>
        <v>0</v>
      </c>
      <c r="AB1658" s="6">
        <f t="shared" si="1815"/>
        <v>0</v>
      </c>
      <c r="AC1658" s="6">
        <f t="shared" si="1815"/>
        <v>0</v>
      </c>
      <c r="AD1658" s="6">
        <f t="shared" si="1815"/>
        <v>0</v>
      </c>
      <c r="AE1658" s="118">
        <f t="shared" si="1815"/>
        <v>1</v>
      </c>
      <c r="AF1658" s="118">
        <f t="shared" si="1815"/>
        <v>0</v>
      </c>
      <c r="AG1658" s="6">
        <f>AG1659</f>
        <v>2</v>
      </c>
      <c r="AH1658" s="6">
        <f t="shared" si="1816"/>
        <v>0</v>
      </c>
      <c r="AI1658" s="6">
        <f t="shared" si="1816"/>
        <v>0</v>
      </c>
      <c r="AJ1658" s="6">
        <f t="shared" si="1816"/>
        <v>0</v>
      </c>
      <c r="AK1658" s="6">
        <f t="shared" si="1816"/>
        <v>3</v>
      </c>
      <c r="AL1658" s="6">
        <f t="shared" si="1816"/>
        <v>0</v>
      </c>
      <c r="AM1658" s="6">
        <f>AM1659</f>
        <v>0</v>
      </c>
      <c r="AN1658" s="6">
        <f t="shared" si="1817"/>
        <v>0</v>
      </c>
      <c r="AO1658" s="6">
        <f t="shared" si="1817"/>
        <v>0</v>
      </c>
      <c r="AP1658" s="6">
        <f t="shared" si="1817"/>
        <v>0</v>
      </c>
      <c r="AQ1658" s="6">
        <f t="shared" si="1817"/>
        <v>3</v>
      </c>
      <c r="AR1658" s="6">
        <f t="shared" si="1817"/>
        <v>0</v>
      </c>
    </row>
    <row r="1659" spans="1:44">
      <c r="A1659" s="17" t="s">
        <v>61</v>
      </c>
      <c r="B1659" s="22" t="s">
        <v>618</v>
      </c>
      <c r="C1659" s="23" t="s">
        <v>20</v>
      </c>
      <c r="D1659" s="23" t="s">
        <v>55</v>
      </c>
      <c r="E1659" s="22" t="s">
        <v>645</v>
      </c>
      <c r="F1659" s="23">
        <v>800</v>
      </c>
      <c r="G1659" s="6"/>
      <c r="H1659" s="6"/>
      <c r="I1659" s="102"/>
      <c r="J1659" s="102"/>
      <c r="K1659" s="102"/>
      <c r="L1659" s="102"/>
      <c r="M1659" s="102"/>
      <c r="N1659" s="102"/>
      <c r="O1659" s="102"/>
      <c r="P1659" s="102"/>
      <c r="Q1659" s="102"/>
      <c r="R1659" s="102"/>
      <c r="S1659" s="102"/>
      <c r="T1659" s="102"/>
      <c r="U1659" s="6">
        <f>U1660</f>
        <v>1</v>
      </c>
      <c r="V1659" s="6">
        <f t="shared" si="1815"/>
        <v>0</v>
      </c>
      <c r="W1659" s="6">
        <f t="shared" si="1815"/>
        <v>0</v>
      </c>
      <c r="X1659" s="6">
        <f t="shared" si="1815"/>
        <v>0</v>
      </c>
      <c r="Y1659" s="6">
        <f t="shared" si="1815"/>
        <v>1</v>
      </c>
      <c r="Z1659" s="6">
        <f t="shared" si="1815"/>
        <v>0</v>
      </c>
      <c r="AA1659" s="6">
        <f>AA1660</f>
        <v>0</v>
      </c>
      <c r="AB1659" s="6">
        <f t="shared" si="1815"/>
        <v>0</v>
      </c>
      <c r="AC1659" s="6">
        <f t="shared" si="1815"/>
        <v>0</v>
      </c>
      <c r="AD1659" s="6">
        <f t="shared" si="1815"/>
        <v>0</v>
      </c>
      <c r="AE1659" s="118">
        <f t="shared" si="1815"/>
        <v>1</v>
      </c>
      <c r="AF1659" s="118">
        <f t="shared" si="1815"/>
        <v>0</v>
      </c>
      <c r="AG1659" s="6">
        <f>AG1660</f>
        <v>2</v>
      </c>
      <c r="AH1659" s="6">
        <f t="shared" si="1816"/>
        <v>0</v>
      </c>
      <c r="AI1659" s="6">
        <f t="shared" si="1816"/>
        <v>0</v>
      </c>
      <c r="AJ1659" s="6">
        <f t="shared" si="1816"/>
        <v>0</v>
      </c>
      <c r="AK1659" s="6">
        <f t="shared" si="1816"/>
        <v>3</v>
      </c>
      <c r="AL1659" s="6">
        <f t="shared" si="1816"/>
        <v>0</v>
      </c>
      <c r="AM1659" s="6">
        <f>AM1660</f>
        <v>0</v>
      </c>
      <c r="AN1659" s="6">
        <f t="shared" si="1817"/>
        <v>0</v>
      </c>
      <c r="AO1659" s="6">
        <f t="shared" si="1817"/>
        <v>0</v>
      </c>
      <c r="AP1659" s="6">
        <f t="shared" si="1817"/>
        <v>0</v>
      </c>
      <c r="AQ1659" s="6">
        <f t="shared" si="1817"/>
        <v>3</v>
      </c>
      <c r="AR1659" s="6">
        <f t="shared" si="1817"/>
        <v>0</v>
      </c>
    </row>
    <row r="1660" spans="1:44">
      <c r="A1660" s="17" t="s">
        <v>142</v>
      </c>
      <c r="B1660" s="22" t="s">
        <v>618</v>
      </c>
      <c r="C1660" s="23" t="s">
        <v>20</v>
      </c>
      <c r="D1660" s="23" t="s">
        <v>55</v>
      </c>
      <c r="E1660" s="22" t="s">
        <v>645</v>
      </c>
      <c r="F1660" s="23">
        <v>830</v>
      </c>
      <c r="G1660" s="6"/>
      <c r="H1660" s="6"/>
      <c r="I1660" s="102"/>
      <c r="J1660" s="102"/>
      <c r="K1660" s="102"/>
      <c r="L1660" s="102"/>
      <c r="M1660" s="102"/>
      <c r="N1660" s="102"/>
      <c r="O1660" s="102"/>
      <c r="P1660" s="102"/>
      <c r="Q1660" s="102"/>
      <c r="R1660" s="102"/>
      <c r="S1660" s="102"/>
      <c r="T1660" s="102"/>
      <c r="U1660" s="6">
        <v>1</v>
      </c>
      <c r="V1660" s="6"/>
      <c r="W1660" s="6"/>
      <c r="X1660" s="6"/>
      <c r="Y1660" s="6">
        <f>S1660+U1660+V1660+W1660+X1660</f>
        <v>1</v>
      </c>
      <c r="Z1660" s="6">
        <f>T1660+X1660</f>
        <v>0</v>
      </c>
      <c r="AA1660" s="6"/>
      <c r="AB1660" s="6"/>
      <c r="AC1660" s="6"/>
      <c r="AD1660" s="6"/>
      <c r="AE1660" s="118">
        <f>Y1660+AA1660+AB1660+AC1660+AD1660</f>
        <v>1</v>
      </c>
      <c r="AF1660" s="118">
        <f>Z1660+AD1660</f>
        <v>0</v>
      </c>
      <c r="AG1660" s="6">
        <v>2</v>
      </c>
      <c r="AH1660" s="6"/>
      <c r="AI1660" s="6"/>
      <c r="AJ1660" s="6"/>
      <c r="AK1660" s="6">
        <f>AE1660+AG1660+AH1660+AI1660+AJ1660</f>
        <v>3</v>
      </c>
      <c r="AL1660" s="6">
        <f>AF1660+AJ1660</f>
        <v>0</v>
      </c>
      <c r="AM1660" s="6"/>
      <c r="AN1660" s="6"/>
      <c r="AO1660" s="6"/>
      <c r="AP1660" s="6"/>
      <c r="AQ1660" s="6">
        <f>AK1660+AM1660+AN1660+AO1660+AP1660</f>
        <v>3</v>
      </c>
      <c r="AR1660" s="6">
        <f>AL1660+AP1660</f>
        <v>0</v>
      </c>
    </row>
    <row r="1661" spans="1:44">
      <c r="A1661" s="17"/>
      <c r="B1661" s="75"/>
      <c r="C1661" s="23"/>
      <c r="D1661" s="23"/>
      <c r="E1661" s="22"/>
      <c r="F1661" s="23"/>
      <c r="G1661" s="52"/>
      <c r="H1661" s="52"/>
      <c r="I1661" s="102"/>
      <c r="J1661" s="102"/>
      <c r="K1661" s="102"/>
      <c r="L1661" s="102"/>
      <c r="M1661" s="102"/>
      <c r="N1661" s="102"/>
      <c r="O1661" s="102"/>
      <c r="P1661" s="102"/>
      <c r="Q1661" s="102"/>
      <c r="R1661" s="102"/>
      <c r="S1661" s="102"/>
      <c r="T1661" s="102"/>
      <c r="U1661" s="102"/>
      <c r="V1661" s="102"/>
      <c r="W1661" s="102"/>
      <c r="X1661" s="102"/>
      <c r="Y1661" s="102"/>
      <c r="Z1661" s="102"/>
      <c r="AA1661" s="102"/>
      <c r="AB1661" s="102"/>
      <c r="AC1661" s="102"/>
      <c r="AD1661" s="102"/>
      <c r="AE1661" s="121"/>
      <c r="AF1661" s="121"/>
      <c r="AG1661" s="102"/>
      <c r="AH1661" s="102"/>
      <c r="AI1661" s="102"/>
      <c r="AJ1661" s="102"/>
      <c r="AK1661" s="102"/>
      <c r="AL1661" s="102"/>
      <c r="AM1661" s="102"/>
      <c r="AN1661" s="102"/>
      <c r="AO1661" s="102"/>
      <c r="AP1661" s="102"/>
      <c r="AQ1661" s="102"/>
      <c r="AR1661" s="102"/>
    </row>
    <row r="1662" spans="1:44" ht="21.75" customHeight="1">
      <c r="A1662" s="15" t="s">
        <v>30</v>
      </c>
      <c r="B1662" s="31">
        <v>924</v>
      </c>
      <c r="C1662" s="16" t="s">
        <v>31</v>
      </c>
      <c r="D1662" s="16" t="s">
        <v>16</v>
      </c>
      <c r="E1662" s="16"/>
      <c r="F1662" s="92"/>
      <c r="G1662" s="11">
        <f>G1663</f>
        <v>7741</v>
      </c>
      <c r="H1662" s="11">
        <f t="shared" ref="H1662:AR1662" si="1818">H1663</f>
        <v>0</v>
      </c>
      <c r="I1662" s="11">
        <f t="shared" si="1818"/>
        <v>0</v>
      </c>
      <c r="J1662" s="11">
        <f t="shared" si="1818"/>
        <v>0</v>
      </c>
      <c r="K1662" s="11">
        <f t="shared" si="1818"/>
        <v>0</v>
      </c>
      <c r="L1662" s="11">
        <f t="shared" si="1818"/>
        <v>0</v>
      </c>
      <c r="M1662" s="11">
        <f t="shared" si="1818"/>
        <v>7741</v>
      </c>
      <c r="N1662" s="11">
        <f t="shared" si="1818"/>
        <v>0</v>
      </c>
      <c r="O1662" s="11">
        <f t="shared" si="1818"/>
        <v>0</v>
      </c>
      <c r="P1662" s="11">
        <f t="shared" si="1818"/>
        <v>1000</v>
      </c>
      <c r="Q1662" s="11">
        <f t="shared" si="1818"/>
        <v>0</v>
      </c>
      <c r="R1662" s="11">
        <f t="shared" si="1818"/>
        <v>0</v>
      </c>
      <c r="S1662" s="11">
        <f t="shared" si="1818"/>
        <v>8741</v>
      </c>
      <c r="T1662" s="11">
        <f t="shared" si="1818"/>
        <v>0</v>
      </c>
      <c r="U1662" s="11">
        <f t="shared" si="1818"/>
        <v>0</v>
      </c>
      <c r="V1662" s="11">
        <f t="shared" si="1818"/>
        <v>0</v>
      </c>
      <c r="W1662" s="11">
        <f t="shared" si="1818"/>
        <v>0</v>
      </c>
      <c r="X1662" s="11">
        <f t="shared" si="1818"/>
        <v>0</v>
      </c>
      <c r="Y1662" s="11">
        <f t="shared" si="1818"/>
        <v>8741</v>
      </c>
      <c r="Z1662" s="11">
        <f t="shared" si="1818"/>
        <v>0</v>
      </c>
      <c r="AA1662" s="11">
        <f t="shared" si="1818"/>
        <v>0</v>
      </c>
      <c r="AB1662" s="11">
        <f t="shared" si="1818"/>
        <v>0</v>
      </c>
      <c r="AC1662" s="11">
        <f t="shared" si="1818"/>
        <v>0</v>
      </c>
      <c r="AD1662" s="11">
        <f t="shared" si="1818"/>
        <v>1923</v>
      </c>
      <c r="AE1662" s="127">
        <f t="shared" si="1818"/>
        <v>10664</v>
      </c>
      <c r="AF1662" s="127">
        <f t="shared" si="1818"/>
        <v>1923</v>
      </c>
      <c r="AG1662" s="11">
        <f t="shared" si="1818"/>
        <v>0</v>
      </c>
      <c r="AH1662" s="11">
        <f t="shared" si="1818"/>
        <v>0</v>
      </c>
      <c r="AI1662" s="11">
        <f t="shared" si="1818"/>
        <v>0</v>
      </c>
      <c r="AJ1662" s="11">
        <f t="shared" si="1818"/>
        <v>0</v>
      </c>
      <c r="AK1662" s="11">
        <f t="shared" si="1818"/>
        <v>10664</v>
      </c>
      <c r="AL1662" s="11">
        <f t="shared" si="1818"/>
        <v>1923</v>
      </c>
      <c r="AM1662" s="11">
        <f t="shared" si="1818"/>
        <v>0</v>
      </c>
      <c r="AN1662" s="11">
        <f t="shared" si="1818"/>
        <v>0</v>
      </c>
      <c r="AO1662" s="11">
        <f t="shared" si="1818"/>
        <v>0</v>
      </c>
      <c r="AP1662" s="11">
        <f t="shared" si="1818"/>
        <v>0</v>
      </c>
      <c r="AQ1662" s="11">
        <f t="shared" si="1818"/>
        <v>10664</v>
      </c>
      <c r="AR1662" s="11">
        <f t="shared" si="1818"/>
        <v>1923</v>
      </c>
    </row>
    <row r="1663" spans="1:44" ht="87.75" customHeight="1">
      <c r="A1663" s="57" t="s">
        <v>703</v>
      </c>
      <c r="B1663" s="75">
        <v>924</v>
      </c>
      <c r="C1663" s="23" t="s">
        <v>31</v>
      </c>
      <c r="D1663" s="23" t="s">
        <v>16</v>
      </c>
      <c r="E1663" s="22" t="s">
        <v>116</v>
      </c>
      <c r="F1663" s="23"/>
      <c r="G1663" s="6">
        <f>G1670+G1664</f>
        <v>7741</v>
      </c>
      <c r="H1663" s="6">
        <f t="shared" ref="H1663:N1663" si="1819">H1670+H1664</f>
        <v>0</v>
      </c>
      <c r="I1663" s="6">
        <f t="shared" si="1819"/>
        <v>0</v>
      </c>
      <c r="J1663" s="6">
        <f t="shared" si="1819"/>
        <v>0</v>
      </c>
      <c r="K1663" s="6">
        <f t="shared" si="1819"/>
        <v>0</v>
      </c>
      <c r="L1663" s="6">
        <f t="shared" si="1819"/>
        <v>0</v>
      </c>
      <c r="M1663" s="6">
        <f t="shared" si="1819"/>
        <v>7741</v>
      </c>
      <c r="N1663" s="6">
        <f t="shared" si="1819"/>
        <v>0</v>
      </c>
      <c r="O1663" s="6">
        <f t="shared" ref="O1663:T1663" si="1820">O1670+O1664</f>
        <v>0</v>
      </c>
      <c r="P1663" s="6">
        <f t="shared" si="1820"/>
        <v>1000</v>
      </c>
      <c r="Q1663" s="6">
        <f t="shared" si="1820"/>
        <v>0</v>
      </c>
      <c r="R1663" s="6">
        <f t="shared" si="1820"/>
        <v>0</v>
      </c>
      <c r="S1663" s="118">
        <f t="shared" si="1820"/>
        <v>8741</v>
      </c>
      <c r="T1663" s="118">
        <f t="shared" si="1820"/>
        <v>0</v>
      </c>
      <c r="U1663" s="6">
        <f t="shared" ref="U1663:Z1663" si="1821">U1670+U1664</f>
        <v>0</v>
      </c>
      <c r="V1663" s="6">
        <f t="shared" si="1821"/>
        <v>0</v>
      </c>
      <c r="W1663" s="6">
        <f t="shared" si="1821"/>
        <v>0</v>
      </c>
      <c r="X1663" s="6">
        <f t="shared" si="1821"/>
        <v>0</v>
      </c>
      <c r="Y1663" s="6">
        <f t="shared" si="1821"/>
        <v>8741</v>
      </c>
      <c r="Z1663" s="6">
        <f t="shared" si="1821"/>
        <v>0</v>
      </c>
      <c r="AA1663" s="6">
        <f t="shared" ref="AA1663:AL1663" si="1822">AA1670+AA1664+AA1683</f>
        <v>0</v>
      </c>
      <c r="AB1663" s="6">
        <f t="shared" si="1822"/>
        <v>0</v>
      </c>
      <c r="AC1663" s="6">
        <f t="shared" si="1822"/>
        <v>0</v>
      </c>
      <c r="AD1663" s="6">
        <f t="shared" si="1822"/>
        <v>1923</v>
      </c>
      <c r="AE1663" s="118">
        <f t="shared" si="1822"/>
        <v>10664</v>
      </c>
      <c r="AF1663" s="118">
        <f t="shared" si="1822"/>
        <v>1923</v>
      </c>
      <c r="AG1663" s="6">
        <f t="shared" si="1822"/>
        <v>0</v>
      </c>
      <c r="AH1663" s="6">
        <f t="shared" si="1822"/>
        <v>0</v>
      </c>
      <c r="AI1663" s="6">
        <f t="shared" si="1822"/>
        <v>0</v>
      </c>
      <c r="AJ1663" s="6">
        <f t="shared" si="1822"/>
        <v>0</v>
      </c>
      <c r="AK1663" s="6">
        <f t="shared" si="1822"/>
        <v>10664</v>
      </c>
      <c r="AL1663" s="6">
        <f t="shared" si="1822"/>
        <v>1923</v>
      </c>
      <c r="AM1663" s="6">
        <f t="shared" ref="AM1663:AR1663" si="1823">AM1670+AM1664+AM1683</f>
        <v>0</v>
      </c>
      <c r="AN1663" s="6">
        <f t="shared" si="1823"/>
        <v>0</v>
      </c>
      <c r="AO1663" s="6">
        <f t="shared" si="1823"/>
        <v>0</v>
      </c>
      <c r="AP1663" s="6">
        <f t="shared" si="1823"/>
        <v>0</v>
      </c>
      <c r="AQ1663" s="6">
        <f t="shared" si="1823"/>
        <v>10664</v>
      </c>
      <c r="AR1663" s="6">
        <f t="shared" si="1823"/>
        <v>1923</v>
      </c>
    </row>
    <row r="1664" spans="1:44" ht="20.25" customHeight="1">
      <c r="A1664" s="17" t="s">
        <v>14</v>
      </c>
      <c r="B1664" s="75">
        <v>924</v>
      </c>
      <c r="C1664" s="23" t="s">
        <v>31</v>
      </c>
      <c r="D1664" s="23" t="s">
        <v>16</v>
      </c>
      <c r="E1664" s="22" t="s">
        <v>508</v>
      </c>
      <c r="F1664" s="23"/>
      <c r="G1664" s="6">
        <f t="shared" ref="G1664:V1666" si="1824">G1665</f>
        <v>591</v>
      </c>
      <c r="H1664" s="6">
        <f t="shared" si="1824"/>
        <v>0</v>
      </c>
      <c r="I1664" s="6">
        <f t="shared" si="1824"/>
        <v>0</v>
      </c>
      <c r="J1664" s="6">
        <f t="shared" si="1824"/>
        <v>0</v>
      </c>
      <c r="K1664" s="6">
        <f t="shared" si="1824"/>
        <v>0</v>
      </c>
      <c r="L1664" s="6">
        <f t="shared" si="1824"/>
        <v>0</v>
      </c>
      <c r="M1664" s="6">
        <f t="shared" si="1824"/>
        <v>591</v>
      </c>
      <c r="N1664" s="6">
        <f t="shared" si="1824"/>
        <v>0</v>
      </c>
      <c r="O1664" s="6">
        <f t="shared" si="1824"/>
        <v>0</v>
      </c>
      <c r="P1664" s="6">
        <f t="shared" si="1824"/>
        <v>0</v>
      </c>
      <c r="Q1664" s="6">
        <f t="shared" si="1824"/>
        <v>0</v>
      </c>
      <c r="R1664" s="6">
        <f t="shared" si="1824"/>
        <v>0</v>
      </c>
      <c r="S1664" s="118">
        <f t="shared" si="1824"/>
        <v>591</v>
      </c>
      <c r="T1664" s="118">
        <f t="shared" si="1824"/>
        <v>0</v>
      </c>
      <c r="U1664" s="6">
        <f t="shared" si="1824"/>
        <v>0</v>
      </c>
      <c r="V1664" s="6">
        <f t="shared" si="1824"/>
        <v>0</v>
      </c>
      <c r="W1664" s="6">
        <f t="shared" ref="U1664:AJ1666" si="1825">W1665</f>
        <v>0</v>
      </c>
      <c r="X1664" s="6">
        <f t="shared" si="1825"/>
        <v>0</v>
      </c>
      <c r="Y1664" s="6">
        <f t="shared" si="1825"/>
        <v>591</v>
      </c>
      <c r="Z1664" s="6">
        <f t="shared" si="1825"/>
        <v>0</v>
      </c>
      <c r="AA1664" s="6">
        <f t="shared" si="1825"/>
        <v>0</v>
      </c>
      <c r="AB1664" s="6">
        <f t="shared" si="1825"/>
        <v>0</v>
      </c>
      <c r="AC1664" s="6">
        <f t="shared" si="1825"/>
        <v>0</v>
      </c>
      <c r="AD1664" s="6">
        <f t="shared" si="1825"/>
        <v>0</v>
      </c>
      <c r="AE1664" s="118">
        <f t="shared" si="1825"/>
        <v>591</v>
      </c>
      <c r="AF1664" s="118">
        <f t="shared" si="1825"/>
        <v>0</v>
      </c>
      <c r="AG1664" s="6">
        <f t="shared" si="1825"/>
        <v>0</v>
      </c>
      <c r="AH1664" s="6">
        <f t="shared" si="1825"/>
        <v>0</v>
      </c>
      <c r="AI1664" s="6">
        <f t="shared" si="1825"/>
        <v>0</v>
      </c>
      <c r="AJ1664" s="6">
        <f t="shared" si="1825"/>
        <v>0</v>
      </c>
      <c r="AK1664" s="6">
        <f t="shared" ref="AK1664:AR1664" si="1826">AK1665</f>
        <v>591</v>
      </c>
      <c r="AL1664" s="6">
        <f t="shared" si="1826"/>
        <v>0</v>
      </c>
      <c r="AM1664" s="6">
        <f t="shared" si="1826"/>
        <v>0</v>
      </c>
      <c r="AN1664" s="6">
        <f t="shared" si="1826"/>
        <v>0</v>
      </c>
      <c r="AO1664" s="6">
        <f t="shared" si="1826"/>
        <v>0</v>
      </c>
      <c r="AP1664" s="6">
        <f t="shared" si="1826"/>
        <v>0</v>
      </c>
      <c r="AQ1664" s="6">
        <f t="shared" si="1826"/>
        <v>591</v>
      </c>
      <c r="AR1664" s="6">
        <f t="shared" si="1826"/>
        <v>0</v>
      </c>
    </row>
    <row r="1665" spans="1:44" ht="21.75" customHeight="1">
      <c r="A1665" s="17" t="s">
        <v>226</v>
      </c>
      <c r="B1665" s="75">
        <v>924</v>
      </c>
      <c r="C1665" s="23" t="s">
        <v>31</v>
      </c>
      <c r="D1665" s="23" t="s">
        <v>16</v>
      </c>
      <c r="E1665" s="22" t="s">
        <v>507</v>
      </c>
      <c r="F1665" s="23"/>
      <c r="G1665" s="6">
        <f>G1666+G1668</f>
        <v>591</v>
      </c>
      <c r="H1665" s="6">
        <f t="shared" ref="H1665:N1665" si="1827">H1666+H1668</f>
        <v>0</v>
      </c>
      <c r="I1665" s="6">
        <f t="shared" si="1827"/>
        <v>0</v>
      </c>
      <c r="J1665" s="6">
        <f t="shared" si="1827"/>
        <v>0</v>
      </c>
      <c r="K1665" s="6">
        <f t="shared" si="1827"/>
        <v>0</v>
      </c>
      <c r="L1665" s="6">
        <f t="shared" si="1827"/>
        <v>0</v>
      </c>
      <c r="M1665" s="6">
        <f t="shared" si="1827"/>
        <v>591</v>
      </c>
      <c r="N1665" s="6">
        <f t="shared" si="1827"/>
        <v>0</v>
      </c>
      <c r="O1665" s="6">
        <f t="shared" ref="O1665:T1665" si="1828">O1666+O1668</f>
        <v>0</v>
      </c>
      <c r="P1665" s="6">
        <f t="shared" si="1828"/>
        <v>0</v>
      </c>
      <c r="Q1665" s="6">
        <f t="shared" si="1828"/>
        <v>0</v>
      </c>
      <c r="R1665" s="6">
        <f t="shared" si="1828"/>
        <v>0</v>
      </c>
      <c r="S1665" s="118">
        <f t="shared" si="1828"/>
        <v>591</v>
      </c>
      <c r="T1665" s="118">
        <f t="shared" si="1828"/>
        <v>0</v>
      </c>
      <c r="U1665" s="6">
        <f t="shared" ref="U1665:Z1665" si="1829">U1666+U1668</f>
        <v>0</v>
      </c>
      <c r="V1665" s="6">
        <f t="shared" si="1829"/>
        <v>0</v>
      </c>
      <c r="W1665" s="6">
        <f t="shared" si="1829"/>
        <v>0</v>
      </c>
      <c r="X1665" s="6">
        <f t="shared" si="1829"/>
        <v>0</v>
      </c>
      <c r="Y1665" s="6">
        <f t="shared" si="1829"/>
        <v>591</v>
      </c>
      <c r="Z1665" s="6">
        <f t="shared" si="1829"/>
        <v>0</v>
      </c>
      <c r="AA1665" s="6">
        <f t="shared" ref="AA1665:AF1665" si="1830">AA1666+AA1668</f>
        <v>0</v>
      </c>
      <c r="AB1665" s="6">
        <f t="shared" si="1830"/>
        <v>0</v>
      </c>
      <c r="AC1665" s="6">
        <f t="shared" si="1830"/>
        <v>0</v>
      </c>
      <c r="AD1665" s="6">
        <f t="shared" si="1830"/>
        <v>0</v>
      </c>
      <c r="AE1665" s="118">
        <f t="shared" si="1830"/>
        <v>591</v>
      </c>
      <c r="AF1665" s="118">
        <f t="shared" si="1830"/>
        <v>0</v>
      </c>
      <c r="AG1665" s="6">
        <f t="shared" ref="AG1665:AL1665" si="1831">AG1666+AG1668</f>
        <v>0</v>
      </c>
      <c r="AH1665" s="6">
        <f t="shared" si="1831"/>
        <v>0</v>
      </c>
      <c r="AI1665" s="6">
        <f t="shared" si="1831"/>
        <v>0</v>
      </c>
      <c r="AJ1665" s="6">
        <f t="shared" si="1831"/>
        <v>0</v>
      </c>
      <c r="AK1665" s="6">
        <f t="shared" si="1831"/>
        <v>591</v>
      </c>
      <c r="AL1665" s="6">
        <f t="shared" si="1831"/>
        <v>0</v>
      </c>
      <c r="AM1665" s="6">
        <f t="shared" ref="AM1665:AR1665" si="1832">AM1666+AM1668</f>
        <v>0</v>
      </c>
      <c r="AN1665" s="6">
        <f t="shared" si="1832"/>
        <v>0</v>
      </c>
      <c r="AO1665" s="6">
        <f t="shared" si="1832"/>
        <v>0</v>
      </c>
      <c r="AP1665" s="6">
        <f t="shared" si="1832"/>
        <v>0</v>
      </c>
      <c r="AQ1665" s="6">
        <f t="shared" si="1832"/>
        <v>591</v>
      </c>
      <c r="AR1665" s="6">
        <f t="shared" si="1832"/>
        <v>0</v>
      </c>
    </row>
    <row r="1666" spans="1:44" ht="37.5" customHeight="1">
      <c r="A1666" s="17" t="s">
        <v>221</v>
      </c>
      <c r="B1666" s="75">
        <v>924</v>
      </c>
      <c r="C1666" s="23" t="s">
        <v>31</v>
      </c>
      <c r="D1666" s="23" t="s">
        <v>16</v>
      </c>
      <c r="E1666" s="22" t="s">
        <v>507</v>
      </c>
      <c r="F1666" s="23">
        <v>200</v>
      </c>
      <c r="G1666" s="6">
        <f t="shared" si="1824"/>
        <v>231</v>
      </c>
      <c r="H1666" s="6">
        <f t="shared" si="1824"/>
        <v>0</v>
      </c>
      <c r="I1666" s="6">
        <f t="shared" si="1824"/>
        <v>0</v>
      </c>
      <c r="J1666" s="6">
        <f t="shared" si="1824"/>
        <v>0</v>
      </c>
      <c r="K1666" s="6">
        <f t="shared" si="1824"/>
        <v>0</v>
      </c>
      <c r="L1666" s="6">
        <f t="shared" si="1824"/>
        <v>0</v>
      </c>
      <c r="M1666" s="6">
        <f t="shared" si="1824"/>
        <v>231</v>
      </c>
      <c r="N1666" s="6">
        <f t="shared" si="1824"/>
        <v>0</v>
      </c>
      <c r="O1666" s="6">
        <f t="shared" si="1824"/>
        <v>0</v>
      </c>
      <c r="P1666" s="6">
        <f t="shared" si="1824"/>
        <v>0</v>
      </c>
      <c r="Q1666" s="6">
        <f t="shared" si="1824"/>
        <v>0</v>
      </c>
      <c r="R1666" s="6">
        <f t="shared" si="1824"/>
        <v>0</v>
      </c>
      <c r="S1666" s="118">
        <f t="shared" si="1824"/>
        <v>231</v>
      </c>
      <c r="T1666" s="118">
        <f t="shared" si="1824"/>
        <v>0</v>
      </c>
      <c r="U1666" s="6">
        <f t="shared" si="1825"/>
        <v>0</v>
      </c>
      <c r="V1666" s="6">
        <f t="shared" si="1825"/>
        <v>0</v>
      </c>
      <c r="W1666" s="6">
        <f t="shared" si="1825"/>
        <v>0</v>
      </c>
      <c r="X1666" s="6">
        <f t="shared" si="1825"/>
        <v>0</v>
      </c>
      <c r="Y1666" s="6">
        <f t="shared" si="1825"/>
        <v>231</v>
      </c>
      <c r="Z1666" s="6">
        <f t="shared" si="1825"/>
        <v>0</v>
      </c>
      <c r="AA1666" s="6">
        <f t="shared" si="1825"/>
        <v>0</v>
      </c>
      <c r="AB1666" s="6">
        <f t="shared" si="1825"/>
        <v>0</v>
      </c>
      <c r="AC1666" s="6">
        <f t="shared" si="1825"/>
        <v>0</v>
      </c>
      <c r="AD1666" s="6">
        <f t="shared" si="1825"/>
        <v>0</v>
      </c>
      <c r="AE1666" s="118">
        <f t="shared" si="1825"/>
        <v>231</v>
      </c>
      <c r="AF1666" s="118">
        <f t="shared" si="1825"/>
        <v>0</v>
      </c>
      <c r="AG1666" s="6">
        <f t="shared" ref="AG1666:AL1666" si="1833">AG1667</f>
        <v>0</v>
      </c>
      <c r="AH1666" s="6">
        <f t="shared" si="1833"/>
        <v>0</v>
      </c>
      <c r="AI1666" s="6">
        <f t="shared" si="1833"/>
        <v>0</v>
      </c>
      <c r="AJ1666" s="6">
        <f t="shared" si="1833"/>
        <v>0</v>
      </c>
      <c r="AK1666" s="6">
        <f t="shared" si="1833"/>
        <v>231</v>
      </c>
      <c r="AL1666" s="6">
        <f t="shared" si="1833"/>
        <v>0</v>
      </c>
      <c r="AM1666" s="6">
        <f t="shared" ref="AM1666:AR1666" si="1834">AM1667</f>
        <v>0</v>
      </c>
      <c r="AN1666" s="6">
        <f t="shared" si="1834"/>
        <v>0</v>
      </c>
      <c r="AO1666" s="6">
        <f t="shared" si="1834"/>
        <v>0</v>
      </c>
      <c r="AP1666" s="6">
        <f t="shared" si="1834"/>
        <v>0</v>
      </c>
      <c r="AQ1666" s="6">
        <f t="shared" si="1834"/>
        <v>231</v>
      </c>
      <c r="AR1666" s="6">
        <f t="shared" si="1834"/>
        <v>0</v>
      </c>
    </row>
    <row r="1667" spans="1:44" ht="33">
      <c r="A1667" s="17" t="s">
        <v>34</v>
      </c>
      <c r="B1667" s="75">
        <v>924</v>
      </c>
      <c r="C1667" s="23" t="s">
        <v>31</v>
      </c>
      <c r="D1667" s="23" t="s">
        <v>16</v>
      </c>
      <c r="E1667" s="22" t="s">
        <v>507</v>
      </c>
      <c r="F1667" s="23">
        <v>240</v>
      </c>
      <c r="G1667" s="6">
        <v>231</v>
      </c>
      <c r="H1667" s="6"/>
      <c r="I1667" s="102"/>
      <c r="J1667" s="102"/>
      <c r="K1667" s="102"/>
      <c r="L1667" s="102"/>
      <c r="M1667" s="55">
        <f>G1667+I1667+J1667+K1667+L1667</f>
        <v>231</v>
      </c>
      <c r="N1667" s="55">
        <f>H1667+L1667</f>
        <v>0</v>
      </c>
      <c r="O1667" s="102"/>
      <c r="P1667" s="102"/>
      <c r="Q1667" s="102"/>
      <c r="R1667" s="102"/>
      <c r="S1667" s="119">
        <f>M1667+O1667+P1667+Q1667+R1667</f>
        <v>231</v>
      </c>
      <c r="T1667" s="119">
        <f>N1667+R1667</f>
        <v>0</v>
      </c>
      <c r="U1667" s="102"/>
      <c r="V1667" s="102"/>
      <c r="W1667" s="102"/>
      <c r="X1667" s="102"/>
      <c r="Y1667" s="55">
        <f>S1667+U1667+V1667+W1667+X1667</f>
        <v>231</v>
      </c>
      <c r="Z1667" s="55">
        <f>T1667+X1667</f>
        <v>0</v>
      </c>
      <c r="AA1667" s="102"/>
      <c r="AB1667" s="102"/>
      <c r="AC1667" s="102"/>
      <c r="AD1667" s="102"/>
      <c r="AE1667" s="119">
        <f>Y1667+AA1667+AB1667+AC1667+AD1667</f>
        <v>231</v>
      </c>
      <c r="AF1667" s="119">
        <f>Z1667+AD1667</f>
        <v>0</v>
      </c>
      <c r="AG1667" s="102"/>
      <c r="AH1667" s="102"/>
      <c r="AI1667" s="102"/>
      <c r="AJ1667" s="102"/>
      <c r="AK1667" s="55">
        <f>AE1667+AG1667+AH1667+AI1667+AJ1667</f>
        <v>231</v>
      </c>
      <c r="AL1667" s="55">
        <f>AF1667+AJ1667</f>
        <v>0</v>
      </c>
      <c r="AM1667" s="102"/>
      <c r="AN1667" s="102"/>
      <c r="AO1667" s="102"/>
      <c r="AP1667" s="102"/>
      <c r="AQ1667" s="55">
        <f>AK1667+AM1667+AN1667+AO1667+AP1667</f>
        <v>231</v>
      </c>
      <c r="AR1667" s="55">
        <f>AL1667+AP1667</f>
        <v>0</v>
      </c>
    </row>
    <row r="1668" spans="1:44">
      <c r="A1668" s="34" t="s">
        <v>95</v>
      </c>
      <c r="B1668" s="75">
        <v>924</v>
      </c>
      <c r="C1668" s="23" t="s">
        <v>31</v>
      </c>
      <c r="D1668" s="23" t="s">
        <v>16</v>
      </c>
      <c r="E1668" s="22" t="s">
        <v>507</v>
      </c>
      <c r="F1668" s="23">
        <v>300</v>
      </c>
      <c r="G1668" s="6">
        <f>G1669</f>
        <v>360</v>
      </c>
      <c r="H1668" s="6">
        <f t="shared" ref="H1668:AR1668" si="1835">H1669</f>
        <v>0</v>
      </c>
      <c r="I1668" s="6">
        <f t="shared" si="1835"/>
        <v>0</v>
      </c>
      <c r="J1668" s="6">
        <f t="shared" si="1835"/>
        <v>0</v>
      </c>
      <c r="K1668" s="6">
        <f t="shared" si="1835"/>
        <v>0</v>
      </c>
      <c r="L1668" s="6">
        <f t="shared" si="1835"/>
        <v>0</v>
      </c>
      <c r="M1668" s="6">
        <f t="shared" si="1835"/>
        <v>360</v>
      </c>
      <c r="N1668" s="6">
        <f t="shared" si="1835"/>
        <v>0</v>
      </c>
      <c r="O1668" s="6">
        <f t="shared" si="1835"/>
        <v>0</v>
      </c>
      <c r="P1668" s="6">
        <f t="shared" si="1835"/>
        <v>0</v>
      </c>
      <c r="Q1668" s="6">
        <f t="shared" si="1835"/>
        <v>0</v>
      </c>
      <c r="R1668" s="6">
        <f t="shared" si="1835"/>
        <v>0</v>
      </c>
      <c r="S1668" s="118">
        <f t="shared" si="1835"/>
        <v>360</v>
      </c>
      <c r="T1668" s="118">
        <f t="shared" si="1835"/>
        <v>0</v>
      </c>
      <c r="U1668" s="6">
        <f t="shared" si="1835"/>
        <v>0</v>
      </c>
      <c r="V1668" s="6">
        <f t="shared" si="1835"/>
        <v>0</v>
      </c>
      <c r="W1668" s="6">
        <f t="shared" si="1835"/>
        <v>0</v>
      </c>
      <c r="X1668" s="6">
        <f t="shared" si="1835"/>
        <v>0</v>
      </c>
      <c r="Y1668" s="6">
        <f t="shared" si="1835"/>
        <v>360</v>
      </c>
      <c r="Z1668" s="6">
        <f t="shared" si="1835"/>
        <v>0</v>
      </c>
      <c r="AA1668" s="6">
        <f t="shared" si="1835"/>
        <v>0</v>
      </c>
      <c r="AB1668" s="6">
        <f t="shared" si="1835"/>
        <v>0</v>
      </c>
      <c r="AC1668" s="6">
        <f t="shared" si="1835"/>
        <v>0</v>
      </c>
      <c r="AD1668" s="6">
        <f t="shared" si="1835"/>
        <v>0</v>
      </c>
      <c r="AE1668" s="118">
        <f t="shared" si="1835"/>
        <v>360</v>
      </c>
      <c r="AF1668" s="118">
        <f t="shared" si="1835"/>
        <v>0</v>
      </c>
      <c r="AG1668" s="6">
        <f t="shared" si="1835"/>
        <v>0</v>
      </c>
      <c r="AH1668" s="6">
        <f t="shared" si="1835"/>
        <v>0</v>
      </c>
      <c r="AI1668" s="6">
        <f t="shared" si="1835"/>
        <v>0</v>
      </c>
      <c r="AJ1668" s="6">
        <f t="shared" si="1835"/>
        <v>0</v>
      </c>
      <c r="AK1668" s="6">
        <f t="shared" si="1835"/>
        <v>360</v>
      </c>
      <c r="AL1668" s="6">
        <f t="shared" si="1835"/>
        <v>0</v>
      </c>
      <c r="AM1668" s="6">
        <f t="shared" si="1835"/>
        <v>0</v>
      </c>
      <c r="AN1668" s="6">
        <f t="shared" si="1835"/>
        <v>0</v>
      </c>
      <c r="AO1668" s="6">
        <f t="shared" si="1835"/>
        <v>0</v>
      </c>
      <c r="AP1668" s="6">
        <f t="shared" si="1835"/>
        <v>0</v>
      </c>
      <c r="AQ1668" s="6">
        <f t="shared" si="1835"/>
        <v>360</v>
      </c>
      <c r="AR1668" s="6">
        <f t="shared" si="1835"/>
        <v>0</v>
      </c>
    </row>
    <row r="1669" spans="1:44" ht="17.25" customHeight="1">
      <c r="A1669" s="20" t="s">
        <v>97</v>
      </c>
      <c r="B1669" s="75">
        <v>924</v>
      </c>
      <c r="C1669" s="23" t="s">
        <v>31</v>
      </c>
      <c r="D1669" s="23" t="s">
        <v>16</v>
      </c>
      <c r="E1669" s="22" t="s">
        <v>507</v>
      </c>
      <c r="F1669" s="23">
        <v>360</v>
      </c>
      <c r="G1669" s="6">
        <v>360</v>
      </c>
      <c r="H1669" s="6"/>
      <c r="I1669" s="102"/>
      <c r="J1669" s="102"/>
      <c r="K1669" s="102"/>
      <c r="L1669" s="102"/>
      <c r="M1669" s="55">
        <f>G1669+I1669+J1669+K1669+L1669</f>
        <v>360</v>
      </c>
      <c r="N1669" s="55">
        <f>H1669+L1669</f>
        <v>0</v>
      </c>
      <c r="O1669" s="102"/>
      <c r="P1669" s="102"/>
      <c r="Q1669" s="102"/>
      <c r="R1669" s="102"/>
      <c r="S1669" s="119">
        <f>M1669+O1669+P1669+Q1669+R1669</f>
        <v>360</v>
      </c>
      <c r="T1669" s="119">
        <f>N1669+R1669</f>
        <v>0</v>
      </c>
      <c r="U1669" s="102"/>
      <c r="V1669" s="102"/>
      <c r="W1669" s="102"/>
      <c r="X1669" s="102"/>
      <c r="Y1669" s="55">
        <f>S1669+U1669+V1669+W1669+X1669</f>
        <v>360</v>
      </c>
      <c r="Z1669" s="55">
        <f>T1669+X1669</f>
        <v>0</v>
      </c>
      <c r="AA1669" s="102"/>
      <c r="AB1669" s="102"/>
      <c r="AC1669" s="102"/>
      <c r="AD1669" s="102"/>
      <c r="AE1669" s="119">
        <f>Y1669+AA1669+AB1669+AC1669+AD1669</f>
        <v>360</v>
      </c>
      <c r="AF1669" s="119">
        <f>Z1669+AD1669</f>
        <v>0</v>
      </c>
      <c r="AG1669" s="102"/>
      <c r="AH1669" s="102"/>
      <c r="AI1669" s="102"/>
      <c r="AJ1669" s="102"/>
      <c r="AK1669" s="55">
        <f>AE1669+AG1669+AH1669+AI1669+AJ1669</f>
        <v>360</v>
      </c>
      <c r="AL1669" s="55">
        <f>AF1669+AJ1669</f>
        <v>0</v>
      </c>
      <c r="AM1669" s="102"/>
      <c r="AN1669" s="102"/>
      <c r="AO1669" s="102"/>
      <c r="AP1669" s="102"/>
      <c r="AQ1669" s="55">
        <f>AK1669+AM1669+AN1669+AO1669+AP1669</f>
        <v>360</v>
      </c>
      <c r="AR1669" s="55">
        <f>AL1669+AP1669</f>
        <v>0</v>
      </c>
    </row>
    <row r="1670" spans="1:44" ht="24.75" customHeight="1">
      <c r="A1670" s="17" t="s">
        <v>117</v>
      </c>
      <c r="B1670" s="75">
        <v>924</v>
      </c>
      <c r="C1670" s="23" t="s">
        <v>31</v>
      </c>
      <c r="D1670" s="23" t="s">
        <v>16</v>
      </c>
      <c r="E1670" s="22" t="s">
        <v>118</v>
      </c>
      <c r="F1670" s="23"/>
      <c r="G1670" s="6">
        <f>G1671+G1674+G1677</f>
        <v>7150</v>
      </c>
      <c r="H1670" s="6">
        <f t="shared" ref="H1670:N1670" si="1836">H1671+H1674+H1677</f>
        <v>0</v>
      </c>
      <c r="I1670" s="6">
        <f t="shared" si="1836"/>
        <v>0</v>
      </c>
      <c r="J1670" s="6">
        <f t="shared" si="1836"/>
        <v>0</v>
      </c>
      <c r="K1670" s="6">
        <f t="shared" si="1836"/>
        <v>0</v>
      </c>
      <c r="L1670" s="6">
        <f t="shared" si="1836"/>
        <v>0</v>
      </c>
      <c r="M1670" s="6">
        <f t="shared" si="1836"/>
        <v>7150</v>
      </c>
      <c r="N1670" s="6">
        <f t="shared" si="1836"/>
        <v>0</v>
      </c>
      <c r="O1670" s="6">
        <f t="shared" ref="O1670:AL1670" si="1837">O1671+O1674+O1677+O1680</f>
        <v>0</v>
      </c>
      <c r="P1670" s="6">
        <f t="shared" si="1837"/>
        <v>1000</v>
      </c>
      <c r="Q1670" s="6">
        <f t="shared" si="1837"/>
        <v>0</v>
      </c>
      <c r="R1670" s="6">
        <f t="shared" si="1837"/>
        <v>0</v>
      </c>
      <c r="S1670" s="118">
        <f t="shared" si="1837"/>
        <v>8150</v>
      </c>
      <c r="T1670" s="118">
        <f t="shared" si="1837"/>
        <v>0</v>
      </c>
      <c r="U1670" s="6">
        <f t="shared" si="1837"/>
        <v>0</v>
      </c>
      <c r="V1670" s="6">
        <f t="shared" si="1837"/>
        <v>0</v>
      </c>
      <c r="W1670" s="6">
        <f t="shared" si="1837"/>
        <v>0</v>
      </c>
      <c r="X1670" s="6">
        <f t="shared" si="1837"/>
        <v>0</v>
      </c>
      <c r="Y1670" s="6">
        <f t="shared" si="1837"/>
        <v>8150</v>
      </c>
      <c r="Z1670" s="6">
        <f t="shared" si="1837"/>
        <v>0</v>
      </c>
      <c r="AA1670" s="6">
        <f t="shared" si="1837"/>
        <v>0</v>
      </c>
      <c r="AB1670" s="6">
        <f t="shared" si="1837"/>
        <v>0</v>
      </c>
      <c r="AC1670" s="6">
        <f t="shared" si="1837"/>
        <v>0</v>
      </c>
      <c r="AD1670" s="6">
        <f t="shared" si="1837"/>
        <v>0</v>
      </c>
      <c r="AE1670" s="118">
        <f t="shared" si="1837"/>
        <v>8150</v>
      </c>
      <c r="AF1670" s="118">
        <f t="shared" si="1837"/>
        <v>0</v>
      </c>
      <c r="AG1670" s="6">
        <f t="shared" si="1837"/>
        <v>0</v>
      </c>
      <c r="AH1670" s="6">
        <f t="shared" si="1837"/>
        <v>0</v>
      </c>
      <c r="AI1670" s="6">
        <f t="shared" si="1837"/>
        <v>0</v>
      </c>
      <c r="AJ1670" s="6">
        <f t="shared" si="1837"/>
        <v>0</v>
      </c>
      <c r="AK1670" s="6">
        <f t="shared" si="1837"/>
        <v>8150</v>
      </c>
      <c r="AL1670" s="6">
        <f t="shared" si="1837"/>
        <v>0</v>
      </c>
      <c r="AM1670" s="6">
        <f t="shared" ref="AM1670:AR1670" si="1838">AM1671+AM1674+AM1677+AM1680</f>
        <v>0</v>
      </c>
      <c r="AN1670" s="6">
        <f t="shared" si="1838"/>
        <v>0</v>
      </c>
      <c r="AO1670" s="6">
        <f t="shared" si="1838"/>
        <v>0</v>
      </c>
      <c r="AP1670" s="6">
        <f t="shared" si="1838"/>
        <v>0</v>
      </c>
      <c r="AQ1670" s="6">
        <f t="shared" si="1838"/>
        <v>8150</v>
      </c>
      <c r="AR1670" s="6">
        <f t="shared" si="1838"/>
        <v>0</v>
      </c>
    </row>
    <row r="1671" spans="1:44" ht="90.75" customHeight="1">
      <c r="A1671" s="17" t="s">
        <v>617</v>
      </c>
      <c r="B1671" s="22" t="s">
        <v>618</v>
      </c>
      <c r="C1671" s="23" t="s">
        <v>31</v>
      </c>
      <c r="D1671" s="23" t="s">
        <v>16</v>
      </c>
      <c r="E1671" s="22" t="s">
        <v>619</v>
      </c>
      <c r="F1671" s="23"/>
      <c r="G1671" s="6">
        <f>G1672</f>
        <v>1840</v>
      </c>
      <c r="H1671" s="6">
        <f t="shared" ref="H1671:W1672" si="1839">H1672</f>
        <v>0</v>
      </c>
      <c r="I1671" s="6">
        <f t="shared" si="1839"/>
        <v>0</v>
      </c>
      <c r="J1671" s="6">
        <f t="shared" si="1839"/>
        <v>0</v>
      </c>
      <c r="K1671" s="6">
        <f t="shared" si="1839"/>
        <v>0</v>
      </c>
      <c r="L1671" s="6">
        <f t="shared" si="1839"/>
        <v>0</v>
      </c>
      <c r="M1671" s="6">
        <f t="shared" si="1839"/>
        <v>1840</v>
      </c>
      <c r="N1671" s="6">
        <f t="shared" si="1839"/>
        <v>0</v>
      </c>
      <c r="O1671" s="6">
        <f t="shared" si="1839"/>
        <v>0</v>
      </c>
      <c r="P1671" s="6">
        <f t="shared" si="1839"/>
        <v>0</v>
      </c>
      <c r="Q1671" s="6">
        <f t="shared" si="1839"/>
        <v>0</v>
      </c>
      <c r="R1671" s="6">
        <f t="shared" si="1839"/>
        <v>0</v>
      </c>
      <c r="S1671" s="118">
        <f t="shared" si="1839"/>
        <v>1840</v>
      </c>
      <c r="T1671" s="118">
        <f t="shared" si="1839"/>
        <v>0</v>
      </c>
      <c r="U1671" s="6">
        <f t="shared" si="1839"/>
        <v>0</v>
      </c>
      <c r="V1671" s="6">
        <f t="shared" si="1839"/>
        <v>0</v>
      </c>
      <c r="W1671" s="6">
        <f t="shared" si="1839"/>
        <v>0</v>
      </c>
      <c r="X1671" s="6">
        <f t="shared" ref="U1671:AJ1672" si="1840">X1672</f>
        <v>0</v>
      </c>
      <c r="Y1671" s="6">
        <f t="shared" si="1840"/>
        <v>1840</v>
      </c>
      <c r="Z1671" s="6">
        <f t="shared" si="1840"/>
        <v>0</v>
      </c>
      <c r="AA1671" s="6">
        <f t="shared" si="1840"/>
        <v>0</v>
      </c>
      <c r="AB1671" s="6">
        <f t="shared" si="1840"/>
        <v>0</v>
      </c>
      <c r="AC1671" s="6">
        <f t="shared" si="1840"/>
        <v>0</v>
      </c>
      <c r="AD1671" s="6">
        <f t="shared" si="1840"/>
        <v>0</v>
      </c>
      <c r="AE1671" s="118">
        <f t="shared" si="1840"/>
        <v>1840</v>
      </c>
      <c r="AF1671" s="118">
        <f t="shared" si="1840"/>
        <v>0</v>
      </c>
      <c r="AG1671" s="6">
        <f t="shared" si="1840"/>
        <v>0</v>
      </c>
      <c r="AH1671" s="6">
        <f t="shared" si="1840"/>
        <v>0</v>
      </c>
      <c r="AI1671" s="6">
        <f t="shared" si="1840"/>
        <v>0</v>
      </c>
      <c r="AJ1671" s="6">
        <f t="shared" si="1840"/>
        <v>0</v>
      </c>
      <c r="AK1671" s="6">
        <f t="shared" ref="AG1671:AR1672" si="1841">AK1672</f>
        <v>1840</v>
      </c>
      <c r="AL1671" s="6">
        <f t="shared" si="1841"/>
        <v>0</v>
      </c>
      <c r="AM1671" s="6">
        <f t="shared" si="1841"/>
        <v>0</v>
      </c>
      <c r="AN1671" s="6">
        <f t="shared" si="1841"/>
        <v>0</v>
      </c>
      <c r="AO1671" s="6">
        <f t="shared" si="1841"/>
        <v>0</v>
      </c>
      <c r="AP1671" s="6">
        <f t="shared" si="1841"/>
        <v>0</v>
      </c>
      <c r="AQ1671" s="6">
        <f t="shared" si="1841"/>
        <v>1840</v>
      </c>
      <c r="AR1671" s="6">
        <f t="shared" si="1841"/>
        <v>0</v>
      </c>
    </row>
    <row r="1672" spans="1:44" ht="32.25" customHeight="1">
      <c r="A1672" s="17" t="s">
        <v>11</v>
      </c>
      <c r="B1672" s="22" t="s">
        <v>618</v>
      </c>
      <c r="C1672" s="23" t="s">
        <v>31</v>
      </c>
      <c r="D1672" s="23" t="s">
        <v>16</v>
      </c>
      <c r="E1672" s="22" t="s">
        <v>619</v>
      </c>
      <c r="F1672" s="23">
        <v>600</v>
      </c>
      <c r="G1672" s="6">
        <f>G1673</f>
        <v>1840</v>
      </c>
      <c r="H1672" s="6">
        <f t="shared" si="1839"/>
        <v>0</v>
      </c>
      <c r="I1672" s="6">
        <f t="shared" si="1839"/>
        <v>0</v>
      </c>
      <c r="J1672" s="6">
        <f t="shared" si="1839"/>
        <v>0</v>
      </c>
      <c r="K1672" s="6">
        <f t="shared" si="1839"/>
        <v>0</v>
      </c>
      <c r="L1672" s="6">
        <f t="shared" si="1839"/>
        <v>0</v>
      </c>
      <c r="M1672" s="6">
        <f t="shared" si="1839"/>
        <v>1840</v>
      </c>
      <c r="N1672" s="6">
        <f t="shared" si="1839"/>
        <v>0</v>
      </c>
      <c r="O1672" s="6">
        <f t="shared" si="1839"/>
        <v>0</v>
      </c>
      <c r="P1672" s="6">
        <f t="shared" si="1839"/>
        <v>0</v>
      </c>
      <c r="Q1672" s="6">
        <f t="shared" si="1839"/>
        <v>0</v>
      </c>
      <c r="R1672" s="6">
        <f t="shared" si="1839"/>
        <v>0</v>
      </c>
      <c r="S1672" s="118">
        <f t="shared" si="1839"/>
        <v>1840</v>
      </c>
      <c r="T1672" s="118">
        <f t="shared" si="1839"/>
        <v>0</v>
      </c>
      <c r="U1672" s="6">
        <f t="shared" si="1840"/>
        <v>0</v>
      </c>
      <c r="V1672" s="6">
        <f t="shared" si="1840"/>
        <v>0</v>
      </c>
      <c r="W1672" s="6">
        <f t="shared" si="1840"/>
        <v>0</v>
      </c>
      <c r="X1672" s="6">
        <f t="shared" si="1840"/>
        <v>0</v>
      </c>
      <c r="Y1672" s="6">
        <f t="shared" si="1840"/>
        <v>1840</v>
      </c>
      <c r="Z1672" s="6">
        <f t="shared" si="1840"/>
        <v>0</v>
      </c>
      <c r="AA1672" s="6">
        <f t="shared" si="1840"/>
        <v>0</v>
      </c>
      <c r="AB1672" s="6">
        <f t="shared" si="1840"/>
        <v>0</v>
      </c>
      <c r="AC1672" s="6">
        <f t="shared" si="1840"/>
        <v>0</v>
      </c>
      <c r="AD1672" s="6">
        <f t="shared" si="1840"/>
        <v>0</v>
      </c>
      <c r="AE1672" s="118">
        <f t="shared" si="1840"/>
        <v>1840</v>
      </c>
      <c r="AF1672" s="118">
        <f t="shared" si="1840"/>
        <v>0</v>
      </c>
      <c r="AG1672" s="6">
        <f t="shared" si="1841"/>
        <v>0</v>
      </c>
      <c r="AH1672" s="6">
        <f t="shared" si="1841"/>
        <v>0</v>
      </c>
      <c r="AI1672" s="6">
        <f t="shared" si="1841"/>
        <v>0</v>
      </c>
      <c r="AJ1672" s="6">
        <f t="shared" si="1841"/>
        <v>0</v>
      </c>
      <c r="AK1672" s="6">
        <f t="shared" si="1841"/>
        <v>1840</v>
      </c>
      <c r="AL1672" s="6">
        <f t="shared" si="1841"/>
        <v>0</v>
      </c>
      <c r="AM1672" s="6">
        <f t="shared" si="1841"/>
        <v>0</v>
      </c>
      <c r="AN1672" s="6">
        <f t="shared" si="1841"/>
        <v>0</v>
      </c>
      <c r="AO1672" s="6">
        <f t="shared" si="1841"/>
        <v>0</v>
      </c>
      <c r="AP1672" s="6">
        <f t="shared" si="1841"/>
        <v>0</v>
      </c>
      <c r="AQ1672" s="6">
        <f t="shared" si="1841"/>
        <v>1840</v>
      </c>
      <c r="AR1672" s="6">
        <f t="shared" si="1841"/>
        <v>0</v>
      </c>
    </row>
    <row r="1673" spans="1:44" ht="72" customHeight="1">
      <c r="A1673" s="17" t="s">
        <v>676</v>
      </c>
      <c r="B1673" s="22" t="s">
        <v>618</v>
      </c>
      <c r="C1673" s="23" t="s">
        <v>31</v>
      </c>
      <c r="D1673" s="23" t="s">
        <v>16</v>
      </c>
      <c r="E1673" s="22" t="s">
        <v>619</v>
      </c>
      <c r="F1673" s="23" t="s">
        <v>121</v>
      </c>
      <c r="G1673" s="6">
        <v>1840</v>
      </c>
      <c r="H1673" s="6"/>
      <c r="I1673" s="102"/>
      <c r="J1673" s="102"/>
      <c r="K1673" s="102"/>
      <c r="L1673" s="102"/>
      <c r="M1673" s="55">
        <f>G1673+I1673+J1673+K1673+L1673</f>
        <v>1840</v>
      </c>
      <c r="N1673" s="55">
        <f>H1673+L1673</f>
        <v>0</v>
      </c>
      <c r="O1673" s="102"/>
      <c r="P1673" s="102"/>
      <c r="Q1673" s="102"/>
      <c r="R1673" s="102"/>
      <c r="S1673" s="119">
        <f>M1673+O1673+P1673+Q1673+R1673</f>
        <v>1840</v>
      </c>
      <c r="T1673" s="119">
        <f>N1673+R1673</f>
        <v>0</v>
      </c>
      <c r="U1673" s="102"/>
      <c r="V1673" s="102"/>
      <c r="W1673" s="102"/>
      <c r="X1673" s="102"/>
      <c r="Y1673" s="55">
        <f>S1673+U1673+V1673+W1673+X1673</f>
        <v>1840</v>
      </c>
      <c r="Z1673" s="55">
        <f>T1673+X1673</f>
        <v>0</v>
      </c>
      <c r="AA1673" s="102"/>
      <c r="AB1673" s="102"/>
      <c r="AC1673" s="102"/>
      <c r="AD1673" s="102"/>
      <c r="AE1673" s="119">
        <f>Y1673+AA1673+AB1673+AC1673+AD1673</f>
        <v>1840</v>
      </c>
      <c r="AF1673" s="119">
        <f>Z1673+AD1673</f>
        <v>0</v>
      </c>
      <c r="AG1673" s="102"/>
      <c r="AH1673" s="102"/>
      <c r="AI1673" s="102"/>
      <c r="AJ1673" s="102"/>
      <c r="AK1673" s="55">
        <f>AE1673+AG1673+AH1673+AI1673+AJ1673</f>
        <v>1840</v>
      </c>
      <c r="AL1673" s="55">
        <f>AF1673+AJ1673</f>
        <v>0</v>
      </c>
      <c r="AM1673" s="102"/>
      <c r="AN1673" s="102"/>
      <c r="AO1673" s="102"/>
      <c r="AP1673" s="102"/>
      <c r="AQ1673" s="55">
        <f>AK1673+AM1673+AN1673+AO1673+AP1673</f>
        <v>1840</v>
      </c>
      <c r="AR1673" s="55">
        <f>AL1673+AP1673</f>
        <v>0</v>
      </c>
    </row>
    <row r="1674" spans="1:44" ht="51.75" customHeight="1">
      <c r="A1674" s="17" t="s">
        <v>229</v>
      </c>
      <c r="B1674" s="75">
        <v>924</v>
      </c>
      <c r="C1674" s="23" t="s">
        <v>31</v>
      </c>
      <c r="D1674" s="23" t="s">
        <v>16</v>
      </c>
      <c r="E1674" s="22" t="s">
        <v>384</v>
      </c>
      <c r="F1674" s="23"/>
      <c r="G1674" s="6">
        <f>G1675</f>
        <v>1000</v>
      </c>
      <c r="H1674" s="6">
        <f t="shared" ref="H1674:W1675" si="1842">H1675</f>
        <v>0</v>
      </c>
      <c r="I1674" s="6">
        <f t="shared" si="1842"/>
        <v>0</v>
      </c>
      <c r="J1674" s="6">
        <f t="shared" si="1842"/>
        <v>0</v>
      </c>
      <c r="K1674" s="6">
        <f t="shared" si="1842"/>
        <v>0</v>
      </c>
      <c r="L1674" s="6">
        <f t="shared" si="1842"/>
        <v>0</v>
      </c>
      <c r="M1674" s="6">
        <f t="shared" si="1842"/>
        <v>1000</v>
      </c>
      <c r="N1674" s="6">
        <f t="shared" si="1842"/>
        <v>0</v>
      </c>
      <c r="O1674" s="6">
        <f t="shared" si="1842"/>
        <v>0</v>
      </c>
      <c r="P1674" s="6">
        <f t="shared" si="1842"/>
        <v>0</v>
      </c>
      <c r="Q1674" s="6">
        <f t="shared" si="1842"/>
        <v>0</v>
      </c>
      <c r="R1674" s="6">
        <f t="shared" si="1842"/>
        <v>0</v>
      </c>
      <c r="S1674" s="118">
        <f t="shared" si="1842"/>
        <v>1000</v>
      </c>
      <c r="T1674" s="118">
        <f t="shared" si="1842"/>
        <v>0</v>
      </c>
      <c r="U1674" s="6">
        <f t="shared" si="1842"/>
        <v>0</v>
      </c>
      <c r="V1674" s="6">
        <f t="shared" si="1842"/>
        <v>0</v>
      </c>
      <c r="W1674" s="6">
        <f t="shared" si="1842"/>
        <v>0</v>
      </c>
      <c r="X1674" s="6">
        <f t="shared" ref="U1674:AJ1675" si="1843">X1675</f>
        <v>0</v>
      </c>
      <c r="Y1674" s="6">
        <f t="shared" si="1843"/>
        <v>1000</v>
      </c>
      <c r="Z1674" s="6">
        <f t="shared" si="1843"/>
        <v>0</v>
      </c>
      <c r="AA1674" s="6">
        <f t="shared" si="1843"/>
        <v>0</v>
      </c>
      <c r="AB1674" s="6">
        <f t="shared" si="1843"/>
        <v>0</v>
      </c>
      <c r="AC1674" s="6">
        <f t="shared" si="1843"/>
        <v>0</v>
      </c>
      <c r="AD1674" s="6">
        <f t="shared" si="1843"/>
        <v>0</v>
      </c>
      <c r="AE1674" s="118">
        <f t="shared" si="1843"/>
        <v>1000</v>
      </c>
      <c r="AF1674" s="118">
        <f t="shared" si="1843"/>
        <v>0</v>
      </c>
      <c r="AG1674" s="6">
        <f t="shared" si="1843"/>
        <v>0</v>
      </c>
      <c r="AH1674" s="6">
        <f t="shared" si="1843"/>
        <v>0</v>
      </c>
      <c r="AI1674" s="6">
        <f t="shared" si="1843"/>
        <v>0</v>
      </c>
      <c r="AJ1674" s="6">
        <f t="shared" si="1843"/>
        <v>0</v>
      </c>
      <c r="AK1674" s="6">
        <f t="shared" ref="AG1674:AR1675" si="1844">AK1675</f>
        <v>1000</v>
      </c>
      <c r="AL1674" s="6">
        <f t="shared" si="1844"/>
        <v>0</v>
      </c>
      <c r="AM1674" s="6">
        <f t="shared" si="1844"/>
        <v>0</v>
      </c>
      <c r="AN1674" s="6">
        <f t="shared" si="1844"/>
        <v>0</v>
      </c>
      <c r="AO1674" s="6">
        <f t="shared" si="1844"/>
        <v>0</v>
      </c>
      <c r="AP1674" s="6">
        <f t="shared" si="1844"/>
        <v>0</v>
      </c>
      <c r="AQ1674" s="6">
        <f t="shared" si="1844"/>
        <v>1000</v>
      </c>
      <c r="AR1674" s="6">
        <f t="shared" si="1844"/>
        <v>0</v>
      </c>
    </row>
    <row r="1675" spans="1:44" ht="33.75" customHeight="1">
      <c r="A1675" s="17" t="s">
        <v>11</v>
      </c>
      <c r="B1675" s="75">
        <v>924</v>
      </c>
      <c r="C1675" s="23" t="s">
        <v>31</v>
      </c>
      <c r="D1675" s="23" t="s">
        <v>16</v>
      </c>
      <c r="E1675" s="22" t="s">
        <v>384</v>
      </c>
      <c r="F1675" s="23">
        <v>600</v>
      </c>
      <c r="G1675" s="6">
        <f>G1676</f>
        <v>1000</v>
      </c>
      <c r="H1675" s="6">
        <f t="shared" si="1842"/>
        <v>0</v>
      </c>
      <c r="I1675" s="6">
        <f t="shared" si="1842"/>
        <v>0</v>
      </c>
      <c r="J1675" s="6">
        <f t="shared" si="1842"/>
        <v>0</v>
      </c>
      <c r="K1675" s="6">
        <f t="shared" si="1842"/>
        <v>0</v>
      </c>
      <c r="L1675" s="6">
        <f t="shared" si="1842"/>
        <v>0</v>
      </c>
      <c r="M1675" s="6">
        <f t="shared" si="1842"/>
        <v>1000</v>
      </c>
      <c r="N1675" s="6">
        <f t="shared" si="1842"/>
        <v>0</v>
      </c>
      <c r="O1675" s="6">
        <f t="shared" si="1842"/>
        <v>0</v>
      </c>
      <c r="P1675" s="6">
        <f t="shared" si="1842"/>
        <v>0</v>
      </c>
      <c r="Q1675" s="6">
        <f t="shared" si="1842"/>
        <v>0</v>
      </c>
      <c r="R1675" s="6">
        <f t="shared" si="1842"/>
        <v>0</v>
      </c>
      <c r="S1675" s="118">
        <f t="shared" si="1842"/>
        <v>1000</v>
      </c>
      <c r="T1675" s="118">
        <f t="shared" si="1842"/>
        <v>0</v>
      </c>
      <c r="U1675" s="6">
        <f t="shared" si="1843"/>
        <v>0</v>
      </c>
      <c r="V1675" s="6">
        <f t="shared" si="1843"/>
        <v>0</v>
      </c>
      <c r="W1675" s="6">
        <f t="shared" si="1843"/>
        <v>0</v>
      </c>
      <c r="X1675" s="6">
        <f t="shared" si="1843"/>
        <v>0</v>
      </c>
      <c r="Y1675" s="6">
        <f t="shared" si="1843"/>
        <v>1000</v>
      </c>
      <c r="Z1675" s="6">
        <f t="shared" si="1843"/>
        <v>0</v>
      </c>
      <c r="AA1675" s="6">
        <f t="shared" si="1843"/>
        <v>0</v>
      </c>
      <c r="AB1675" s="6">
        <f t="shared" si="1843"/>
        <v>0</v>
      </c>
      <c r="AC1675" s="6">
        <f t="shared" si="1843"/>
        <v>0</v>
      </c>
      <c r="AD1675" s="6">
        <f t="shared" si="1843"/>
        <v>0</v>
      </c>
      <c r="AE1675" s="118">
        <f t="shared" si="1843"/>
        <v>1000</v>
      </c>
      <c r="AF1675" s="118">
        <f t="shared" si="1843"/>
        <v>0</v>
      </c>
      <c r="AG1675" s="6">
        <f t="shared" si="1844"/>
        <v>0</v>
      </c>
      <c r="AH1675" s="6">
        <f t="shared" si="1844"/>
        <v>0</v>
      </c>
      <c r="AI1675" s="6">
        <f t="shared" si="1844"/>
        <v>0</v>
      </c>
      <c r="AJ1675" s="6">
        <f t="shared" si="1844"/>
        <v>0</v>
      </c>
      <c r="AK1675" s="6">
        <f t="shared" si="1844"/>
        <v>1000</v>
      </c>
      <c r="AL1675" s="6">
        <f t="shared" si="1844"/>
        <v>0</v>
      </c>
      <c r="AM1675" s="6">
        <f t="shared" si="1844"/>
        <v>0</v>
      </c>
      <c r="AN1675" s="6">
        <f t="shared" si="1844"/>
        <v>0</v>
      </c>
      <c r="AO1675" s="6">
        <f t="shared" si="1844"/>
        <v>0</v>
      </c>
      <c r="AP1675" s="6">
        <f t="shared" si="1844"/>
        <v>0</v>
      </c>
      <c r="AQ1675" s="6">
        <f t="shared" si="1844"/>
        <v>1000</v>
      </c>
      <c r="AR1675" s="6">
        <f t="shared" si="1844"/>
        <v>0</v>
      </c>
    </row>
    <row r="1676" spans="1:44" ht="65.25" customHeight="1">
      <c r="A1676" s="17" t="s">
        <v>676</v>
      </c>
      <c r="B1676" s="75">
        <v>924</v>
      </c>
      <c r="C1676" s="23" t="s">
        <v>31</v>
      </c>
      <c r="D1676" s="23" t="s">
        <v>16</v>
      </c>
      <c r="E1676" s="22" t="s">
        <v>384</v>
      </c>
      <c r="F1676" s="23" t="s">
        <v>121</v>
      </c>
      <c r="G1676" s="6">
        <v>1000</v>
      </c>
      <c r="H1676" s="6"/>
      <c r="I1676" s="102"/>
      <c r="J1676" s="102"/>
      <c r="K1676" s="102"/>
      <c r="L1676" s="102"/>
      <c r="M1676" s="55">
        <f>G1676+I1676+J1676+K1676+L1676</f>
        <v>1000</v>
      </c>
      <c r="N1676" s="55">
        <f>H1676+L1676</f>
        <v>0</v>
      </c>
      <c r="O1676" s="102"/>
      <c r="P1676" s="102"/>
      <c r="Q1676" s="102"/>
      <c r="R1676" s="102"/>
      <c r="S1676" s="119">
        <f>M1676+O1676+P1676+Q1676+R1676</f>
        <v>1000</v>
      </c>
      <c r="T1676" s="119">
        <f>N1676+R1676</f>
        <v>0</v>
      </c>
      <c r="U1676" s="102"/>
      <c r="V1676" s="102"/>
      <c r="W1676" s="102"/>
      <c r="X1676" s="102"/>
      <c r="Y1676" s="55">
        <f>S1676+U1676+V1676+W1676+X1676</f>
        <v>1000</v>
      </c>
      <c r="Z1676" s="55">
        <f>T1676+X1676</f>
        <v>0</v>
      </c>
      <c r="AA1676" s="102"/>
      <c r="AB1676" s="102"/>
      <c r="AC1676" s="102"/>
      <c r="AD1676" s="102"/>
      <c r="AE1676" s="119">
        <f>Y1676+AA1676+AB1676+AC1676+AD1676</f>
        <v>1000</v>
      </c>
      <c r="AF1676" s="119">
        <f>Z1676+AD1676</f>
        <v>0</v>
      </c>
      <c r="AG1676" s="102"/>
      <c r="AH1676" s="102"/>
      <c r="AI1676" s="102"/>
      <c r="AJ1676" s="102"/>
      <c r="AK1676" s="55">
        <f>AE1676+AG1676+AH1676+AI1676+AJ1676</f>
        <v>1000</v>
      </c>
      <c r="AL1676" s="55">
        <f>AF1676+AJ1676</f>
        <v>0</v>
      </c>
      <c r="AM1676" s="102"/>
      <c r="AN1676" s="102"/>
      <c r="AO1676" s="102"/>
      <c r="AP1676" s="102"/>
      <c r="AQ1676" s="55">
        <f>AK1676+AM1676+AN1676+AO1676+AP1676</f>
        <v>1000</v>
      </c>
      <c r="AR1676" s="55">
        <f>AL1676+AP1676</f>
        <v>0</v>
      </c>
    </row>
    <row r="1677" spans="1:44" ht="89.25" customHeight="1">
      <c r="A1677" s="17" t="s">
        <v>620</v>
      </c>
      <c r="B1677" s="22" t="s">
        <v>618</v>
      </c>
      <c r="C1677" s="23" t="s">
        <v>31</v>
      </c>
      <c r="D1677" s="23" t="s">
        <v>16</v>
      </c>
      <c r="E1677" s="22" t="s">
        <v>621</v>
      </c>
      <c r="F1677" s="23"/>
      <c r="G1677" s="6">
        <f>G1678</f>
        <v>4310</v>
      </c>
      <c r="H1677" s="6">
        <f t="shared" ref="H1677:W1678" si="1845">H1678</f>
        <v>0</v>
      </c>
      <c r="I1677" s="6">
        <f t="shared" si="1845"/>
        <v>0</v>
      </c>
      <c r="J1677" s="6">
        <f t="shared" si="1845"/>
        <v>0</v>
      </c>
      <c r="K1677" s="6">
        <f t="shared" si="1845"/>
        <v>0</v>
      </c>
      <c r="L1677" s="6">
        <f t="shared" si="1845"/>
        <v>0</v>
      </c>
      <c r="M1677" s="6">
        <f t="shared" si="1845"/>
        <v>4310</v>
      </c>
      <c r="N1677" s="6">
        <f t="shared" si="1845"/>
        <v>0</v>
      </c>
      <c r="O1677" s="6">
        <f t="shared" si="1845"/>
        <v>0</v>
      </c>
      <c r="P1677" s="6">
        <f t="shared" si="1845"/>
        <v>0</v>
      </c>
      <c r="Q1677" s="6">
        <f t="shared" si="1845"/>
        <v>0</v>
      </c>
      <c r="R1677" s="6">
        <f t="shared" si="1845"/>
        <v>0</v>
      </c>
      <c r="S1677" s="118">
        <f t="shared" si="1845"/>
        <v>4310</v>
      </c>
      <c r="T1677" s="118">
        <f t="shared" si="1845"/>
        <v>0</v>
      </c>
      <c r="U1677" s="6">
        <f t="shared" si="1845"/>
        <v>0</v>
      </c>
      <c r="V1677" s="6">
        <f t="shared" si="1845"/>
        <v>0</v>
      </c>
      <c r="W1677" s="6">
        <f t="shared" si="1845"/>
        <v>0</v>
      </c>
      <c r="X1677" s="6">
        <f t="shared" ref="U1677:AJ1678" si="1846">X1678</f>
        <v>0</v>
      </c>
      <c r="Y1677" s="6">
        <f t="shared" si="1846"/>
        <v>4310</v>
      </c>
      <c r="Z1677" s="6">
        <f t="shared" si="1846"/>
        <v>0</v>
      </c>
      <c r="AA1677" s="6">
        <f t="shared" si="1846"/>
        <v>0</v>
      </c>
      <c r="AB1677" s="6">
        <f t="shared" si="1846"/>
        <v>0</v>
      </c>
      <c r="AC1677" s="6">
        <f t="shared" si="1846"/>
        <v>0</v>
      </c>
      <c r="AD1677" s="6">
        <f t="shared" si="1846"/>
        <v>0</v>
      </c>
      <c r="AE1677" s="118">
        <f t="shared" si="1846"/>
        <v>4310</v>
      </c>
      <c r="AF1677" s="118">
        <f t="shared" si="1846"/>
        <v>0</v>
      </c>
      <c r="AG1677" s="6">
        <f t="shared" si="1846"/>
        <v>0</v>
      </c>
      <c r="AH1677" s="6">
        <f t="shared" si="1846"/>
        <v>0</v>
      </c>
      <c r="AI1677" s="6">
        <f t="shared" si="1846"/>
        <v>0</v>
      </c>
      <c r="AJ1677" s="6">
        <f t="shared" si="1846"/>
        <v>0</v>
      </c>
      <c r="AK1677" s="6">
        <f t="shared" ref="AG1677:AR1678" si="1847">AK1678</f>
        <v>4310</v>
      </c>
      <c r="AL1677" s="6">
        <f t="shared" si="1847"/>
        <v>0</v>
      </c>
      <c r="AM1677" s="6">
        <f t="shared" si="1847"/>
        <v>0</v>
      </c>
      <c r="AN1677" s="6">
        <f t="shared" si="1847"/>
        <v>0</v>
      </c>
      <c r="AO1677" s="6">
        <f t="shared" si="1847"/>
        <v>0</v>
      </c>
      <c r="AP1677" s="6">
        <f t="shared" si="1847"/>
        <v>0</v>
      </c>
      <c r="AQ1677" s="6">
        <f t="shared" si="1847"/>
        <v>4310</v>
      </c>
      <c r="AR1677" s="6">
        <f t="shared" si="1847"/>
        <v>0</v>
      </c>
    </row>
    <row r="1678" spans="1:44" ht="38.25" customHeight="1">
      <c r="A1678" s="17" t="s">
        <v>11</v>
      </c>
      <c r="B1678" s="22" t="s">
        <v>618</v>
      </c>
      <c r="C1678" s="23" t="s">
        <v>31</v>
      </c>
      <c r="D1678" s="23" t="s">
        <v>16</v>
      </c>
      <c r="E1678" s="22" t="s">
        <v>621</v>
      </c>
      <c r="F1678" s="23" t="s">
        <v>12</v>
      </c>
      <c r="G1678" s="6">
        <f>G1679</f>
        <v>4310</v>
      </c>
      <c r="H1678" s="6">
        <f t="shared" si="1845"/>
        <v>0</v>
      </c>
      <c r="I1678" s="6">
        <f t="shared" si="1845"/>
        <v>0</v>
      </c>
      <c r="J1678" s="6">
        <f t="shared" si="1845"/>
        <v>0</v>
      </c>
      <c r="K1678" s="6">
        <f t="shared" si="1845"/>
        <v>0</v>
      </c>
      <c r="L1678" s="6">
        <f t="shared" si="1845"/>
        <v>0</v>
      </c>
      <c r="M1678" s="6">
        <f t="shared" si="1845"/>
        <v>4310</v>
      </c>
      <c r="N1678" s="6">
        <f t="shared" si="1845"/>
        <v>0</v>
      </c>
      <c r="O1678" s="6">
        <f t="shared" si="1845"/>
        <v>0</v>
      </c>
      <c r="P1678" s="6">
        <f t="shared" si="1845"/>
        <v>0</v>
      </c>
      <c r="Q1678" s="6">
        <f t="shared" si="1845"/>
        <v>0</v>
      </c>
      <c r="R1678" s="6">
        <f t="shared" si="1845"/>
        <v>0</v>
      </c>
      <c r="S1678" s="118">
        <f t="shared" si="1845"/>
        <v>4310</v>
      </c>
      <c r="T1678" s="118">
        <f t="shared" si="1845"/>
        <v>0</v>
      </c>
      <c r="U1678" s="6">
        <f t="shared" si="1846"/>
        <v>0</v>
      </c>
      <c r="V1678" s="6">
        <f t="shared" si="1846"/>
        <v>0</v>
      </c>
      <c r="W1678" s="6">
        <f t="shared" si="1846"/>
        <v>0</v>
      </c>
      <c r="X1678" s="6">
        <f t="shared" si="1846"/>
        <v>0</v>
      </c>
      <c r="Y1678" s="6">
        <f t="shared" si="1846"/>
        <v>4310</v>
      </c>
      <c r="Z1678" s="6">
        <f t="shared" si="1846"/>
        <v>0</v>
      </c>
      <c r="AA1678" s="6">
        <f t="shared" si="1846"/>
        <v>0</v>
      </c>
      <c r="AB1678" s="6">
        <f t="shared" si="1846"/>
        <v>0</v>
      </c>
      <c r="AC1678" s="6">
        <f t="shared" si="1846"/>
        <v>0</v>
      </c>
      <c r="AD1678" s="6">
        <f t="shared" si="1846"/>
        <v>0</v>
      </c>
      <c r="AE1678" s="118">
        <f t="shared" si="1846"/>
        <v>4310</v>
      </c>
      <c r="AF1678" s="118">
        <f t="shared" si="1846"/>
        <v>0</v>
      </c>
      <c r="AG1678" s="6">
        <f t="shared" si="1847"/>
        <v>0</v>
      </c>
      <c r="AH1678" s="6">
        <f t="shared" si="1847"/>
        <v>0</v>
      </c>
      <c r="AI1678" s="6">
        <f t="shared" si="1847"/>
        <v>0</v>
      </c>
      <c r="AJ1678" s="6">
        <f t="shared" si="1847"/>
        <v>0</v>
      </c>
      <c r="AK1678" s="6">
        <f t="shared" si="1847"/>
        <v>4310</v>
      </c>
      <c r="AL1678" s="6">
        <f t="shared" si="1847"/>
        <v>0</v>
      </c>
      <c r="AM1678" s="6">
        <f t="shared" si="1847"/>
        <v>0</v>
      </c>
      <c r="AN1678" s="6">
        <f t="shared" si="1847"/>
        <v>0</v>
      </c>
      <c r="AO1678" s="6">
        <f t="shared" si="1847"/>
        <v>0</v>
      </c>
      <c r="AP1678" s="6">
        <f t="shared" si="1847"/>
        <v>0</v>
      </c>
      <c r="AQ1678" s="6">
        <f t="shared" si="1847"/>
        <v>4310</v>
      </c>
      <c r="AR1678" s="6">
        <f t="shared" si="1847"/>
        <v>0</v>
      </c>
    </row>
    <row r="1679" spans="1:44" ht="66" customHeight="1">
      <c r="A1679" s="17" t="s">
        <v>676</v>
      </c>
      <c r="B1679" s="22" t="s">
        <v>618</v>
      </c>
      <c r="C1679" s="23" t="s">
        <v>31</v>
      </c>
      <c r="D1679" s="23" t="s">
        <v>16</v>
      </c>
      <c r="E1679" s="22" t="s">
        <v>621</v>
      </c>
      <c r="F1679" s="23" t="s">
        <v>121</v>
      </c>
      <c r="G1679" s="6">
        <v>4310</v>
      </c>
      <c r="H1679" s="6"/>
      <c r="I1679" s="102"/>
      <c r="J1679" s="102"/>
      <c r="K1679" s="102"/>
      <c r="L1679" s="102"/>
      <c r="M1679" s="55">
        <f>G1679+I1679+J1679+K1679+L1679</f>
        <v>4310</v>
      </c>
      <c r="N1679" s="55">
        <f>H1679+L1679</f>
        <v>0</v>
      </c>
      <c r="O1679" s="102"/>
      <c r="P1679" s="102"/>
      <c r="Q1679" s="102"/>
      <c r="R1679" s="102"/>
      <c r="S1679" s="119">
        <f>M1679+O1679+P1679+Q1679+R1679</f>
        <v>4310</v>
      </c>
      <c r="T1679" s="119">
        <f>N1679+R1679</f>
        <v>0</v>
      </c>
      <c r="U1679" s="102"/>
      <c r="V1679" s="102"/>
      <c r="W1679" s="102"/>
      <c r="X1679" s="102"/>
      <c r="Y1679" s="55">
        <f>S1679+U1679+V1679+W1679+X1679</f>
        <v>4310</v>
      </c>
      <c r="Z1679" s="55">
        <f>T1679+X1679</f>
        <v>0</v>
      </c>
      <c r="AA1679" s="102"/>
      <c r="AB1679" s="102"/>
      <c r="AC1679" s="102"/>
      <c r="AD1679" s="102"/>
      <c r="AE1679" s="119">
        <f>Y1679+AA1679+AB1679+AC1679+AD1679</f>
        <v>4310</v>
      </c>
      <c r="AF1679" s="119">
        <f>Z1679+AD1679</f>
        <v>0</v>
      </c>
      <c r="AG1679" s="102"/>
      <c r="AH1679" s="102"/>
      <c r="AI1679" s="102"/>
      <c r="AJ1679" s="102"/>
      <c r="AK1679" s="55">
        <f>AE1679+AG1679+AH1679+AI1679+AJ1679</f>
        <v>4310</v>
      </c>
      <c r="AL1679" s="55">
        <f>AF1679+AJ1679</f>
        <v>0</v>
      </c>
      <c r="AM1679" s="102"/>
      <c r="AN1679" s="102"/>
      <c r="AO1679" s="102"/>
      <c r="AP1679" s="102"/>
      <c r="AQ1679" s="55">
        <f>AK1679+AM1679+AN1679+AO1679+AP1679</f>
        <v>4310</v>
      </c>
      <c r="AR1679" s="55">
        <f>AL1679+AP1679</f>
        <v>0</v>
      </c>
    </row>
    <row r="1680" spans="1:44" ht="79.5" customHeight="1">
      <c r="A1680" s="17" t="s">
        <v>770</v>
      </c>
      <c r="B1680" s="22" t="s">
        <v>618</v>
      </c>
      <c r="C1680" s="23" t="s">
        <v>31</v>
      </c>
      <c r="D1680" s="23" t="s">
        <v>16</v>
      </c>
      <c r="E1680" s="22" t="s">
        <v>769</v>
      </c>
      <c r="F1680" s="23"/>
      <c r="G1680" s="6"/>
      <c r="H1680" s="6"/>
      <c r="I1680" s="102"/>
      <c r="J1680" s="102"/>
      <c r="K1680" s="102"/>
      <c r="L1680" s="102"/>
      <c r="M1680" s="55"/>
      <c r="N1680" s="55"/>
      <c r="O1680" s="55">
        <f>O1681</f>
        <v>0</v>
      </c>
      <c r="P1680" s="55">
        <f t="shared" ref="P1680:AE1681" si="1848">P1681</f>
        <v>1000</v>
      </c>
      <c r="Q1680" s="55">
        <f t="shared" si="1848"/>
        <v>0</v>
      </c>
      <c r="R1680" s="55">
        <f t="shared" si="1848"/>
        <v>0</v>
      </c>
      <c r="S1680" s="119">
        <f t="shared" si="1848"/>
        <v>1000</v>
      </c>
      <c r="T1680" s="119">
        <f t="shared" si="1848"/>
        <v>0</v>
      </c>
      <c r="U1680" s="55">
        <f>U1681</f>
        <v>0</v>
      </c>
      <c r="V1680" s="55">
        <f t="shared" si="1848"/>
        <v>0</v>
      </c>
      <c r="W1680" s="55">
        <f t="shared" si="1848"/>
        <v>0</v>
      </c>
      <c r="X1680" s="55">
        <f t="shared" si="1848"/>
        <v>0</v>
      </c>
      <c r="Y1680" s="55">
        <f t="shared" si="1848"/>
        <v>1000</v>
      </c>
      <c r="Z1680" s="55">
        <f t="shared" si="1848"/>
        <v>0</v>
      </c>
      <c r="AA1680" s="55">
        <f>AA1681</f>
        <v>0</v>
      </c>
      <c r="AB1680" s="55">
        <f t="shared" si="1848"/>
        <v>0</v>
      </c>
      <c r="AC1680" s="55">
        <f t="shared" si="1848"/>
        <v>0</v>
      </c>
      <c r="AD1680" s="55">
        <f t="shared" si="1848"/>
        <v>0</v>
      </c>
      <c r="AE1680" s="119">
        <f t="shared" si="1848"/>
        <v>1000</v>
      </c>
      <c r="AF1680" s="119">
        <f t="shared" ref="AB1680:AF1681" si="1849">AF1681</f>
        <v>0</v>
      </c>
      <c r="AG1680" s="55">
        <f>AG1681</f>
        <v>0</v>
      </c>
      <c r="AH1680" s="55">
        <f t="shared" ref="AH1680:AR1681" si="1850">AH1681</f>
        <v>0</v>
      </c>
      <c r="AI1680" s="55">
        <f t="shared" si="1850"/>
        <v>0</v>
      </c>
      <c r="AJ1680" s="55">
        <f t="shared" si="1850"/>
        <v>0</v>
      </c>
      <c r="AK1680" s="55">
        <f t="shared" si="1850"/>
        <v>1000</v>
      </c>
      <c r="AL1680" s="55">
        <f t="shared" si="1850"/>
        <v>0</v>
      </c>
      <c r="AM1680" s="55">
        <f>AM1681</f>
        <v>0</v>
      </c>
      <c r="AN1680" s="55">
        <f t="shared" si="1850"/>
        <v>0</v>
      </c>
      <c r="AO1680" s="55">
        <f t="shared" si="1850"/>
        <v>0</v>
      </c>
      <c r="AP1680" s="55">
        <f t="shared" si="1850"/>
        <v>0</v>
      </c>
      <c r="AQ1680" s="55">
        <f t="shared" si="1850"/>
        <v>1000</v>
      </c>
      <c r="AR1680" s="55">
        <f t="shared" si="1850"/>
        <v>0</v>
      </c>
    </row>
    <row r="1681" spans="1:44" ht="42" customHeight="1">
      <c r="A1681" s="17" t="s">
        <v>11</v>
      </c>
      <c r="B1681" s="22" t="s">
        <v>618</v>
      </c>
      <c r="C1681" s="23" t="s">
        <v>31</v>
      </c>
      <c r="D1681" s="23" t="s">
        <v>16</v>
      </c>
      <c r="E1681" s="22" t="s">
        <v>769</v>
      </c>
      <c r="F1681" s="23" t="s">
        <v>12</v>
      </c>
      <c r="G1681" s="6"/>
      <c r="H1681" s="6"/>
      <c r="I1681" s="102"/>
      <c r="J1681" s="102"/>
      <c r="K1681" s="102"/>
      <c r="L1681" s="102"/>
      <c r="M1681" s="55"/>
      <c r="N1681" s="55"/>
      <c r="O1681" s="55">
        <f>O1682</f>
        <v>0</v>
      </c>
      <c r="P1681" s="55">
        <f t="shared" si="1848"/>
        <v>1000</v>
      </c>
      <c r="Q1681" s="55">
        <f t="shared" si="1848"/>
        <v>0</v>
      </c>
      <c r="R1681" s="55">
        <f t="shared" si="1848"/>
        <v>0</v>
      </c>
      <c r="S1681" s="119">
        <f t="shared" si="1848"/>
        <v>1000</v>
      </c>
      <c r="T1681" s="119">
        <f t="shared" si="1848"/>
        <v>0</v>
      </c>
      <c r="U1681" s="55">
        <f>U1682</f>
        <v>0</v>
      </c>
      <c r="V1681" s="55">
        <f t="shared" si="1848"/>
        <v>0</v>
      </c>
      <c r="W1681" s="55">
        <f t="shared" si="1848"/>
        <v>0</v>
      </c>
      <c r="X1681" s="55">
        <f t="shared" si="1848"/>
        <v>0</v>
      </c>
      <c r="Y1681" s="55">
        <f t="shared" si="1848"/>
        <v>1000</v>
      </c>
      <c r="Z1681" s="55">
        <f t="shared" si="1848"/>
        <v>0</v>
      </c>
      <c r="AA1681" s="55">
        <f>AA1682</f>
        <v>0</v>
      </c>
      <c r="AB1681" s="55">
        <f t="shared" si="1849"/>
        <v>0</v>
      </c>
      <c r="AC1681" s="55">
        <f t="shared" si="1849"/>
        <v>0</v>
      </c>
      <c r="AD1681" s="55">
        <f t="shared" si="1849"/>
        <v>0</v>
      </c>
      <c r="AE1681" s="119">
        <f t="shared" si="1849"/>
        <v>1000</v>
      </c>
      <c r="AF1681" s="119">
        <f t="shared" si="1849"/>
        <v>0</v>
      </c>
      <c r="AG1681" s="55">
        <f>AG1682</f>
        <v>0</v>
      </c>
      <c r="AH1681" s="55">
        <f t="shared" si="1850"/>
        <v>0</v>
      </c>
      <c r="AI1681" s="55">
        <f t="shared" si="1850"/>
        <v>0</v>
      </c>
      <c r="AJ1681" s="55">
        <f t="shared" si="1850"/>
        <v>0</v>
      </c>
      <c r="AK1681" s="55">
        <f t="shared" si="1850"/>
        <v>1000</v>
      </c>
      <c r="AL1681" s="55">
        <f t="shared" si="1850"/>
        <v>0</v>
      </c>
      <c r="AM1681" s="55">
        <f>AM1682</f>
        <v>0</v>
      </c>
      <c r="AN1681" s="55">
        <f t="shared" si="1850"/>
        <v>0</v>
      </c>
      <c r="AO1681" s="55">
        <f t="shared" si="1850"/>
        <v>0</v>
      </c>
      <c r="AP1681" s="55">
        <f t="shared" si="1850"/>
        <v>0</v>
      </c>
      <c r="AQ1681" s="55">
        <f t="shared" si="1850"/>
        <v>1000</v>
      </c>
      <c r="AR1681" s="55">
        <f t="shared" si="1850"/>
        <v>0</v>
      </c>
    </row>
    <row r="1682" spans="1:44" ht="75" customHeight="1">
      <c r="A1682" s="17" t="s">
        <v>676</v>
      </c>
      <c r="B1682" s="22" t="s">
        <v>618</v>
      </c>
      <c r="C1682" s="23" t="s">
        <v>31</v>
      </c>
      <c r="D1682" s="23" t="s">
        <v>16</v>
      </c>
      <c r="E1682" s="22" t="s">
        <v>769</v>
      </c>
      <c r="F1682" s="23" t="s">
        <v>121</v>
      </c>
      <c r="G1682" s="6"/>
      <c r="H1682" s="6"/>
      <c r="I1682" s="102"/>
      <c r="J1682" s="102"/>
      <c r="K1682" s="102"/>
      <c r="L1682" s="102"/>
      <c r="M1682" s="55"/>
      <c r="N1682" s="55"/>
      <c r="O1682" s="55"/>
      <c r="P1682" s="55">
        <v>1000</v>
      </c>
      <c r="Q1682" s="55"/>
      <c r="R1682" s="55"/>
      <c r="S1682" s="119">
        <f>M1682+O1682+P1682+Q1682+R1682</f>
        <v>1000</v>
      </c>
      <c r="T1682" s="119">
        <f>N1682+R1682</f>
        <v>0</v>
      </c>
      <c r="U1682" s="55"/>
      <c r="V1682" s="55"/>
      <c r="W1682" s="55"/>
      <c r="X1682" s="55"/>
      <c r="Y1682" s="55">
        <f>S1682+U1682+V1682+W1682+X1682</f>
        <v>1000</v>
      </c>
      <c r="Z1682" s="55">
        <f>T1682+X1682</f>
        <v>0</v>
      </c>
      <c r="AA1682" s="55"/>
      <c r="AB1682" s="55"/>
      <c r="AC1682" s="55"/>
      <c r="AD1682" s="55"/>
      <c r="AE1682" s="119">
        <f>Y1682+AA1682+AB1682+AC1682+AD1682</f>
        <v>1000</v>
      </c>
      <c r="AF1682" s="119">
        <f>Z1682+AD1682</f>
        <v>0</v>
      </c>
      <c r="AG1682" s="55"/>
      <c r="AH1682" s="55"/>
      <c r="AI1682" s="55"/>
      <c r="AJ1682" s="55"/>
      <c r="AK1682" s="55">
        <f>AE1682+AG1682+AH1682+AI1682+AJ1682</f>
        <v>1000</v>
      </c>
      <c r="AL1682" s="55">
        <f>AF1682+AJ1682</f>
        <v>0</v>
      </c>
      <c r="AM1682" s="55"/>
      <c r="AN1682" s="55"/>
      <c r="AO1682" s="55"/>
      <c r="AP1682" s="55"/>
      <c r="AQ1682" s="55">
        <f>AK1682+AM1682+AN1682+AO1682+AP1682</f>
        <v>1000</v>
      </c>
      <c r="AR1682" s="55">
        <f>AL1682+AP1682</f>
        <v>0</v>
      </c>
    </row>
    <row r="1683" spans="1:44" ht="48" customHeight="1">
      <c r="A1683" s="17" t="s">
        <v>795</v>
      </c>
      <c r="B1683" s="22" t="s">
        <v>618</v>
      </c>
      <c r="C1683" s="23" t="s">
        <v>31</v>
      </c>
      <c r="D1683" s="23" t="s">
        <v>16</v>
      </c>
      <c r="E1683" s="22" t="s">
        <v>794</v>
      </c>
      <c r="F1683" s="23"/>
      <c r="G1683" s="6"/>
      <c r="H1683" s="6"/>
      <c r="I1683" s="102"/>
      <c r="J1683" s="102"/>
      <c r="K1683" s="102"/>
      <c r="L1683" s="102"/>
      <c r="M1683" s="55"/>
      <c r="N1683" s="55"/>
      <c r="O1683" s="55"/>
      <c r="P1683" s="55"/>
      <c r="Q1683" s="55"/>
      <c r="R1683" s="55"/>
      <c r="S1683" s="55"/>
      <c r="T1683" s="55"/>
      <c r="U1683" s="55"/>
      <c r="V1683" s="55"/>
      <c r="W1683" s="55"/>
      <c r="X1683" s="55"/>
      <c r="Y1683" s="55"/>
      <c r="Z1683" s="55"/>
      <c r="AA1683" s="55">
        <f>AA1684</f>
        <v>0</v>
      </c>
      <c r="AB1683" s="55">
        <f t="shared" ref="AB1683:AQ1684" si="1851">AB1684</f>
        <v>0</v>
      </c>
      <c r="AC1683" s="55">
        <f t="shared" si="1851"/>
        <v>0</v>
      </c>
      <c r="AD1683" s="55">
        <f t="shared" si="1851"/>
        <v>1923</v>
      </c>
      <c r="AE1683" s="119">
        <f t="shared" si="1851"/>
        <v>1923</v>
      </c>
      <c r="AF1683" s="119">
        <f t="shared" si="1851"/>
        <v>1923</v>
      </c>
      <c r="AG1683" s="55">
        <f>AG1684</f>
        <v>0</v>
      </c>
      <c r="AH1683" s="55">
        <f t="shared" si="1851"/>
        <v>0</v>
      </c>
      <c r="AI1683" s="55">
        <f t="shared" si="1851"/>
        <v>0</v>
      </c>
      <c r="AJ1683" s="55">
        <f t="shared" si="1851"/>
        <v>0</v>
      </c>
      <c r="AK1683" s="55">
        <f t="shared" si="1851"/>
        <v>1923</v>
      </c>
      <c r="AL1683" s="55">
        <f t="shared" si="1851"/>
        <v>1923</v>
      </c>
      <c r="AM1683" s="55">
        <f>AM1684</f>
        <v>0</v>
      </c>
      <c r="AN1683" s="55">
        <f t="shared" si="1851"/>
        <v>0</v>
      </c>
      <c r="AO1683" s="55">
        <f t="shared" si="1851"/>
        <v>0</v>
      </c>
      <c r="AP1683" s="55">
        <f t="shared" si="1851"/>
        <v>0</v>
      </c>
      <c r="AQ1683" s="55">
        <f t="shared" si="1851"/>
        <v>1923</v>
      </c>
      <c r="AR1683" s="55">
        <f t="shared" ref="AN1683:AR1684" si="1852">AR1684</f>
        <v>1923</v>
      </c>
    </row>
    <row r="1684" spans="1:44" ht="47.25" customHeight="1">
      <c r="A1684" s="17" t="s">
        <v>11</v>
      </c>
      <c r="B1684" s="22" t="s">
        <v>618</v>
      </c>
      <c r="C1684" s="23" t="s">
        <v>31</v>
      </c>
      <c r="D1684" s="23" t="s">
        <v>16</v>
      </c>
      <c r="E1684" s="22" t="s">
        <v>794</v>
      </c>
      <c r="F1684" s="23" t="s">
        <v>12</v>
      </c>
      <c r="G1684" s="6"/>
      <c r="H1684" s="6"/>
      <c r="I1684" s="102"/>
      <c r="J1684" s="102"/>
      <c r="K1684" s="102"/>
      <c r="L1684" s="102"/>
      <c r="M1684" s="55"/>
      <c r="N1684" s="55"/>
      <c r="O1684" s="55"/>
      <c r="P1684" s="55"/>
      <c r="Q1684" s="55"/>
      <c r="R1684" s="55"/>
      <c r="S1684" s="55"/>
      <c r="T1684" s="55"/>
      <c r="U1684" s="55"/>
      <c r="V1684" s="55"/>
      <c r="W1684" s="55"/>
      <c r="X1684" s="55"/>
      <c r="Y1684" s="55"/>
      <c r="Z1684" s="55"/>
      <c r="AA1684" s="55">
        <f>AA1685</f>
        <v>0</v>
      </c>
      <c r="AB1684" s="55">
        <f t="shared" si="1851"/>
        <v>0</v>
      </c>
      <c r="AC1684" s="55">
        <f t="shared" si="1851"/>
        <v>0</v>
      </c>
      <c r="AD1684" s="55">
        <f t="shared" si="1851"/>
        <v>1923</v>
      </c>
      <c r="AE1684" s="119">
        <f t="shared" si="1851"/>
        <v>1923</v>
      </c>
      <c r="AF1684" s="119">
        <f t="shared" si="1851"/>
        <v>1923</v>
      </c>
      <c r="AG1684" s="55">
        <f>AG1685</f>
        <v>0</v>
      </c>
      <c r="AH1684" s="55">
        <f t="shared" si="1851"/>
        <v>0</v>
      </c>
      <c r="AI1684" s="55">
        <f t="shared" si="1851"/>
        <v>0</v>
      </c>
      <c r="AJ1684" s="55">
        <f t="shared" si="1851"/>
        <v>0</v>
      </c>
      <c r="AK1684" s="55">
        <f t="shared" si="1851"/>
        <v>1923</v>
      </c>
      <c r="AL1684" s="55">
        <f t="shared" si="1851"/>
        <v>1923</v>
      </c>
      <c r="AM1684" s="55">
        <f>AM1685</f>
        <v>0</v>
      </c>
      <c r="AN1684" s="55">
        <f t="shared" si="1852"/>
        <v>0</v>
      </c>
      <c r="AO1684" s="55">
        <f t="shared" si="1852"/>
        <v>0</v>
      </c>
      <c r="AP1684" s="55">
        <f t="shared" si="1852"/>
        <v>0</v>
      </c>
      <c r="AQ1684" s="55">
        <f t="shared" si="1852"/>
        <v>1923</v>
      </c>
      <c r="AR1684" s="55">
        <f t="shared" si="1852"/>
        <v>1923</v>
      </c>
    </row>
    <row r="1685" spans="1:44" ht="66.75" customHeight="1">
      <c r="A1685" s="17" t="s">
        <v>676</v>
      </c>
      <c r="B1685" s="22" t="s">
        <v>618</v>
      </c>
      <c r="C1685" s="23" t="s">
        <v>31</v>
      </c>
      <c r="D1685" s="23" t="s">
        <v>16</v>
      </c>
      <c r="E1685" s="22" t="s">
        <v>794</v>
      </c>
      <c r="F1685" s="23" t="s">
        <v>121</v>
      </c>
      <c r="G1685" s="6"/>
      <c r="H1685" s="6"/>
      <c r="I1685" s="102"/>
      <c r="J1685" s="102"/>
      <c r="K1685" s="102"/>
      <c r="L1685" s="102"/>
      <c r="M1685" s="55"/>
      <c r="N1685" s="55"/>
      <c r="O1685" s="55"/>
      <c r="P1685" s="55"/>
      <c r="Q1685" s="55"/>
      <c r="R1685" s="55"/>
      <c r="S1685" s="55"/>
      <c r="T1685" s="55"/>
      <c r="U1685" s="55"/>
      <c r="V1685" s="55"/>
      <c r="W1685" s="55"/>
      <c r="X1685" s="55"/>
      <c r="Y1685" s="55"/>
      <c r="Z1685" s="55"/>
      <c r="AA1685" s="55"/>
      <c r="AB1685" s="55"/>
      <c r="AC1685" s="55"/>
      <c r="AD1685" s="55">
        <v>1923</v>
      </c>
      <c r="AE1685" s="119">
        <f>Y1685+AA1685+AB1685+AC1685+AD1685</f>
        <v>1923</v>
      </c>
      <c r="AF1685" s="119">
        <f>Z1685+AD1685</f>
        <v>1923</v>
      </c>
      <c r="AG1685" s="55"/>
      <c r="AH1685" s="55"/>
      <c r="AI1685" s="55"/>
      <c r="AJ1685" s="55"/>
      <c r="AK1685" s="55">
        <f>AE1685+AG1685+AH1685+AI1685+AJ1685</f>
        <v>1923</v>
      </c>
      <c r="AL1685" s="55">
        <f>AF1685+AJ1685</f>
        <v>1923</v>
      </c>
      <c r="AM1685" s="55"/>
      <c r="AN1685" s="55"/>
      <c r="AO1685" s="55"/>
      <c r="AP1685" s="55"/>
      <c r="AQ1685" s="55">
        <f>AK1685+AM1685+AN1685+AO1685+AP1685</f>
        <v>1923</v>
      </c>
      <c r="AR1685" s="55">
        <f>AL1685+AP1685</f>
        <v>1923</v>
      </c>
    </row>
    <row r="1686" spans="1:44" ht="16.5" customHeight="1">
      <c r="A1686" s="17"/>
      <c r="B1686" s="75"/>
      <c r="C1686" s="23"/>
      <c r="D1686" s="23"/>
      <c r="E1686" s="22"/>
      <c r="F1686" s="23"/>
      <c r="G1686" s="52"/>
      <c r="H1686" s="52"/>
      <c r="I1686" s="102"/>
      <c r="J1686" s="102"/>
      <c r="K1686" s="102"/>
      <c r="L1686" s="102"/>
      <c r="M1686" s="102"/>
      <c r="N1686" s="102"/>
      <c r="O1686" s="102"/>
      <c r="P1686" s="102"/>
      <c r="Q1686" s="102"/>
      <c r="R1686" s="102"/>
      <c r="S1686" s="121"/>
      <c r="T1686" s="121"/>
      <c r="U1686" s="102"/>
      <c r="V1686" s="102"/>
      <c r="W1686" s="102"/>
      <c r="X1686" s="102"/>
      <c r="Y1686" s="102"/>
      <c r="Z1686" s="102"/>
      <c r="AA1686" s="102"/>
      <c r="AB1686" s="102"/>
      <c r="AC1686" s="102"/>
      <c r="AD1686" s="102"/>
      <c r="AE1686" s="121"/>
      <c r="AF1686" s="121"/>
      <c r="AG1686" s="102"/>
      <c r="AH1686" s="102"/>
      <c r="AI1686" s="102"/>
      <c r="AJ1686" s="102"/>
      <c r="AK1686" s="102"/>
      <c r="AL1686" s="102"/>
      <c r="AM1686" s="102"/>
      <c r="AN1686" s="102"/>
      <c r="AO1686" s="102"/>
      <c r="AP1686" s="102"/>
      <c r="AQ1686" s="102"/>
      <c r="AR1686" s="102"/>
    </row>
    <row r="1687" spans="1:44" ht="46.5" customHeight="1">
      <c r="A1687" s="12" t="s">
        <v>412</v>
      </c>
      <c r="B1687" s="71">
        <v>926</v>
      </c>
      <c r="C1687" s="13"/>
      <c r="D1687" s="13"/>
      <c r="E1687" s="13"/>
      <c r="F1687" s="13"/>
      <c r="G1687" s="10">
        <f>G1689</f>
        <v>1062</v>
      </c>
      <c r="H1687" s="10">
        <f t="shared" ref="H1687:N1687" si="1853">H1689</f>
        <v>0</v>
      </c>
      <c r="I1687" s="10">
        <f t="shared" si="1853"/>
        <v>0</v>
      </c>
      <c r="J1687" s="10">
        <f t="shared" si="1853"/>
        <v>0</v>
      </c>
      <c r="K1687" s="10">
        <f t="shared" si="1853"/>
        <v>0</v>
      </c>
      <c r="L1687" s="10">
        <f t="shared" si="1853"/>
        <v>0</v>
      </c>
      <c r="M1687" s="10">
        <f t="shared" si="1853"/>
        <v>1062</v>
      </c>
      <c r="N1687" s="10">
        <f t="shared" si="1853"/>
        <v>0</v>
      </c>
      <c r="O1687" s="10">
        <f t="shared" ref="O1687:T1687" si="1854">O1689</f>
        <v>0</v>
      </c>
      <c r="P1687" s="10">
        <f t="shared" si="1854"/>
        <v>0</v>
      </c>
      <c r="Q1687" s="10">
        <f t="shared" si="1854"/>
        <v>0</v>
      </c>
      <c r="R1687" s="10">
        <f t="shared" si="1854"/>
        <v>0</v>
      </c>
      <c r="S1687" s="125">
        <f t="shared" si="1854"/>
        <v>1062</v>
      </c>
      <c r="T1687" s="125">
        <f t="shared" si="1854"/>
        <v>0</v>
      </c>
      <c r="U1687" s="10">
        <f t="shared" ref="U1687:Z1687" si="1855">U1689</f>
        <v>0</v>
      </c>
      <c r="V1687" s="10">
        <f t="shared" si="1855"/>
        <v>0</v>
      </c>
      <c r="W1687" s="10">
        <f t="shared" si="1855"/>
        <v>0</v>
      </c>
      <c r="X1687" s="10">
        <f t="shared" si="1855"/>
        <v>0</v>
      </c>
      <c r="Y1687" s="10">
        <f t="shared" si="1855"/>
        <v>1062</v>
      </c>
      <c r="Z1687" s="10">
        <f t="shared" si="1855"/>
        <v>0</v>
      </c>
      <c r="AA1687" s="10">
        <f t="shared" ref="AA1687:AF1687" si="1856">AA1689</f>
        <v>0</v>
      </c>
      <c r="AB1687" s="10">
        <f t="shared" si="1856"/>
        <v>0</v>
      </c>
      <c r="AC1687" s="10">
        <f t="shared" si="1856"/>
        <v>0</v>
      </c>
      <c r="AD1687" s="10">
        <f t="shared" si="1856"/>
        <v>0</v>
      </c>
      <c r="AE1687" s="125">
        <f t="shared" si="1856"/>
        <v>1062</v>
      </c>
      <c r="AF1687" s="125">
        <f t="shared" si="1856"/>
        <v>0</v>
      </c>
      <c r="AG1687" s="10">
        <f t="shared" ref="AG1687:AL1687" si="1857">AG1689</f>
        <v>0</v>
      </c>
      <c r="AH1687" s="10">
        <f t="shared" si="1857"/>
        <v>0</v>
      </c>
      <c r="AI1687" s="10">
        <f t="shared" si="1857"/>
        <v>0</v>
      </c>
      <c r="AJ1687" s="10">
        <f t="shared" si="1857"/>
        <v>0</v>
      </c>
      <c r="AK1687" s="10">
        <f t="shared" si="1857"/>
        <v>1062</v>
      </c>
      <c r="AL1687" s="10">
        <f t="shared" si="1857"/>
        <v>0</v>
      </c>
      <c r="AM1687" s="10">
        <f t="shared" ref="AM1687:AR1687" si="1858">AM1689</f>
        <v>0</v>
      </c>
      <c r="AN1687" s="10">
        <f t="shared" si="1858"/>
        <v>0</v>
      </c>
      <c r="AO1687" s="10">
        <f t="shared" si="1858"/>
        <v>0</v>
      </c>
      <c r="AP1687" s="10">
        <f t="shared" si="1858"/>
        <v>0</v>
      </c>
      <c r="AQ1687" s="10">
        <f t="shared" si="1858"/>
        <v>1062</v>
      </c>
      <c r="AR1687" s="10">
        <f t="shared" si="1858"/>
        <v>0</v>
      </c>
    </row>
    <row r="1688" spans="1:44" s="47" customFormat="1" ht="18.75" customHeight="1">
      <c r="A1688" s="48"/>
      <c r="B1688" s="72"/>
      <c r="C1688" s="19"/>
      <c r="D1688" s="19"/>
      <c r="E1688" s="19"/>
      <c r="F1688" s="19"/>
      <c r="G1688" s="51"/>
      <c r="H1688" s="51"/>
      <c r="I1688" s="51"/>
      <c r="J1688" s="51"/>
      <c r="K1688" s="51"/>
      <c r="L1688" s="51"/>
      <c r="M1688" s="51"/>
      <c r="N1688" s="51"/>
      <c r="O1688" s="51"/>
      <c r="P1688" s="51"/>
      <c r="Q1688" s="51"/>
      <c r="R1688" s="51"/>
      <c r="S1688" s="126"/>
      <c r="T1688" s="126"/>
      <c r="U1688" s="51"/>
      <c r="V1688" s="51"/>
      <c r="W1688" s="51"/>
      <c r="X1688" s="51"/>
      <c r="Y1688" s="51"/>
      <c r="Z1688" s="51"/>
      <c r="AA1688" s="51"/>
      <c r="AB1688" s="51"/>
      <c r="AC1688" s="51"/>
      <c r="AD1688" s="51"/>
      <c r="AE1688" s="126"/>
      <c r="AF1688" s="126"/>
      <c r="AG1688" s="51"/>
      <c r="AH1688" s="51"/>
      <c r="AI1688" s="51"/>
      <c r="AJ1688" s="51"/>
      <c r="AK1688" s="51"/>
      <c r="AL1688" s="51"/>
      <c r="AM1688" s="51"/>
      <c r="AN1688" s="51"/>
      <c r="AO1688" s="51"/>
      <c r="AP1688" s="51"/>
      <c r="AQ1688" s="51"/>
      <c r="AR1688" s="51"/>
    </row>
    <row r="1689" spans="1:44" ht="25.5" customHeight="1">
      <c r="A1689" s="15" t="s">
        <v>54</v>
      </c>
      <c r="B1689" s="31">
        <v>926</v>
      </c>
      <c r="C1689" s="16" t="s">
        <v>20</v>
      </c>
      <c r="D1689" s="16" t="s">
        <v>55</v>
      </c>
      <c r="E1689" s="16"/>
      <c r="F1689" s="16"/>
      <c r="G1689" s="53">
        <f t="shared" ref="G1689:AA1689" si="1859">G1690</f>
        <v>1062</v>
      </c>
      <c r="H1689" s="53">
        <f t="shared" si="1859"/>
        <v>0</v>
      </c>
      <c r="I1689" s="53">
        <f t="shared" si="1859"/>
        <v>0</v>
      </c>
      <c r="J1689" s="53">
        <f t="shared" si="1859"/>
        <v>0</v>
      </c>
      <c r="K1689" s="53">
        <f t="shared" si="1859"/>
        <v>0</v>
      </c>
      <c r="L1689" s="53">
        <f t="shared" si="1859"/>
        <v>0</v>
      </c>
      <c r="M1689" s="53">
        <f t="shared" si="1859"/>
        <v>1062</v>
      </c>
      <c r="N1689" s="53">
        <f t="shared" si="1859"/>
        <v>0</v>
      </c>
      <c r="O1689" s="53">
        <f t="shared" si="1859"/>
        <v>0</v>
      </c>
      <c r="P1689" s="53">
        <f t="shared" si="1859"/>
        <v>0</v>
      </c>
      <c r="Q1689" s="53">
        <f t="shared" si="1859"/>
        <v>0</v>
      </c>
      <c r="R1689" s="53">
        <f t="shared" si="1859"/>
        <v>0</v>
      </c>
      <c r="S1689" s="116">
        <f t="shared" si="1859"/>
        <v>1062</v>
      </c>
      <c r="T1689" s="116">
        <f t="shared" si="1859"/>
        <v>0</v>
      </c>
      <c r="U1689" s="53">
        <f t="shared" si="1859"/>
        <v>0</v>
      </c>
      <c r="V1689" s="53">
        <f t="shared" si="1859"/>
        <v>0</v>
      </c>
      <c r="W1689" s="53">
        <f t="shared" si="1859"/>
        <v>0</v>
      </c>
      <c r="X1689" s="53">
        <f t="shared" si="1859"/>
        <v>0</v>
      </c>
      <c r="Y1689" s="53">
        <f t="shared" si="1859"/>
        <v>1062</v>
      </c>
      <c r="Z1689" s="53">
        <f t="shared" si="1859"/>
        <v>0</v>
      </c>
      <c r="AA1689" s="53">
        <f t="shared" si="1859"/>
        <v>0</v>
      </c>
      <c r="AB1689" s="53">
        <f t="shared" ref="AA1689:AP1693" si="1860">AB1690</f>
        <v>0</v>
      </c>
      <c r="AC1689" s="53">
        <f t="shared" si="1860"/>
        <v>0</v>
      </c>
      <c r="AD1689" s="53">
        <f t="shared" si="1860"/>
        <v>0</v>
      </c>
      <c r="AE1689" s="116">
        <f t="shared" si="1860"/>
        <v>1062</v>
      </c>
      <c r="AF1689" s="116">
        <f t="shared" si="1860"/>
        <v>0</v>
      </c>
      <c r="AG1689" s="53">
        <f t="shared" si="1860"/>
        <v>0</v>
      </c>
      <c r="AH1689" s="53">
        <f t="shared" si="1860"/>
        <v>0</v>
      </c>
      <c r="AI1689" s="53">
        <f t="shared" si="1860"/>
        <v>0</v>
      </c>
      <c r="AJ1689" s="53">
        <f t="shared" si="1860"/>
        <v>0</v>
      </c>
      <c r="AK1689" s="53">
        <f t="shared" si="1860"/>
        <v>1062</v>
      </c>
      <c r="AL1689" s="53">
        <f t="shared" si="1860"/>
        <v>0</v>
      </c>
      <c r="AM1689" s="53">
        <f t="shared" si="1860"/>
        <v>0</v>
      </c>
      <c r="AN1689" s="53">
        <f t="shared" si="1860"/>
        <v>0</v>
      </c>
      <c r="AO1689" s="53">
        <f t="shared" si="1860"/>
        <v>0</v>
      </c>
      <c r="AP1689" s="53">
        <f t="shared" si="1860"/>
        <v>0</v>
      </c>
      <c r="AQ1689" s="53">
        <f t="shared" ref="AM1689:AR1693" si="1861">AQ1690</f>
        <v>1062</v>
      </c>
      <c r="AR1689" s="53">
        <f t="shared" si="1861"/>
        <v>0</v>
      </c>
    </row>
    <row r="1690" spans="1:44" ht="38.25" customHeight="1">
      <c r="A1690" s="17" t="s">
        <v>388</v>
      </c>
      <c r="B1690" s="32">
        <v>926</v>
      </c>
      <c r="C1690" s="18" t="s">
        <v>20</v>
      </c>
      <c r="D1690" s="18" t="s">
        <v>55</v>
      </c>
      <c r="E1690" s="18" t="s">
        <v>385</v>
      </c>
      <c r="F1690" s="16"/>
      <c r="G1690" s="6">
        <f t="shared" ref="G1690:V1693" si="1862">G1691</f>
        <v>1062</v>
      </c>
      <c r="H1690" s="6">
        <f t="shared" si="1862"/>
        <v>0</v>
      </c>
      <c r="I1690" s="6">
        <f t="shared" si="1862"/>
        <v>0</v>
      </c>
      <c r="J1690" s="6">
        <f t="shared" si="1862"/>
        <v>0</v>
      </c>
      <c r="K1690" s="6">
        <f t="shared" si="1862"/>
        <v>0</v>
      </c>
      <c r="L1690" s="6">
        <f t="shared" si="1862"/>
        <v>0</v>
      </c>
      <c r="M1690" s="6">
        <f t="shared" si="1862"/>
        <v>1062</v>
      </c>
      <c r="N1690" s="6">
        <f t="shared" si="1862"/>
        <v>0</v>
      </c>
      <c r="O1690" s="6">
        <f t="shared" si="1862"/>
        <v>0</v>
      </c>
      <c r="P1690" s="6">
        <f t="shared" si="1862"/>
        <v>0</v>
      </c>
      <c r="Q1690" s="6">
        <f t="shared" si="1862"/>
        <v>0</v>
      </c>
      <c r="R1690" s="6">
        <f t="shared" si="1862"/>
        <v>0</v>
      </c>
      <c r="S1690" s="118">
        <f t="shared" si="1862"/>
        <v>1062</v>
      </c>
      <c r="T1690" s="118">
        <f t="shared" si="1862"/>
        <v>0</v>
      </c>
      <c r="U1690" s="6">
        <f t="shared" si="1862"/>
        <v>0</v>
      </c>
      <c r="V1690" s="6">
        <f t="shared" si="1862"/>
        <v>0</v>
      </c>
      <c r="W1690" s="6">
        <f>W1691</f>
        <v>0</v>
      </c>
      <c r="X1690" s="6">
        <f>X1691</f>
        <v>0</v>
      </c>
      <c r="Y1690" s="6">
        <f>Y1691</f>
        <v>1062</v>
      </c>
      <c r="Z1690" s="6">
        <f>Z1691</f>
        <v>0</v>
      </c>
      <c r="AA1690" s="6">
        <f>AA1691</f>
        <v>0</v>
      </c>
      <c r="AB1690" s="6">
        <f t="shared" si="1860"/>
        <v>0</v>
      </c>
      <c r="AC1690" s="6">
        <f t="shared" si="1860"/>
        <v>0</v>
      </c>
      <c r="AD1690" s="6">
        <f t="shared" si="1860"/>
        <v>0</v>
      </c>
      <c r="AE1690" s="118">
        <f t="shared" si="1860"/>
        <v>1062</v>
      </c>
      <c r="AF1690" s="118">
        <f t="shared" si="1860"/>
        <v>0</v>
      </c>
      <c r="AG1690" s="6">
        <f t="shared" si="1860"/>
        <v>0</v>
      </c>
      <c r="AH1690" s="6">
        <f t="shared" si="1860"/>
        <v>0</v>
      </c>
      <c r="AI1690" s="6">
        <f t="shared" si="1860"/>
        <v>0</v>
      </c>
      <c r="AJ1690" s="6">
        <f t="shared" si="1860"/>
        <v>0</v>
      </c>
      <c r="AK1690" s="6">
        <f t="shared" si="1860"/>
        <v>1062</v>
      </c>
      <c r="AL1690" s="6">
        <f t="shared" si="1860"/>
        <v>0</v>
      </c>
      <c r="AM1690" s="6">
        <f t="shared" si="1861"/>
        <v>0</v>
      </c>
      <c r="AN1690" s="6">
        <f t="shared" si="1861"/>
        <v>0</v>
      </c>
      <c r="AO1690" s="6">
        <f t="shared" si="1861"/>
        <v>0</v>
      </c>
      <c r="AP1690" s="6">
        <f t="shared" si="1861"/>
        <v>0</v>
      </c>
      <c r="AQ1690" s="6">
        <f t="shared" si="1861"/>
        <v>1062</v>
      </c>
      <c r="AR1690" s="6">
        <f t="shared" si="1861"/>
        <v>0</v>
      </c>
    </row>
    <row r="1691" spans="1:44" ht="21.75" customHeight="1">
      <c r="A1691" s="17" t="s">
        <v>14</v>
      </c>
      <c r="B1691" s="32">
        <v>926</v>
      </c>
      <c r="C1691" s="18" t="s">
        <v>20</v>
      </c>
      <c r="D1691" s="18" t="s">
        <v>55</v>
      </c>
      <c r="E1691" s="18" t="s">
        <v>386</v>
      </c>
      <c r="F1691" s="16"/>
      <c r="G1691" s="6">
        <f t="shared" si="1862"/>
        <v>1062</v>
      </c>
      <c r="H1691" s="6">
        <f t="shared" si="1862"/>
        <v>0</v>
      </c>
      <c r="I1691" s="6">
        <f t="shared" si="1862"/>
        <v>0</v>
      </c>
      <c r="J1691" s="6">
        <f t="shared" si="1862"/>
        <v>0</v>
      </c>
      <c r="K1691" s="6">
        <f t="shared" si="1862"/>
        <v>0</v>
      </c>
      <c r="L1691" s="6">
        <f t="shared" si="1862"/>
        <v>0</v>
      </c>
      <c r="M1691" s="6">
        <f t="shared" si="1862"/>
        <v>1062</v>
      </c>
      <c r="N1691" s="6">
        <f t="shared" si="1862"/>
        <v>0</v>
      </c>
      <c r="O1691" s="6">
        <f t="shared" si="1862"/>
        <v>0</v>
      </c>
      <c r="P1691" s="6">
        <f t="shared" si="1862"/>
        <v>0</v>
      </c>
      <c r="Q1691" s="6">
        <f t="shared" si="1862"/>
        <v>0</v>
      </c>
      <c r="R1691" s="6">
        <f t="shared" si="1862"/>
        <v>0</v>
      </c>
      <c r="S1691" s="118">
        <f t="shared" si="1862"/>
        <v>1062</v>
      </c>
      <c r="T1691" s="118">
        <f t="shared" si="1862"/>
        <v>0</v>
      </c>
      <c r="U1691" s="6">
        <f t="shared" ref="U1691:Z1693" si="1863">U1692</f>
        <v>0</v>
      </c>
      <c r="V1691" s="6">
        <f t="shared" si="1863"/>
        <v>0</v>
      </c>
      <c r="W1691" s="6">
        <f t="shared" si="1863"/>
        <v>0</v>
      </c>
      <c r="X1691" s="6">
        <f t="shared" si="1863"/>
        <v>0</v>
      </c>
      <c r="Y1691" s="6">
        <f t="shared" si="1863"/>
        <v>1062</v>
      </c>
      <c r="Z1691" s="6">
        <f t="shared" si="1863"/>
        <v>0</v>
      </c>
      <c r="AA1691" s="6">
        <f t="shared" si="1860"/>
        <v>0</v>
      </c>
      <c r="AB1691" s="6">
        <f t="shared" si="1860"/>
        <v>0</v>
      </c>
      <c r="AC1691" s="6">
        <f t="shared" si="1860"/>
        <v>0</v>
      </c>
      <c r="AD1691" s="6">
        <f t="shared" si="1860"/>
        <v>0</v>
      </c>
      <c r="AE1691" s="118">
        <f t="shared" si="1860"/>
        <v>1062</v>
      </c>
      <c r="AF1691" s="118">
        <f t="shared" si="1860"/>
        <v>0</v>
      </c>
      <c r="AG1691" s="6">
        <f t="shared" si="1860"/>
        <v>0</v>
      </c>
      <c r="AH1691" s="6">
        <f t="shared" si="1860"/>
        <v>0</v>
      </c>
      <c r="AI1691" s="6">
        <f t="shared" si="1860"/>
        <v>0</v>
      </c>
      <c r="AJ1691" s="6">
        <f t="shared" si="1860"/>
        <v>0</v>
      </c>
      <c r="AK1691" s="6">
        <f t="shared" si="1860"/>
        <v>1062</v>
      </c>
      <c r="AL1691" s="6">
        <f t="shared" si="1860"/>
        <v>0</v>
      </c>
      <c r="AM1691" s="6">
        <f t="shared" si="1861"/>
        <v>0</v>
      </c>
      <c r="AN1691" s="6">
        <f t="shared" si="1861"/>
        <v>0</v>
      </c>
      <c r="AO1691" s="6">
        <f t="shared" si="1861"/>
        <v>0</v>
      </c>
      <c r="AP1691" s="6">
        <f t="shared" si="1861"/>
        <v>0</v>
      </c>
      <c r="AQ1691" s="6">
        <f t="shared" si="1861"/>
        <v>1062</v>
      </c>
      <c r="AR1691" s="6">
        <f t="shared" si="1861"/>
        <v>0</v>
      </c>
    </row>
    <row r="1692" spans="1:44" ht="22.5" customHeight="1">
      <c r="A1692" s="17" t="s">
        <v>56</v>
      </c>
      <c r="B1692" s="32">
        <v>926</v>
      </c>
      <c r="C1692" s="18" t="s">
        <v>20</v>
      </c>
      <c r="D1692" s="18" t="s">
        <v>55</v>
      </c>
      <c r="E1692" s="18" t="s">
        <v>387</v>
      </c>
      <c r="F1692" s="16"/>
      <c r="G1692" s="6">
        <f t="shared" si="1862"/>
        <v>1062</v>
      </c>
      <c r="H1692" s="6">
        <f t="shared" si="1862"/>
        <v>0</v>
      </c>
      <c r="I1692" s="6">
        <f t="shared" si="1862"/>
        <v>0</v>
      </c>
      <c r="J1692" s="6">
        <f t="shared" si="1862"/>
        <v>0</v>
      </c>
      <c r="K1692" s="6">
        <f t="shared" si="1862"/>
        <v>0</v>
      </c>
      <c r="L1692" s="6">
        <f t="shared" si="1862"/>
        <v>0</v>
      </c>
      <c r="M1692" s="6">
        <f t="shared" si="1862"/>
        <v>1062</v>
      </c>
      <c r="N1692" s="6">
        <f t="shared" si="1862"/>
        <v>0</v>
      </c>
      <c r="O1692" s="6">
        <f t="shared" si="1862"/>
        <v>0</v>
      </c>
      <c r="P1692" s="6">
        <f t="shared" si="1862"/>
        <v>0</v>
      </c>
      <c r="Q1692" s="6">
        <f t="shared" si="1862"/>
        <v>0</v>
      </c>
      <c r="R1692" s="6">
        <f t="shared" si="1862"/>
        <v>0</v>
      </c>
      <c r="S1692" s="118">
        <f t="shared" si="1862"/>
        <v>1062</v>
      </c>
      <c r="T1692" s="118">
        <f t="shared" si="1862"/>
        <v>0</v>
      </c>
      <c r="U1692" s="6">
        <f t="shared" si="1863"/>
        <v>0</v>
      </c>
      <c r="V1692" s="6">
        <f t="shared" si="1863"/>
        <v>0</v>
      </c>
      <c r="W1692" s="6">
        <f t="shared" si="1863"/>
        <v>0</v>
      </c>
      <c r="X1692" s="6">
        <f t="shared" si="1863"/>
        <v>0</v>
      </c>
      <c r="Y1692" s="6">
        <f t="shared" si="1863"/>
        <v>1062</v>
      </c>
      <c r="Z1692" s="6">
        <f t="shared" si="1863"/>
        <v>0</v>
      </c>
      <c r="AA1692" s="6">
        <f t="shared" si="1860"/>
        <v>0</v>
      </c>
      <c r="AB1692" s="6">
        <f t="shared" si="1860"/>
        <v>0</v>
      </c>
      <c r="AC1692" s="6">
        <f t="shared" si="1860"/>
        <v>0</v>
      </c>
      <c r="AD1692" s="6">
        <f t="shared" si="1860"/>
        <v>0</v>
      </c>
      <c r="AE1692" s="118">
        <f t="shared" si="1860"/>
        <v>1062</v>
      </c>
      <c r="AF1692" s="118">
        <f t="shared" si="1860"/>
        <v>0</v>
      </c>
      <c r="AG1692" s="6">
        <f t="shared" si="1860"/>
        <v>0</v>
      </c>
      <c r="AH1692" s="6">
        <f t="shared" si="1860"/>
        <v>0</v>
      </c>
      <c r="AI1692" s="6">
        <f t="shared" si="1860"/>
        <v>0</v>
      </c>
      <c r="AJ1692" s="6">
        <f t="shared" si="1860"/>
        <v>0</v>
      </c>
      <c r="AK1692" s="6">
        <f t="shared" si="1860"/>
        <v>1062</v>
      </c>
      <c r="AL1692" s="6">
        <f t="shared" si="1860"/>
        <v>0</v>
      </c>
      <c r="AM1692" s="6">
        <f t="shared" si="1861"/>
        <v>0</v>
      </c>
      <c r="AN1692" s="6">
        <f t="shared" si="1861"/>
        <v>0</v>
      </c>
      <c r="AO1692" s="6">
        <f t="shared" si="1861"/>
        <v>0</v>
      </c>
      <c r="AP1692" s="6">
        <f t="shared" si="1861"/>
        <v>0</v>
      </c>
      <c r="AQ1692" s="6">
        <f t="shared" si="1861"/>
        <v>1062</v>
      </c>
      <c r="AR1692" s="6">
        <f t="shared" si="1861"/>
        <v>0</v>
      </c>
    </row>
    <row r="1693" spans="1:44" ht="39.75" customHeight="1">
      <c r="A1693" s="17" t="s">
        <v>221</v>
      </c>
      <c r="B1693" s="32">
        <v>926</v>
      </c>
      <c r="C1693" s="18" t="s">
        <v>20</v>
      </c>
      <c r="D1693" s="18" t="s">
        <v>55</v>
      </c>
      <c r="E1693" s="18" t="s">
        <v>387</v>
      </c>
      <c r="F1693" s="18" t="s">
        <v>29</v>
      </c>
      <c r="G1693" s="6">
        <f t="shared" si="1862"/>
        <v>1062</v>
      </c>
      <c r="H1693" s="6">
        <f t="shared" si="1862"/>
        <v>0</v>
      </c>
      <c r="I1693" s="6">
        <f t="shared" si="1862"/>
        <v>0</v>
      </c>
      <c r="J1693" s="6">
        <f t="shared" si="1862"/>
        <v>0</v>
      </c>
      <c r="K1693" s="6">
        <f t="shared" si="1862"/>
        <v>0</v>
      </c>
      <c r="L1693" s="6">
        <f t="shared" si="1862"/>
        <v>0</v>
      </c>
      <c r="M1693" s="6">
        <f t="shared" si="1862"/>
        <v>1062</v>
      </c>
      <c r="N1693" s="6">
        <f t="shared" si="1862"/>
        <v>0</v>
      </c>
      <c r="O1693" s="6">
        <f t="shared" si="1862"/>
        <v>0</v>
      </c>
      <c r="P1693" s="6">
        <f t="shared" si="1862"/>
        <v>0</v>
      </c>
      <c r="Q1693" s="6">
        <f t="shared" si="1862"/>
        <v>0</v>
      </c>
      <c r="R1693" s="6">
        <f t="shared" si="1862"/>
        <v>0</v>
      </c>
      <c r="S1693" s="118">
        <f t="shared" si="1862"/>
        <v>1062</v>
      </c>
      <c r="T1693" s="118">
        <f t="shared" si="1862"/>
        <v>0</v>
      </c>
      <c r="U1693" s="6">
        <f t="shared" si="1863"/>
        <v>0</v>
      </c>
      <c r="V1693" s="6">
        <f t="shared" si="1863"/>
        <v>0</v>
      </c>
      <c r="W1693" s="6">
        <f t="shared" si="1863"/>
        <v>0</v>
      </c>
      <c r="X1693" s="6">
        <f t="shared" si="1863"/>
        <v>0</v>
      </c>
      <c r="Y1693" s="6">
        <f t="shared" si="1863"/>
        <v>1062</v>
      </c>
      <c r="Z1693" s="6">
        <f t="shared" si="1863"/>
        <v>0</v>
      </c>
      <c r="AA1693" s="6">
        <f t="shared" si="1860"/>
        <v>0</v>
      </c>
      <c r="AB1693" s="6">
        <f t="shared" si="1860"/>
        <v>0</v>
      </c>
      <c r="AC1693" s="6">
        <f t="shared" si="1860"/>
        <v>0</v>
      </c>
      <c r="AD1693" s="6">
        <f t="shared" si="1860"/>
        <v>0</v>
      </c>
      <c r="AE1693" s="118">
        <f t="shared" si="1860"/>
        <v>1062</v>
      </c>
      <c r="AF1693" s="118">
        <f t="shared" si="1860"/>
        <v>0</v>
      </c>
      <c r="AG1693" s="6">
        <f t="shared" si="1860"/>
        <v>0</v>
      </c>
      <c r="AH1693" s="6">
        <f t="shared" si="1860"/>
        <v>0</v>
      </c>
      <c r="AI1693" s="6">
        <f t="shared" si="1860"/>
        <v>0</v>
      </c>
      <c r="AJ1693" s="6">
        <f t="shared" si="1860"/>
        <v>0</v>
      </c>
      <c r="AK1693" s="6">
        <f t="shared" si="1860"/>
        <v>1062</v>
      </c>
      <c r="AL1693" s="6">
        <f t="shared" si="1860"/>
        <v>0</v>
      </c>
      <c r="AM1693" s="6">
        <f t="shared" si="1861"/>
        <v>0</v>
      </c>
      <c r="AN1693" s="6">
        <f t="shared" si="1861"/>
        <v>0</v>
      </c>
      <c r="AO1693" s="6">
        <f t="shared" si="1861"/>
        <v>0</v>
      </c>
      <c r="AP1693" s="6">
        <f t="shared" si="1861"/>
        <v>0</v>
      </c>
      <c r="AQ1693" s="6">
        <f t="shared" si="1861"/>
        <v>1062</v>
      </c>
      <c r="AR1693" s="6">
        <f t="shared" si="1861"/>
        <v>0</v>
      </c>
    </row>
    <row r="1694" spans="1:44" ht="37.5" customHeight="1">
      <c r="A1694" s="17" t="s">
        <v>34</v>
      </c>
      <c r="B1694" s="32">
        <v>926</v>
      </c>
      <c r="C1694" s="18" t="s">
        <v>20</v>
      </c>
      <c r="D1694" s="18" t="s">
        <v>55</v>
      </c>
      <c r="E1694" s="18" t="s">
        <v>387</v>
      </c>
      <c r="F1694" s="18" t="s">
        <v>35</v>
      </c>
      <c r="G1694" s="6">
        <v>1062</v>
      </c>
      <c r="H1694" s="6"/>
      <c r="I1694" s="102"/>
      <c r="J1694" s="102"/>
      <c r="K1694" s="102"/>
      <c r="L1694" s="102"/>
      <c r="M1694" s="55">
        <f>G1694+I1694+J1694+K1694+L1694</f>
        <v>1062</v>
      </c>
      <c r="N1694" s="55">
        <f>H1694+L1694</f>
        <v>0</v>
      </c>
      <c r="O1694" s="102"/>
      <c r="P1694" s="102"/>
      <c r="Q1694" s="102"/>
      <c r="R1694" s="102"/>
      <c r="S1694" s="119">
        <f>M1694+O1694+P1694+Q1694+R1694</f>
        <v>1062</v>
      </c>
      <c r="T1694" s="119">
        <f>N1694+R1694</f>
        <v>0</v>
      </c>
      <c r="U1694" s="102"/>
      <c r="V1694" s="102"/>
      <c r="W1694" s="102"/>
      <c r="X1694" s="102"/>
      <c r="Y1694" s="55">
        <f>S1694+U1694+V1694+W1694+X1694</f>
        <v>1062</v>
      </c>
      <c r="Z1694" s="55">
        <f>T1694+X1694</f>
        <v>0</v>
      </c>
      <c r="AA1694" s="102"/>
      <c r="AB1694" s="102"/>
      <c r="AC1694" s="102"/>
      <c r="AD1694" s="102"/>
      <c r="AE1694" s="119">
        <f>Y1694+AA1694+AB1694+AC1694+AD1694</f>
        <v>1062</v>
      </c>
      <c r="AF1694" s="119">
        <f>Z1694+AD1694</f>
        <v>0</v>
      </c>
      <c r="AG1694" s="102"/>
      <c r="AH1694" s="102"/>
      <c r="AI1694" s="102"/>
      <c r="AJ1694" s="102"/>
      <c r="AK1694" s="55">
        <f>AE1694+AG1694+AH1694+AI1694+AJ1694</f>
        <v>1062</v>
      </c>
      <c r="AL1694" s="55">
        <f>AF1694+AJ1694</f>
        <v>0</v>
      </c>
      <c r="AM1694" s="102"/>
      <c r="AN1694" s="102"/>
      <c r="AO1694" s="102"/>
      <c r="AP1694" s="102"/>
      <c r="AQ1694" s="55">
        <f>AK1694+AM1694+AN1694+AO1694+AP1694</f>
        <v>1062</v>
      </c>
      <c r="AR1694" s="55">
        <f>AL1694+AP1694</f>
        <v>0</v>
      </c>
    </row>
    <row r="1695" spans="1:44" ht="15.75" customHeight="1">
      <c r="A1695" s="17"/>
      <c r="B1695" s="32"/>
      <c r="C1695" s="18"/>
      <c r="D1695" s="18"/>
      <c r="E1695" s="18"/>
      <c r="F1695" s="18"/>
      <c r="G1695" s="52"/>
      <c r="H1695" s="52"/>
      <c r="I1695" s="102"/>
      <c r="J1695" s="102"/>
      <c r="K1695" s="102"/>
      <c r="L1695" s="102"/>
      <c r="M1695" s="102"/>
      <c r="N1695" s="102"/>
      <c r="O1695" s="102"/>
      <c r="P1695" s="102"/>
      <c r="Q1695" s="102"/>
      <c r="R1695" s="102"/>
      <c r="S1695" s="121"/>
      <c r="T1695" s="121"/>
      <c r="U1695" s="102"/>
      <c r="V1695" s="102"/>
      <c r="W1695" s="102"/>
      <c r="X1695" s="102"/>
      <c r="Y1695" s="102"/>
      <c r="Z1695" s="102"/>
      <c r="AA1695" s="102"/>
      <c r="AB1695" s="102"/>
      <c r="AC1695" s="102"/>
      <c r="AD1695" s="102"/>
      <c r="AE1695" s="121"/>
      <c r="AF1695" s="121"/>
      <c r="AG1695" s="102"/>
      <c r="AH1695" s="102"/>
      <c r="AI1695" s="102"/>
      <c r="AJ1695" s="102"/>
      <c r="AK1695" s="102"/>
      <c r="AL1695" s="102"/>
      <c r="AM1695" s="102"/>
      <c r="AN1695" s="102"/>
      <c r="AO1695" s="102"/>
      <c r="AP1695" s="102"/>
      <c r="AQ1695" s="102"/>
      <c r="AR1695" s="102"/>
    </row>
    <row r="1696" spans="1:44" ht="21.75" customHeight="1">
      <c r="A1696" s="12" t="s">
        <v>348</v>
      </c>
      <c r="B1696" s="73"/>
      <c r="C1696" s="44"/>
      <c r="D1696" s="44"/>
      <c r="E1696" s="21"/>
      <c r="F1696" s="44"/>
      <c r="G1696" s="8">
        <f t="shared" ref="G1696:AF1696" si="1864">G14+G60+G117+G155+G1687+G248+G310+G425+G463+G603+G810+G946+G970+G1058+G1067+G1336+G1508+G1639</f>
        <v>10377729.350340001</v>
      </c>
      <c r="H1696" s="8">
        <f t="shared" si="1864"/>
        <v>2372415.3503399999</v>
      </c>
      <c r="I1696" s="8">
        <f t="shared" si="1864"/>
        <v>-10481</v>
      </c>
      <c r="J1696" s="8">
        <f t="shared" si="1864"/>
        <v>228484</v>
      </c>
      <c r="K1696" s="8">
        <f t="shared" si="1864"/>
        <v>0</v>
      </c>
      <c r="L1696" s="8">
        <f t="shared" si="1864"/>
        <v>237130</v>
      </c>
      <c r="M1696" s="8">
        <f t="shared" si="1864"/>
        <v>10832862.350339999</v>
      </c>
      <c r="N1696" s="8">
        <f t="shared" si="1864"/>
        <v>2609545.3503399999</v>
      </c>
      <c r="O1696" s="8">
        <f t="shared" si="1864"/>
        <v>-129247</v>
      </c>
      <c r="P1696" s="8">
        <f t="shared" si="1864"/>
        <v>177587</v>
      </c>
      <c r="Q1696" s="8">
        <f t="shared" si="1864"/>
        <v>0</v>
      </c>
      <c r="R1696" s="8">
        <f t="shared" si="1864"/>
        <v>4914724</v>
      </c>
      <c r="S1696" s="122">
        <f t="shared" si="1864"/>
        <v>15795926.350339999</v>
      </c>
      <c r="T1696" s="122">
        <f t="shared" si="1864"/>
        <v>7524269.3503400004</v>
      </c>
      <c r="U1696" s="8">
        <f t="shared" si="1864"/>
        <v>-164</v>
      </c>
      <c r="V1696" s="8">
        <f t="shared" si="1864"/>
        <v>164488</v>
      </c>
      <c r="W1696" s="8">
        <f t="shared" si="1864"/>
        <v>-10475</v>
      </c>
      <c r="X1696" s="8">
        <f t="shared" si="1864"/>
        <v>133636</v>
      </c>
      <c r="Y1696" s="8">
        <f t="shared" si="1864"/>
        <v>16083411.350339999</v>
      </c>
      <c r="Z1696" s="8">
        <f t="shared" si="1864"/>
        <v>7657905.3503400004</v>
      </c>
      <c r="AA1696" s="8">
        <f t="shared" si="1864"/>
        <v>-30</v>
      </c>
      <c r="AB1696" s="8">
        <f t="shared" si="1864"/>
        <v>38281</v>
      </c>
      <c r="AC1696" s="8">
        <f t="shared" si="1864"/>
        <v>-12159</v>
      </c>
      <c r="AD1696" s="8">
        <f t="shared" si="1864"/>
        <v>5388</v>
      </c>
      <c r="AE1696" s="122">
        <f t="shared" si="1864"/>
        <v>16114891.350339999</v>
      </c>
      <c r="AF1696" s="122">
        <f t="shared" si="1864"/>
        <v>7663293.3503400004</v>
      </c>
      <c r="AG1696" s="8">
        <f t="shared" ref="AG1696:AL1696" si="1865">AG14+AG60+AG117+AG155+AG1687+AG248+AG301+AG310+AG425+AG463+AG603+AG810+AG946+AG970+AG1058+AG1067+AG1336+AG1508+AG1639</f>
        <v>-53655</v>
      </c>
      <c r="AH1696" s="8">
        <f t="shared" si="1865"/>
        <v>84100</v>
      </c>
      <c r="AI1696" s="8">
        <f t="shared" si="1865"/>
        <v>0</v>
      </c>
      <c r="AJ1696" s="8">
        <f t="shared" si="1865"/>
        <v>99084</v>
      </c>
      <c r="AK1696" s="8">
        <f t="shared" si="1865"/>
        <v>16244420.350339999</v>
      </c>
      <c r="AL1696" s="8">
        <f t="shared" si="1865"/>
        <v>7762377.3503400004</v>
      </c>
      <c r="AM1696" s="8">
        <f t="shared" ref="AM1696:AR1696" si="1866">AM14+AM60+AM117+AM155+AM1687+AM248+AM301+AM310+AM425+AM463+AM603+AM810+AM946+AM970+AM1058+AM1067+AM1336+AM1508+AM1639</f>
        <v>-15601</v>
      </c>
      <c r="AN1696" s="8">
        <f t="shared" si="1866"/>
        <v>27345</v>
      </c>
      <c r="AO1696" s="8">
        <f t="shared" si="1866"/>
        <v>0</v>
      </c>
      <c r="AP1696" s="8">
        <f t="shared" si="1866"/>
        <v>78801</v>
      </c>
      <c r="AQ1696" s="8">
        <f t="shared" si="1866"/>
        <v>16334965.350339999</v>
      </c>
      <c r="AR1696" s="8">
        <f t="shared" si="1866"/>
        <v>7841178.3503400004</v>
      </c>
    </row>
    <row r="1697" spans="6:44">
      <c r="M1697" s="105">
        <f>G1696+I1696+J1696+K1696+L1696</f>
        <v>10832862.350340001</v>
      </c>
      <c r="N1697" s="105">
        <f>H1696+L1696</f>
        <v>2609545.3503399999</v>
      </c>
      <c r="S1697" s="105">
        <f>M1696+O1696+P1696+Q1696+R1696</f>
        <v>15795926.350339999</v>
      </c>
      <c r="T1697" s="105">
        <f>N1696+R1696</f>
        <v>7524269.3503399994</v>
      </c>
      <c r="Y1697" s="105">
        <f>S1696+U1696+V1696+W1696+X1696</f>
        <v>16083411.350339999</v>
      </c>
      <c r="Z1697" s="105">
        <f>T1696+X1696</f>
        <v>7657905.3503400004</v>
      </c>
      <c r="AE1697" s="163">
        <f>Y1696+AA1696+AB1696+AC1696+AD1696</f>
        <v>16114891.350339999</v>
      </c>
      <c r="AF1697" s="163">
        <f>Z1696+AD1696</f>
        <v>7663293.3503400004</v>
      </c>
      <c r="AK1697" s="105">
        <f>AE1696+AG1696+AH1696+AI1696+AJ1696</f>
        <v>16244420.350339999</v>
      </c>
      <c r="AL1697" s="105">
        <f>AF1696+AJ1696</f>
        <v>7762377.3503400004</v>
      </c>
      <c r="AQ1697" s="105">
        <f>AK1696+AM1696+AN1696+AO1696+AP1696</f>
        <v>16334965.350339999</v>
      </c>
      <c r="AR1697" s="105">
        <f>AL1696+AP1696</f>
        <v>7841178.3503400004</v>
      </c>
    </row>
    <row r="1698" spans="6:44">
      <c r="V1698" s="105"/>
      <c r="Y1698" s="105"/>
      <c r="AQ1698" s="105"/>
      <c r="AR1698" s="105"/>
    </row>
    <row r="1699" spans="6:44">
      <c r="F1699" s="164" t="s">
        <v>807</v>
      </c>
      <c r="AQ1699" s="105">
        <v>950879</v>
      </c>
      <c r="AR1699" s="105">
        <v>93941</v>
      </c>
    </row>
    <row r="1700" spans="6:44">
      <c r="F1700" s="164" t="s">
        <v>808</v>
      </c>
      <c r="Y1700" s="105"/>
      <c r="AQ1700" s="105">
        <f>AQ1696-AQ1699</f>
        <v>15384086.350339999</v>
      </c>
      <c r="AR1700" s="105">
        <f>AR1696-AR1699</f>
        <v>7747237.3503400004</v>
      </c>
    </row>
    <row r="1701" spans="6:44">
      <c r="AQ1701" s="105"/>
      <c r="AR1701" s="105"/>
    </row>
    <row r="1702" spans="6:44">
      <c r="AQ1702" s="105"/>
      <c r="AR1702" s="105"/>
    </row>
  </sheetData>
  <autoFilter ref="A11:H1696">
    <filterColumn colId="6" showButton="0"/>
  </autoFilter>
  <mergeCells count="58">
    <mergeCell ref="A11:A13"/>
    <mergeCell ref="B11:B13"/>
    <mergeCell ref="C11:C13"/>
    <mergeCell ref="I11:I13"/>
    <mergeCell ref="D11:D13"/>
    <mergeCell ref="E11:E13"/>
    <mergeCell ref="G11:H11"/>
    <mergeCell ref="F11:F13"/>
    <mergeCell ref="G12:G13"/>
    <mergeCell ref="H12:H13"/>
    <mergeCell ref="A1:AR1"/>
    <mergeCell ref="A2:AR2"/>
    <mergeCell ref="A3:AR3"/>
    <mergeCell ref="AI11:AI13"/>
    <mergeCell ref="AJ11:AJ13"/>
    <mergeCell ref="AK11:AL11"/>
    <mergeCell ref="AK12:AK13"/>
    <mergeCell ref="AL12:AL13"/>
    <mergeCell ref="X11:X13"/>
    <mergeCell ref="Y11:Z11"/>
    <mergeCell ref="Y12:Y13"/>
    <mergeCell ref="Z12:Z13"/>
    <mergeCell ref="AG11:AG13"/>
    <mergeCell ref="AH11:AH13"/>
    <mergeCell ref="AB11:AB13"/>
    <mergeCell ref="AC11:AC13"/>
    <mergeCell ref="A7:AR7"/>
    <mergeCell ref="A8:AR8"/>
    <mergeCell ref="A9:AR9"/>
    <mergeCell ref="AN11:AN13"/>
    <mergeCell ref="AO11:AO13"/>
    <mergeCell ref="AE12:AE13"/>
    <mergeCell ref="AF12:AF13"/>
    <mergeCell ref="AD11:AD13"/>
    <mergeCell ref="AE11:AF11"/>
    <mergeCell ref="S11:T11"/>
    <mergeCell ref="S12:S13"/>
    <mergeCell ref="T12:T13"/>
    <mergeCell ref="U11:U13"/>
    <mergeCell ref="V11:V13"/>
    <mergeCell ref="W11:W13"/>
    <mergeCell ref="J11:J13"/>
    <mergeCell ref="AP11:AP13"/>
    <mergeCell ref="AA11:AA13"/>
    <mergeCell ref="A10:AR10"/>
    <mergeCell ref="AM11:AM13"/>
    <mergeCell ref="AQ11:AR11"/>
    <mergeCell ref="AQ12:AQ13"/>
    <mergeCell ref="AR12:AR13"/>
    <mergeCell ref="K11:K13"/>
    <mergeCell ref="M12:M13"/>
    <mergeCell ref="N12:N13"/>
    <mergeCell ref="R11:R13"/>
    <mergeCell ref="O11:O13"/>
    <mergeCell ref="P11:P13"/>
    <mergeCell ref="Q11:Q13"/>
    <mergeCell ref="L11:L13"/>
    <mergeCell ref="M11:N11"/>
  </mergeCells>
  <phoneticPr fontId="4" type="noConversion"/>
  <pageMargins left="0.39370078740157483" right="0.15748031496062992" top="0.35433070866141736" bottom="0.31496062992125984" header="0.19685039370078741" footer="0"/>
  <pageSetup paperSize="9" scale="69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liliya</cp:lastModifiedBy>
  <cp:lastPrinted>2021-08-02T05:45:34Z</cp:lastPrinted>
  <dcterms:created xsi:type="dcterms:W3CDTF">2015-05-28T09:44:52Z</dcterms:created>
  <dcterms:modified xsi:type="dcterms:W3CDTF">2021-08-02T05:45:43Z</dcterms:modified>
</cp:coreProperties>
</file>