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2960" windowWidth="15180" windowHeight="8580"/>
  </bookViews>
  <sheets>
    <sheet name="Источники" sheetId="1" r:id="rId1"/>
  </sheets>
  <definedNames>
    <definedName name="_xlnm.Print_Titles" localSheetId="0">Источники!$13:$14</definedName>
    <definedName name="_xlnm.Print_Area" localSheetId="0">Источники!$A$1:$E$35</definedName>
  </definedNames>
  <calcPr calcId="145621"/>
</workbook>
</file>

<file path=xl/calcChain.xml><?xml version="1.0" encoding="utf-8"?>
<calcChain xmlns="http://schemas.openxmlformats.org/spreadsheetml/2006/main">
  <c r="D35" i="1" l="1"/>
  <c r="D31" i="1"/>
  <c r="E35" i="1" l="1"/>
  <c r="D34" i="1" l="1"/>
  <c r="D33" i="1" s="1"/>
  <c r="D32" i="1" s="1"/>
  <c r="E31" i="1"/>
  <c r="E30" i="1" s="1"/>
  <c r="E29" i="1" s="1"/>
  <c r="E28" i="1" s="1"/>
  <c r="D30" i="1"/>
  <c r="D29" i="1" s="1"/>
  <c r="D28" i="1" s="1"/>
  <c r="E34" i="1"/>
  <c r="E33" i="1" s="1"/>
  <c r="E32" i="1" s="1"/>
  <c r="D17" i="1"/>
  <c r="D16" i="1" s="1"/>
  <c r="D23" i="1"/>
  <c r="D22" i="1" s="1"/>
  <c r="D21" i="1" s="1"/>
  <c r="D19" i="1"/>
  <c r="D25" i="1"/>
  <c r="E23" i="1"/>
  <c r="E25" i="1"/>
  <c r="E22" i="1" s="1"/>
  <c r="E21" i="1" s="1"/>
  <c r="E19" i="1"/>
  <c r="E17" i="1"/>
  <c r="E16" i="1" s="1"/>
  <c r="E27" i="1" l="1"/>
  <c r="E15" i="1" s="1"/>
  <c r="D27" i="1"/>
  <c r="D15" i="1" s="1"/>
</calcChain>
</file>

<file path=xl/sharedStrings.xml><?xml version="1.0" encoding="utf-8"?>
<sst xmlns="http://schemas.openxmlformats.org/spreadsheetml/2006/main" count="53" uniqueCount="52">
  <si>
    <t>Код</t>
  </si>
  <si>
    <t>01 00 00 00 00 0000 000</t>
  </si>
  <si>
    <t>01 02 00 00 00 0000 000</t>
  </si>
  <si>
    <t>Кредиты кредитных организаций в валюте Российской Федерации</t>
  </si>
  <si>
    <t>01 02 00 00 00 0000 700</t>
  </si>
  <si>
    <t>01 02 00 00 00 0000 800</t>
  </si>
  <si>
    <t>Погашение кредитов, предоставленных кредитными организациями в валюте Российской Федерации</t>
  </si>
  <si>
    <t>01 05 00 00 00 0000 000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</si>
  <si>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</si>
  <si>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</si>
  <si>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</si>
  <si>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</si>
  <si>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</si>
  <si>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</si>
  <si>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</si>
  <si>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</si>
  <si>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</si>
  <si>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</si>
  <si>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</si>
  <si>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</si>
  <si>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ИСТОЧНИКИ ВНУТРЕННЕГО ФИНАНСИРОВАНИЯ ДЕФИЦИТОВ БЮДЖЕТОВ</t>
  </si>
  <si>
    <t>01 02 00 00 04 0000 710</t>
  </si>
  <si>
    <t>01 02 00 00 04 0000 810</t>
  </si>
  <si>
    <t>01 05 02 01 04 0000 510</t>
  </si>
  <si>
    <t>01 05 02 01 04 0000 610</t>
  </si>
  <si>
    <t>01 03 00 00 00 0000 000</t>
  </si>
  <si>
    <t>Сумма (тыс.руб.)</t>
  </si>
  <si>
    <t>01 03 01 00 00 0000 000</t>
  </si>
  <si>
    <t>01 03 01 00 00 0000 800</t>
  </si>
  <si>
    <t>01 03 01 00 04 0000 810</t>
  </si>
  <si>
    <t>Погашение бюджетами городских округов кредитов от кредитных организаций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</si>
  <si>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</si>
  <si>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</si>
  <si>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01 03 01 00 00 0000 700</t>
  </si>
  <si>
    <t>01 03 01 00 04 0000 710</t>
  </si>
  <si>
    <t xml:space="preserve"> к   решению Думы </t>
  </si>
  <si>
    <t>Код администратора</t>
  </si>
  <si>
    <t xml:space="preserve"> от _____________ № ______</t>
  </si>
  <si>
    <t xml:space="preserve">  Приложение 9</t>
  </si>
  <si>
    <t>Изменение остатков средств на счетах по учету средств бюджетов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</si>
  <si>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 городского округа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</si>
  <si>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</si>
  <si>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</si>
  <si>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</si>
  <si>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</si>
  <si>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</si>
  <si>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</si>
  <si>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 кредитов из других бюджетов бюджетной системы Российской Федерации в валюте 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</si>
  <si>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</si>
  <si>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ИСТОЧНИКИ ВНУТРЕННЕГО ФИНАНСИРОВАНИЯ ДЕФИЦИТА БЮДЖЕТА ГОРОДСКОГО ОКРУГА ТОЛЬЯТТИ НА ПЛАНОВЫЙ ПЕРИОД 2022 И 2023 ГОДОВ</t>
  </si>
  <si>
    <t xml:space="preserve"> от 23.12.2020 № 787</t>
  </si>
  <si>
    <t xml:space="preserve">  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</si>
</sst>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3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7" fillId="0" borderId="0" xfId="0" applyFont="1" applyFill="1"/>
    <xf numFmtId="0" fontId="2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0" xfId="0" applyFont="1" applyFill="1"/>
    <xf numFmtId="165" fontId="3" fillId="0" borderId="0" xfId="1" applyNumberFormat="1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3" fontId="2" fillId="0" borderId="0" xfId="0" applyNumberFormat="1" applyFont="1" applyFill="1"/>
    <xf numFmtId="0" fontId="11" fillId="0" borderId="0" xfId="0" applyFont="1" applyFill="1" applyAlignment="1">
      <alignment horizontal="right"/>
    </xf>
    <xf numFmtId="49" fontId="10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15" fillId="0" borderId="0" xfId="0" applyFont="1" applyFill="1" applyAlignment="1">
      <alignment horizontal="right"/>
    </xf>
    <xf numFmtId="3" fontId="13" fillId="2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3" fontId="13" fillId="2" borderId="4" xfId="0" applyNumberFormat="1" applyFont="1" applyFill="1" applyBorder="1" applyAlignment="1">
      <alignment horizontal="center" vertical="center"/>
    </xf>
    <xf numFmtId="3" fontId="13" fillId="2" borderId="5" xfId="0" applyNumberFormat="1" applyFont="1" applyFill="1" applyBorder="1" applyAlignment="1">
      <alignment horizontal="center" vertical="center"/>
    </xf>
    <xf numFmtId="3" fontId="12" fillId="2" borderId="5" xfId="0" applyNumberFormat="1" applyFont="1" applyFill="1" applyBorder="1" applyAlignment="1">
      <alignment horizontal="center" vertical="center"/>
    </xf>
    <xf numFmtId="3" fontId="14" fillId="2" borderId="5" xfId="0" applyNumberFormat="1" applyFont="1" applyFill="1" applyBorder="1" applyAlignment="1">
      <alignment horizontal="center" vertical="center"/>
    </xf>
    <xf numFmtId="3" fontId="7" fillId="2" borderId="4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 wrapText="1"/>
    </xf>
    <xf numFmtId="3" fontId="7" fillId="2" borderId="7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left" vertical="center" wrapText="1"/>
    </xf>
    <xf numFmtId="49" fontId="7" fillId="2" borderId="9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left" vertical="center" wrapText="1"/>
    </xf>
    <xf numFmtId="49" fontId="7" fillId="2" borderId="10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center" wrapText="1"/>
    </xf>
    <xf numFmtId="49" fontId="7" fillId="2" borderId="9" xfId="0" applyNumberFormat="1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49" fontId="7" fillId="2" borderId="11" xfId="0" applyNumberFormat="1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center" wrapText="1"/>
    </xf>
    <xf numFmtId="3" fontId="12" fillId="0" borderId="5" xfId="0" applyNumberFormat="1" applyFont="1" applyFill="1" applyBorder="1" applyAlignment="1">
      <alignment horizontal="center" vertical="center"/>
    </xf>
    <xf numFmtId="3" fontId="14" fillId="0" borderId="5" xfId="0" applyNumberFormat="1" applyFont="1" applyFill="1" applyBorder="1" applyAlignment="1">
      <alignment horizontal="center" vertical="center"/>
    </xf>
    <xf numFmtId="3" fontId="14" fillId="0" borderId="1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wrapText="1"/>
    </xf>
    <xf numFmtId="0" fontId="6" fillId="0" borderId="1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42"/>
  <sheetViews>
    <sheetView tabSelected="1" view="pageBreakPreview" zoomScale="120" zoomScaleNormal="100" zoomScaleSheetLayoutView="120" workbookViewId="0">
      <selection activeCell="H30" sqref="H30"/>
    </sheetView>
  </sheetViews>
  <sheetFormatPr defaultRowHeight="12.75" x14ac:dyDescent="0.2"/>
  <cols>
    <col min="1" max="1" width="11.7109375" style="4" customWidth="1"/>
    <col min="2" max="2" width="27.5703125" style="4" customWidth="1"/>
    <col min="3" max="3" width="61.42578125" style="4" customWidth="1"/>
    <col min="4" max="4" width="15.28515625" style="4" customWidth="1"/>
    <col min="5" max="5" width="14.28515625" style="4" customWidth="1"/>
    <col min="6" max="6" width="10.7109375" style="4" customWidth="1"/>
    <col min="7" max="16384" width="9.140625" style="4"/>
  </cols>
  <sheetData>
    <row r="1" spans="1:7" ht="15.75" x14ac:dyDescent="0.25">
      <c r="D1" s="22"/>
      <c r="E1" s="22" t="s">
        <v>51</v>
      </c>
    </row>
    <row r="2" spans="1:7" ht="15.75" x14ac:dyDescent="0.25">
      <c r="D2" s="22"/>
      <c r="E2" s="22" t="s">
        <v>35</v>
      </c>
    </row>
    <row r="3" spans="1:7" ht="15.75" x14ac:dyDescent="0.25">
      <c r="D3" s="22"/>
      <c r="E3" s="22" t="s">
        <v>37</v>
      </c>
    </row>
    <row r="5" spans="1:7" ht="15.75" x14ac:dyDescent="0.25">
      <c r="D5" s="22"/>
      <c r="E5" s="22" t="s">
        <v>38</v>
      </c>
    </row>
    <row r="6" spans="1:7" ht="15.75" x14ac:dyDescent="0.25">
      <c r="D6" s="22"/>
      <c r="E6" s="22" t="s">
        <v>35</v>
      </c>
    </row>
    <row r="7" spans="1:7" ht="15.75" x14ac:dyDescent="0.25">
      <c r="D7" s="22"/>
      <c r="E7" s="22" t="s">
        <v>50</v>
      </c>
    </row>
    <row r="10" spans="1:7" ht="12.75" customHeight="1" x14ac:dyDescent="0.3">
      <c r="C10" s="12"/>
      <c r="D10" s="20"/>
      <c r="E10" s="20"/>
    </row>
    <row r="11" spans="1:7" ht="46.5" customHeight="1" x14ac:dyDescent="0.3">
      <c r="A11" s="47" t="s">
        <v>49</v>
      </c>
      <c r="B11" s="47"/>
      <c r="C11" s="47"/>
      <c r="D11" s="47"/>
      <c r="E11" s="47"/>
    </row>
    <row r="12" spans="1:7" ht="16.5" customHeight="1" thickBot="1" x14ac:dyDescent="0.25">
      <c r="B12" s="17"/>
      <c r="C12" s="18"/>
      <c r="D12" s="18"/>
      <c r="E12" s="19"/>
    </row>
    <row r="13" spans="1:7" ht="24" customHeight="1" thickBot="1" x14ac:dyDescent="0.25">
      <c r="A13" s="48" t="s">
        <v>36</v>
      </c>
      <c r="B13" s="52" t="s">
        <v>0</v>
      </c>
      <c r="C13" s="48" t="s">
        <v>40</v>
      </c>
      <c r="D13" s="50" t="s">
        <v>26</v>
      </c>
      <c r="E13" s="51"/>
    </row>
    <row r="14" spans="1:7" ht="45.75" customHeight="1" thickBot="1" x14ac:dyDescent="0.25">
      <c r="A14" s="49"/>
      <c r="B14" s="53"/>
      <c r="C14" s="49"/>
      <c r="D14" s="5">
        <v>2022</v>
      </c>
      <c r="E14" s="6">
        <v>2023</v>
      </c>
    </row>
    <row r="15" spans="1:7" ht="36.75" customHeight="1" x14ac:dyDescent="0.25">
      <c r="A15" s="27">
        <v>902</v>
      </c>
      <c r="B15" s="28" t="s">
        <v>1</v>
      </c>
      <c r="C15" s="29" t="s">
        <v>20</v>
      </c>
      <c r="D15" s="23">
        <f>D16+D27+D21</f>
        <v>-146252</v>
      </c>
      <c r="E15" s="23">
        <f>E16+E27+E21</f>
        <v>-177732</v>
      </c>
      <c r="F15" s="3"/>
      <c r="G15" s="3"/>
    </row>
    <row r="16" spans="1:7" ht="39" customHeight="1" x14ac:dyDescent="0.25">
      <c r="A16" s="30">
        <v>902</v>
      </c>
      <c r="B16" s="31" t="s">
        <v>2</v>
      </c>
      <c r="C16" s="32" t="s">
        <v>3</v>
      </c>
      <c r="D16" s="24">
        <f>D17-D19</f>
        <v>-146252</v>
      </c>
      <c r="E16" s="24">
        <f>E17-E19</f>
        <v>-177732</v>
      </c>
      <c r="F16" s="3"/>
      <c r="G16" s="3"/>
    </row>
    <row r="17" spans="1:6" ht="41.25" customHeight="1" x14ac:dyDescent="0.2">
      <c r="A17" s="30">
        <v>902</v>
      </c>
      <c r="B17" s="33" t="s">
        <v>4</v>
      </c>
      <c r="C17" s="34" t="s">
        <v>41</v>
      </c>
      <c r="D17" s="25">
        <f>D18</f>
        <v>9449258</v>
      </c>
      <c r="E17" s="25">
        <f>E18</f>
        <v>9299881</v>
      </c>
    </row>
    <row r="18" spans="1:6" ht="49.5" customHeight="1" x14ac:dyDescent="0.2">
      <c r="A18" s="30">
        <v>902</v>
      </c>
      <c r="B18" s="35" t="s">
        <v>21</v>
      </c>
      <c r="C18" s="34" t="s">
        <v>42</v>
      </c>
      <c r="D18" s="26">
        <v>9449258</v>
      </c>
      <c r="E18" s="26">
        <v>9299881</v>
      </c>
    </row>
    <row r="19" spans="1:6" ht="38.25" customHeight="1" x14ac:dyDescent="0.2">
      <c r="A19" s="30">
        <v>902</v>
      </c>
      <c r="B19" s="36" t="s">
        <v>5</v>
      </c>
      <c r="C19" s="34" t="s">
        <v>6</v>
      </c>
      <c r="D19" s="25">
        <f>D20</f>
        <v>9595510</v>
      </c>
      <c r="E19" s="25">
        <f>E20</f>
        <v>9477613</v>
      </c>
    </row>
    <row r="20" spans="1:6" ht="40.5" customHeight="1" x14ac:dyDescent="0.2">
      <c r="A20" s="30">
        <v>902</v>
      </c>
      <c r="B20" s="37" t="s">
        <v>22</v>
      </c>
      <c r="C20" s="34" t="s">
        <v>30</v>
      </c>
      <c r="D20" s="26">
        <v>9595510</v>
      </c>
      <c r="E20" s="26">
        <v>9477613</v>
      </c>
    </row>
    <row r="21" spans="1:6" ht="37.5" customHeight="1" x14ac:dyDescent="0.2">
      <c r="A21" s="30">
        <v>902</v>
      </c>
      <c r="B21" s="31" t="s">
        <v>25</v>
      </c>
      <c r="C21" s="32" t="s">
        <v>43</v>
      </c>
      <c r="D21" s="24">
        <f>D22</f>
        <v>0</v>
      </c>
      <c r="E21" s="24">
        <f>E22</f>
        <v>0</v>
      </c>
    </row>
    <row r="22" spans="1:6" ht="49.5" customHeight="1" x14ac:dyDescent="0.2">
      <c r="A22" s="30">
        <v>902</v>
      </c>
      <c r="B22" s="33" t="s">
        <v>27</v>
      </c>
      <c r="C22" s="34" t="s">
        <v>44</v>
      </c>
      <c r="D22" s="25">
        <f>D23-D25</f>
        <v>0</v>
      </c>
      <c r="E22" s="25">
        <f>E23-E25</f>
        <v>0</v>
      </c>
    </row>
    <row r="23" spans="1:6" ht="51.75" customHeight="1" x14ac:dyDescent="0.2">
      <c r="A23" s="30">
        <v>902</v>
      </c>
      <c r="B23" s="33" t="s">
        <v>33</v>
      </c>
      <c r="C23" s="34" t="s">
        <v>45</v>
      </c>
      <c r="D23" s="25">
        <f>D24</f>
        <v>689639</v>
      </c>
      <c r="E23" s="25">
        <f>E24</f>
        <v>709744</v>
      </c>
    </row>
    <row r="24" spans="1:6" ht="54.75" customHeight="1" x14ac:dyDescent="0.2">
      <c r="A24" s="30">
        <v>902</v>
      </c>
      <c r="B24" s="35" t="s">
        <v>34</v>
      </c>
      <c r="C24" s="34" t="s">
        <v>46</v>
      </c>
      <c r="D24" s="26">
        <v>689639</v>
      </c>
      <c r="E24" s="26">
        <v>709744</v>
      </c>
    </row>
    <row r="25" spans="1:6" ht="50.25" customHeight="1" x14ac:dyDescent="0.2">
      <c r="A25" s="30">
        <v>902</v>
      </c>
      <c r="B25" s="33" t="s">
        <v>28</v>
      </c>
      <c r="C25" s="34" t="s">
        <v>48</v>
      </c>
      <c r="D25" s="25">
        <f>D26</f>
        <v>689639</v>
      </c>
      <c r="E25" s="25">
        <f>E26</f>
        <v>709744</v>
      </c>
    </row>
    <row r="26" spans="1:6" ht="54" customHeight="1" x14ac:dyDescent="0.2">
      <c r="A26" s="30">
        <v>902</v>
      </c>
      <c r="B26" s="35" t="s">
        <v>29</v>
      </c>
      <c r="C26" s="34" t="s">
        <v>47</v>
      </c>
      <c r="D26" s="26">
        <v>689639</v>
      </c>
      <c r="E26" s="26">
        <v>709744</v>
      </c>
    </row>
    <row r="27" spans="1:6" ht="36" customHeight="1" x14ac:dyDescent="0.2">
      <c r="A27" s="30">
        <v>902</v>
      </c>
      <c r="B27" s="38" t="s">
        <v>7</v>
      </c>
      <c r="C27" s="39" t="s">
        <v>39</v>
      </c>
      <c r="D27" s="21">
        <f>D32-D28</f>
        <v>0</v>
      </c>
      <c r="E27" s="21">
        <f>E32-E28</f>
        <v>0</v>
      </c>
    </row>
    <row r="28" spans="1:6" ht="24" customHeight="1" x14ac:dyDescent="0.2">
      <c r="A28" s="30">
        <v>902</v>
      </c>
      <c r="B28" s="33" t="s">
        <v>8</v>
      </c>
      <c r="C28" s="40" t="s">
        <v>9</v>
      </c>
      <c r="D28" s="25">
        <f t="shared" ref="D28:E30" si="0">D29</f>
        <v>25166287</v>
      </c>
      <c r="E28" s="25">
        <f t="shared" si="0"/>
        <v>24794542</v>
      </c>
    </row>
    <row r="29" spans="1:6" ht="17.25" customHeight="1" x14ac:dyDescent="0.2">
      <c r="A29" s="30">
        <v>902</v>
      </c>
      <c r="B29" s="33" t="s">
        <v>10</v>
      </c>
      <c r="C29" s="34" t="s">
        <v>11</v>
      </c>
      <c r="D29" s="25">
        <f t="shared" si="0"/>
        <v>25166287</v>
      </c>
      <c r="E29" s="25">
        <f t="shared" si="0"/>
        <v>24794542</v>
      </c>
    </row>
    <row r="30" spans="1:6" ht="33.75" customHeight="1" x14ac:dyDescent="0.2">
      <c r="A30" s="30">
        <v>902</v>
      </c>
      <c r="B30" s="33" t="s">
        <v>12</v>
      </c>
      <c r="C30" s="34" t="s">
        <v>13</v>
      </c>
      <c r="D30" s="44">
        <f t="shared" si="0"/>
        <v>25166287</v>
      </c>
      <c r="E30" s="44">
        <f t="shared" si="0"/>
        <v>24794542</v>
      </c>
    </row>
    <row r="31" spans="1:6" ht="36" customHeight="1" x14ac:dyDescent="0.2">
      <c r="A31" s="30">
        <v>902</v>
      </c>
      <c r="B31" s="33" t="s">
        <v>23</v>
      </c>
      <c r="C31" s="34" t="s">
        <v>31</v>
      </c>
      <c r="D31" s="45">
        <f>15027390+D18+D24</f>
        <v>25166287</v>
      </c>
      <c r="E31" s="45">
        <f>14784917+E18+E24</f>
        <v>24794542</v>
      </c>
      <c r="F31" s="2"/>
    </row>
    <row r="32" spans="1:6" ht="18" customHeight="1" x14ac:dyDescent="0.25">
      <c r="A32" s="30">
        <v>902</v>
      </c>
      <c r="B32" s="33" t="s">
        <v>14</v>
      </c>
      <c r="C32" s="34" t="s">
        <v>15</v>
      </c>
      <c r="D32" s="44">
        <f t="shared" ref="D32:E34" si="1">D33</f>
        <v>25166287</v>
      </c>
      <c r="E32" s="44">
        <f t="shared" si="1"/>
        <v>24794542</v>
      </c>
      <c r="F32" s="3"/>
    </row>
    <row r="33" spans="1:5" ht="17.25" customHeight="1" x14ac:dyDescent="0.2">
      <c r="A33" s="30">
        <v>902</v>
      </c>
      <c r="B33" s="33" t="s">
        <v>16</v>
      </c>
      <c r="C33" s="34" t="s">
        <v>17</v>
      </c>
      <c r="D33" s="44">
        <f t="shared" si="1"/>
        <v>25166287</v>
      </c>
      <c r="E33" s="44">
        <f t="shared" si="1"/>
        <v>24794542</v>
      </c>
    </row>
    <row r="34" spans="1:5" ht="33" customHeight="1" x14ac:dyDescent="0.2">
      <c r="A34" s="30">
        <v>902</v>
      </c>
      <c r="B34" s="33" t="s">
        <v>18</v>
      </c>
      <c r="C34" s="34" t="s">
        <v>19</v>
      </c>
      <c r="D34" s="44">
        <f t="shared" si="1"/>
        <v>25166287</v>
      </c>
      <c r="E34" s="44">
        <f t="shared" si="1"/>
        <v>24794542</v>
      </c>
    </row>
    <row r="35" spans="1:5" ht="33.75" customHeight="1" thickBot="1" x14ac:dyDescent="0.25">
      <c r="A35" s="41">
        <v>902</v>
      </c>
      <c r="B35" s="42" t="s">
        <v>24</v>
      </c>
      <c r="C35" s="43" t="s">
        <v>32</v>
      </c>
      <c r="D35" s="46">
        <f>14881138+D20+D26</f>
        <v>25166287</v>
      </c>
      <c r="E35" s="46">
        <f>14607185+E20+E26</f>
        <v>24794542</v>
      </c>
    </row>
    <row r="36" spans="1:5" ht="52.5" customHeight="1" x14ac:dyDescent="0.2">
      <c r="B36" s="13"/>
      <c r="C36" s="14"/>
      <c r="D36" s="1"/>
      <c r="E36" s="1"/>
    </row>
    <row r="37" spans="1:5" ht="52.5" customHeight="1" x14ac:dyDescent="0.2">
      <c r="B37" s="13"/>
      <c r="C37" s="14"/>
      <c r="D37" s="1"/>
      <c r="E37" s="1"/>
    </row>
    <row r="38" spans="1:5" s="7" customFormat="1" ht="87" customHeight="1" x14ac:dyDescent="0.3">
      <c r="E38" s="8"/>
    </row>
    <row r="39" spans="1:5" s="10" customFormat="1" ht="20.25" x14ac:dyDescent="0.3">
      <c r="B39" s="9"/>
      <c r="C39" s="9"/>
      <c r="D39" s="9"/>
    </row>
    <row r="40" spans="1:5" ht="20.25" x14ac:dyDescent="0.3">
      <c r="B40" s="9"/>
      <c r="C40" s="9"/>
      <c r="D40" s="11"/>
    </row>
    <row r="42" spans="1:5" ht="13.5" x14ac:dyDescent="0.25">
      <c r="B42" s="15"/>
      <c r="C42" s="16"/>
    </row>
  </sheetData>
  <mergeCells count="5">
    <mergeCell ref="A11:E11"/>
    <mergeCell ref="A13:A14"/>
    <mergeCell ref="D13:E13"/>
    <mergeCell ref="B13:B14"/>
    <mergeCell ref="C13:C14"/>
  </mergeCells>
  <phoneticPr fontId="0" type="noConversion"/>
  <pageMargins left="0.91" right="0.27559055118110237" top="0.31" bottom="7.874015748031496E-2" header="0.18" footer="0"/>
  <pageSetup paperSize="9" scale="65" orientation="portrait" horizontalDpi="300" verticalDpi="300" r:id="rId1"/>
  <headerFooter alignWithMargins="0"/>
  <rowBreaks count="1" manualBreakCount="1">
    <brk id="35" min="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ДепФин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 Марина Геннадьевна</dc:creator>
  <cp:lastModifiedBy>Архипова Елена Иннакентьевна</cp:lastModifiedBy>
  <cp:lastPrinted>2021-02-04T10:54:24Z</cp:lastPrinted>
  <dcterms:created xsi:type="dcterms:W3CDTF">2003-11-11T11:33:03Z</dcterms:created>
  <dcterms:modified xsi:type="dcterms:W3CDTF">2021-08-02T07:06:16Z</dcterms:modified>
</cp:coreProperties>
</file>